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Twitsee\"/>
    </mc:Choice>
  </mc:AlternateContent>
  <xr:revisionPtr revIDLastSave="0" documentId="13_ncr:1_{EDCA3390-BEA3-45E5-8A3B-9D35DECBC77E}" xr6:coauthVersionLast="47" xr6:coauthVersionMax="47" xr10:uidLastSave="{00000000-0000-0000-0000-000000000000}"/>
  <bookViews>
    <workbookView xWindow="-108" yWindow="-108" windowWidth="23256" windowHeight="12576" tabRatio="792" firstSheet="2" activeTab="4" xr2:uid="{00000000-000D-0000-FFFF-FFFF00000000}"/>
  </bookViews>
  <sheets>
    <sheet name="Pemilihan Gubernur" sheetId="1" r:id="rId1"/>
    <sheet name="Pemilihan Bupati atau Walikota" sheetId="3" r:id="rId2"/>
    <sheet name="pivotAPBD" sheetId="11" r:id="rId3"/>
    <sheet name="Sheet2" sheetId="12" r:id="rId4"/>
    <sheet name="Sheet4" sheetId="14" r:id="rId5"/>
    <sheet name="Sheet3" sheetId="13" r:id="rId6"/>
    <sheet name="APBD Series" sheetId="4" r:id="rId7"/>
    <sheet name="IPM" sheetId="5" r:id="rId8"/>
    <sheet name="SPI2021" sheetId="6" r:id="rId9"/>
    <sheet name="SPI2022" sheetId="7" r:id="rId10"/>
    <sheet name="Penindakan KPK_" sheetId="9" r:id="rId11"/>
    <sheet name="Kuadran SPI vs Jumlah Penindaka" sheetId="10" r:id="rId12"/>
  </sheets>
  <definedNames>
    <definedName name="_xlnm._FilterDatabase" localSheetId="6" hidden="1">'APBD Series'!$A$1:$L$2444</definedName>
    <definedName name="ExternalData_1" localSheetId="10" hidden="1">'Penindakan KPK_'!$A$1:$D$196</definedName>
  </definedNames>
  <calcPr calcId="191029"/>
  <pivotCaches>
    <pivotCache cacheId="7" r:id="rId13"/>
    <pivotCache cacheId="1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2" l="1" a="1"/>
  <c r="V3" i="12" s="1"/>
  <c r="W3" i="12" a="1"/>
  <c r="W3" i="12"/>
  <c r="X3" i="12" s="1"/>
  <c r="V4" i="12" a="1"/>
  <c r="V4" i="12" s="1"/>
  <c r="W4" i="12" a="1"/>
  <c r="W4" i="12" s="1"/>
  <c r="X4" i="12" s="1"/>
  <c r="V5" i="12" a="1"/>
  <c r="V5" i="12" s="1"/>
  <c r="W5" i="12" a="1"/>
  <c r="W5" i="12"/>
  <c r="V6" i="12" a="1"/>
  <c r="V6" i="12" s="1"/>
  <c r="W6" i="12" a="1"/>
  <c r="W6" i="12" s="1"/>
  <c r="X6" i="12" s="1"/>
  <c r="V7" i="12" a="1"/>
  <c r="V7" i="12" s="1"/>
  <c r="W7" i="12" a="1"/>
  <c r="W7" i="12"/>
  <c r="X7" i="12" s="1"/>
  <c r="V8" i="12" a="1"/>
  <c r="V8" i="12" s="1"/>
  <c r="W8" i="12" a="1"/>
  <c r="W8" i="12" s="1"/>
  <c r="X8" i="12" s="1"/>
  <c r="V9" i="12" a="1"/>
  <c r="V9" i="12" s="1"/>
  <c r="W9" i="12" a="1"/>
  <c r="W9" i="12"/>
  <c r="V10" i="12" a="1"/>
  <c r="V10" i="12" s="1"/>
  <c r="W10" i="12" a="1"/>
  <c r="W10" i="12" s="1"/>
  <c r="X10" i="12" s="1"/>
  <c r="V11" i="12" a="1"/>
  <c r="V11" i="12" s="1"/>
  <c r="W11" i="12" a="1"/>
  <c r="W11" i="12"/>
  <c r="X11" i="12" s="1"/>
  <c r="V12" i="12" a="1"/>
  <c r="V12" i="12" s="1"/>
  <c r="W12" i="12" a="1"/>
  <c r="W12" i="12" s="1"/>
  <c r="X12" i="12" s="1"/>
  <c r="V13" i="12" a="1"/>
  <c r="V13" i="12" s="1"/>
  <c r="W13" i="12" a="1"/>
  <c r="W13" i="12"/>
  <c r="V14" i="12" a="1"/>
  <c r="V14" i="12" s="1"/>
  <c r="W14" i="12" a="1"/>
  <c r="W14" i="12" s="1"/>
  <c r="X14" i="12" s="1"/>
  <c r="V15" i="12" a="1"/>
  <c r="V15" i="12" s="1"/>
  <c r="W15" i="12" a="1"/>
  <c r="W15" i="12"/>
  <c r="X15" i="12" s="1"/>
  <c r="V16" i="12" a="1"/>
  <c r="V16" i="12" s="1"/>
  <c r="W16" i="12" a="1"/>
  <c r="W16" i="12" s="1"/>
  <c r="X16" i="12" s="1"/>
  <c r="V17" i="12" a="1"/>
  <c r="V17" i="12" s="1"/>
  <c r="W17" i="12" a="1"/>
  <c r="W17" i="12"/>
  <c r="V18" i="12" a="1"/>
  <c r="V18" i="12" s="1"/>
  <c r="W18" i="12" a="1"/>
  <c r="W18" i="12" s="1"/>
  <c r="X18" i="12" s="1"/>
  <c r="V19" i="12" a="1"/>
  <c r="V19" i="12" s="1"/>
  <c r="W19" i="12" a="1"/>
  <c r="W19" i="12"/>
  <c r="X19" i="12" s="1"/>
  <c r="V20" i="12" a="1"/>
  <c r="V20" i="12" s="1"/>
  <c r="W20" i="12" a="1"/>
  <c r="W20" i="12" s="1"/>
  <c r="X20" i="12" s="1"/>
  <c r="V21" i="12" a="1"/>
  <c r="V21" i="12" s="1"/>
  <c r="W21" i="12" a="1"/>
  <c r="W21" i="12"/>
  <c r="V22" i="12" a="1"/>
  <c r="V22" i="12" s="1"/>
  <c r="W22" i="12" a="1"/>
  <c r="W22" i="12" s="1"/>
  <c r="X22" i="12" s="1"/>
  <c r="V23" i="12" a="1"/>
  <c r="V23" i="12" s="1"/>
  <c r="W23" i="12" a="1"/>
  <c r="W23" i="12"/>
  <c r="X23" i="12" s="1"/>
  <c r="V24" i="12" a="1"/>
  <c r="V24" i="12" s="1"/>
  <c r="W24" i="12" a="1"/>
  <c r="W24" i="12" s="1"/>
  <c r="X24" i="12" s="1"/>
  <c r="V25" i="12" a="1"/>
  <c r="V25" i="12" s="1"/>
  <c r="W25" i="12" a="1"/>
  <c r="W25" i="12"/>
  <c r="V26" i="12" a="1"/>
  <c r="V26" i="12" s="1"/>
  <c r="W26" i="12" a="1"/>
  <c r="W26" i="12" s="1"/>
  <c r="X26" i="12" s="1"/>
  <c r="V27" i="12" a="1"/>
  <c r="V27" i="12" s="1"/>
  <c r="W27" i="12" a="1"/>
  <c r="W27" i="12"/>
  <c r="X27" i="12" s="1"/>
  <c r="V28" i="12" a="1"/>
  <c r="V28" i="12" s="1"/>
  <c r="W28" i="12" a="1"/>
  <c r="W28" i="12" s="1"/>
  <c r="X28" i="12" s="1"/>
  <c r="V29" i="12" a="1"/>
  <c r="V29" i="12" s="1"/>
  <c r="W29" i="12" a="1"/>
  <c r="W29" i="12"/>
  <c r="V30" i="12" a="1"/>
  <c r="V30" i="12" s="1"/>
  <c r="W30" i="12" a="1"/>
  <c r="W30" i="12" s="1"/>
  <c r="X30" i="12" s="1"/>
  <c r="V31" i="12" a="1"/>
  <c r="V31" i="12" s="1"/>
  <c r="W31" i="12" a="1"/>
  <c r="W31" i="12"/>
  <c r="X31" i="12" s="1"/>
  <c r="V32" i="12" a="1"/>
  <c r="V32" i="12" s="1"/>
  <c r="W32" i="12" a="1"/>
  <c r="W32" i="12" s="1"/>
  <c r="X32" i="12" s="1"/>
  <c r="V33" i="12" a="1"/>
  <c r="V33" i="12" s="1"/>
  <c r="W33" i="12" a="1"/>
  <c r="W33" i="12"/>
  <c r="V34" i="12" a="1"/>
  <c r="V34" i="12" s="1"/>
  <c r="W34" i="12" a="1"/>
  <c r="W34" i="12" s="1"/>
  <c r="X34" i="12" s="1"/>
  <c r="V35" i="12" a="1"/>
  <c r="V35" i="12" s="1"/>
  <c r="W35" i="12" a="1"/>
  <c r="W35" i="12"/>
  <c r="V36" i="12" a="1"/>
  <c r="V36" i="12" s="1"/>
  <c r="W36" i="12" a="1"/>
  <c r="W36" i="12" s="1"/>
  <c r="X36" i="12" s="1"/>
  <c r="V37" i="12" a="1"/>
  <c r="V37" i="12" s="1"/>
  <c r="W37" i="12" a="1"/>
  <c r="W37" i="12"/>
  <c r="V38" i="12" a="1"/>
  <c r="V38" i="12" s="1"/>
  <c r="W38" i="12" a="1"/>
  <c r="W38" i="12" s="1"/>
  <c r="X38" i="12" s="1"/>
  <c r="V39" i="12" a="1"/>
  <c r="V39" i="12" s="1"/>
  <c r="W39" i="12" a="1"/>
  <c r="W39" i="12"/>
  <c r="X39" i="12" s="1"/>
  <c r="V40" i="12" a="1"/>
  <c r="V40" i="12" s="1"/>
  <c r="W40" i="12" a="1"/>
  <c r="W40" i="12" s="1"/>
  <c r="X40" i="12" s="1"/>
  <c r="V41" i="12" a="1"/>
  <c r="V41" i="12" s="1"/>
  <c r="W41" i="12" a="1"/>
  <c r="W41" i="12"/>
  <c r="X41" i="12" s="1"/>
  <c r="V42" i="12" a="1"/>
  <c r="V42" i="12" s="1"/>
  <c r="W42" i="12" a="1"/>
  <c r="W42" i="12" s="1"/>
  <c r="X42" i="12" s="1"/>
  <c r="V43" i="12" a="1"/>
  <c r="V43" i="12" s="1"/>
  <c r="W43" i="12" a="1"/>
  <c r="W43" i="12"/>
  <c r="V44" i="12" a="1"/>
  <c r="V44" i="12" s="1"/>
  <c r="W44" i="12" a="1"/>
  <c r="W44" i="12" s="1"/>
  <c r="X44" i="12" s="1"/>
  <c r="V45" i="12" a="1"/>
  <c r="V45" i="12" s="1"/>
  <c r="W45" i="12" a="1"/>
  <c r="W45" i="12"/>
  <c r="V46" i="12" a="1"/>
  <c r="V46" i="12" s="1"/>
  <c r="W46" i="12" a="1"/>
  <c r="W46" i="12" s="1"/>
  <c r="X46" i="12" s="1"/>
  <c r="V47" i="12" a="1"/>
  <c r="V47" i="12" s="1"/>
  <c r="W47" i="12" a="1"/>
  <c r="W47" i="12" s="1"/>
  <c r="X47" i="12" s="1"/>
  <c r="V48" i="12" a="1"/>
  <c r="V48" i="12" s="1"/>
  <c r="W48" i="12" a="1"/>
  <c r="W48" i="12" s="1"/>
  <c r="X48" i="12" s="1"/>
  <c r="V49" i="12" a="1"/>
  <c r="V49" i="12" s="1"/>
  <c r="W49" i="12" a="1"/>
  <c r="W49" i="12" s="1"/>
  <c r="X49" i="12" s="1"/>
  <c r="V50" i="12" a="1"/>
  <c r="V50" i="12" s="1"/>
  <c r="W50" i="12" a="1"/>
  <c r="W50" i="12" s="1"/>
  <c r="X50" i="12" s="1"/>
  <c r="V51" i="12" a="1"/>
  <c r="V51" i="12" s="1"/>
  <c r="W51" i="12" a="1"/>
  <c r="W51" i="12" s="1"/>
  <c r="X51" i="12" s="1"/>
  <c r="V52" i="12" a="1"/>
  <c r="V52" i="12" s="1"/>
  <c r="W52" i="12" a="1"/>
  <c r="W52" i="12" s="1"/>
  <c r="X52" i="12" s="1"/>
  <c r="V53" i="12" a="1"/>
  <c r="V53" i="12" s="1"/>
  <c r="W53" i="12" a="1"/>
  <c r="W53" i="12" s="1"/>
  <c r="X53" i="12" s="1"/>
  <c r="V54" i="12" a="1"/>
  <c r="V54" i="12" s="1"/>
  <c r="W54" i="12" a="1"/>
  <c r="W54" i="12" s="1"/>
  <c r="X54" i="12" s="1"/>
  <c r="V55" i="12" a="1"/>
  <c r="V55" i="12" s="1"/>
  <c r="W55" i="12" a="1"/>
  <c r="W55" i="12" s="1"/>
  <c r="X55" i="12" s="1"/>
  <c r="V56" i="12" a="1"/>
  <c r="V56" i="12" s="1"/>
  <c r="W56" i="12" a="1"/>
  <c r="W56" i="12" s="1"/>
  <c r="X56" i="12" s="1"/>
  <c r="V57" i="12" a="1"/>
  <c r="V57" i="12" s="1"/>
  <c r="W57" i="12" a="1"/>
  <c r="W57" i="12" s="1"/>
  <c r="X57" i="12" s="1"/>
  <c r="V58" i="12" a="1"/>
  <c r="V58" i="12" s="1"/>
  <c r="W58" i="12" a="1"/>
  <c r="W58" i="12" s="1"/>
  <c r="X58" i="12" s="1"/>
  <c r="V59" i="12" a="1"/>
  <c r="V59" i="12" s="1"/>
  <c r="W59" i="12" a="1"/>
  <c r="W59" i="12" s="1"/>
  <c r="X59" i="12" s="1"/>
  <c r="V60" i="12" a="1"/>
  <c r="V60" i="12" s="1"/>
  <c r="W60" i="12" a="1"/>
  <c r="W60" i="12" s="1"/>
  <c r="X60" i="12" s="1"/>
  <c r="V61" i="12" a="1"/>
  <c r="V61" i="12" s="1"/>
  <c r="W61" i="12" a="1"/>
  <c r="W61" i="12" s="1"/>
  <c r="X61" i="12" s="1"/>
  <c r="V62" i="12" a="1"/>
  <c r="V62" i="12" s="1"/>
  <c r="W62" i="12" a="1"/>
  <c r="W62" i="12" s="1"/>
  <c r="X62" i="12" s="1"/>
  <c r="V63" i="12" a="1"/>
  <c r="V63" i="12" s="1"/>
  <c r="W63" i="12" a="1"/>
  <c r="W63" i="12" s="1"/>
  <c r="X63" i="12" s="1"/>
  <c r="V64" i="12" a="1"/>
  <c r="V64" i="12" s="1"/>
  <c r="W64" i="12" a="1"/>
  <c r="W64" i="12" s="1"/>
  <c r="X64" i="12" s="1"/>
  <c r="V65" i="12" a="1"/>
  <c r="V65" i="12" s="1"/>
  <c r="W65" i="12" a="1"/>
  <c r="W65" i="12" s="1"/>
  <c r="X65" i="12" s="1"/>
  <c r="V66" i="12" a="1"/>
  <c r="V66" i="12" s="1"/>
  <c r="W66" i="12" a="1"/>
  <c r="W66" i="12" s="1"/>
  <c r="X66" i="12" s="1"/>
  <c r="V67" i="12" a="1"/>
  <c r="V67" i="12" s="1"/>
  <c r="W67" i="12" a="1"/>
  <c r="W67" i="12" s="1"/>
  <c r="X67" i="12" s="1"/>
  <c r="V68" i="12" a="1"/>
  <c r="V68" i="12" s="1"/>
  <c r="W68" i="12" a="1"/>
  <c r="W68" i="12" s="1"/>
  <c r="X68" i="12" s="1"/>
  <c r="V69" i="12" a="1"/>
  <c r="V69" i="12" s="1"/>
  <c r="W69" i="12" a="1"/>
  <c r="W69" i="12" s="1"/>
  <c r="X69" i="12" s="1"/>
  <c r="V70" i="12" a="1"/>
  <c r="V70" i="12" s="1"/>
  <c r="W70" i="12" a="1"/>
  <c r="W70" i="12" s="1"/>
  <c r="X70" i="12" s="1"/>
  <c r="V71" i="12" a="1"/>
  <c r="V71" i="12" s="1"/>
  <c r="W71" i="12" a="1"/>
  <c r="W71" i="12" s="1"/>
  <c r="X71" i="12" s="1"/>
  <c r="V72" i="12" a="1"/>
  <c r="V72" i="12" s="1"/>
  <c r="W72" i="12" a="1"/>
  <c r="W72" i="12" s="1"/>
  <c r="X72" i="12" s="1"/>
  <c r="V73" i="12" a="1"/>
  <c r="V73" i="12" s="1"/>
  <c r="W73" i="12" a="1"/>
  <c r="W73" i="12" s="1"/>
  <c r="X73" i="12" s="1"/>
  <c r="V74" i="12" a="1"/>
  <c r="V74" i="12" s="1"/>
  <c r="W74" i="12" a="1"/>
  <c r="W74" i="12" s="1"/>
  <c r="X74" i="12" s="1"/>
  <c r="V75" i="12" a="1"/>
  <c r="V75" i="12" s="1"/>
  <c r="W75" i="12" a="1"/>
  <c r="W75" i="12" s="1"/>
  <c r="X75" i="12" s="1"/>
  <c r="V76" i="12" a="1"/>
  <c r="V76" i="12" s="1"/>
  <c r="W76" i="12" a="1"/>
  <c r="W76" i="12" s="1"/>
  <c r="X76" i="12" s="1"/>
  <c r="V77" i="12" a="1"/>
  <c r="V77" i="12" s="1"/>
  <c r="W77" i="12" a="1"/>
  <c r="W77" i="12" s="1"/>
  <c r="X77" i="12" s="1"/>
  <c r="V78" i="12" a="1"/>
  <c r="V78" i="12" s="1"/>
  <c r="W78" i="12" a="1"/>
  <c r="W78" i="12" s="1"/>
  <c r="X78" i="12" s="1"/>
  <c r="V79" i="12" a="1"/>
  <c r="V79" i="12" s="1"/>
  <c r="W79" i="12" a="1"/>
  <c r="W79" i="12" s="1"/>
  <c r="V80" i="12" a="1"/>
  <c r="V80" i="12" s="1"/>
  <c r="W80" i="12" a="1"/>
  <c r="W80" i="12" s="1"/>
  <c r="X80" i="12" s="1"/>
  <c r="V81" i="12" a="1"/>
  <c r="V81" i="12" s="1"/>
  <c r="W81" i="12" a="1"/>
  <c r="W81" i="12" s="1"/>
  <c r="V82" i="12" a="1"/>
  <c r="V82" i="12" s="1"/>
  <c r="W82" i="12" a="1"/>
  <c r="W82" i="12" s="1"/>
  <c r="X82" i="12" s="1"/>
  <c r="V83" i="12" a="1"/>
  <c r="V83" i="12" s="1"/>
  <c r="W83" i="12" a="1"/>
  <c r="W83" i="12" s="1"/>
  <c r="V84" i="12" a="1"/>
  <c r="V84" i="12" s="1"/>
  <c r="W84" i="12" a="1"/>
  <c r="W84" i="12" s="1"/>
  <c r="X84" i="12" s="1"/>
  <c r="V85" i="12" a="1"/>
  <c r="V85" i="12" s="1"/>
  <c r="W85" i="12" a="1"/>
  <c r="W85" i="12" s="1"/>
  <c r="V86" i="12" a="1"/>
  <c r="V86" i="12" s="1"/>
  <c r="W86" i="12" a="1"/>
  <c r="W86" i="12" s="1"/>
  <c r="X86" i="12" s="1"/>
  <c r="V87" i="12" a="1"/>
  <c r="V87" i="12" s="1"/>
  <c r="W87" i="12" a="1"/>
  <c r="W87" i="12" s="1"/>
  <c r="V88" i="12" a="1"/>
  <c r="V88" i="12" s="1"/>
  <c r="W88" i="12" a="1"/>
  <c r="W88" i="12" s="1"/>
  <c r="X88" i="12" s="1"/>
  <c r="V89" i="12" a="1"/>
  <c r="V89" i="12" s="1"/>
  <c r="W89" i="12" a="1"/>
  <c r="W89" i="12" s="1"/>
  <c r="V90" i="12" a="1"/>
  <c r="V90" i="12" s="1"/>
  <c r="W90" i="12" a="1"/>
  <c r="W90" i="12" s="1"/>
  <c r="X90" i="12" s="1"/>
  <c r="V91" i="12" a="1"/>
  <c r="V91" i="12" s="1"/>
  <c r="W91" i="12" a="1"/>
  <c r="W91" i="12" s="1"/>
  <c r="V92" i="12" a="1"/>
  <c r="V92" i="12" s="1"/>
  <c r="W92" i="12" a="1"/>
  <c r="W92" i="12" s="1"/>
  <c r="X92" i="12" s="1"/>
  <c r="V93" i="12" a="1"/>
  <c r="V93" i="12" s="1"/>
  <c r="W93" i="12" a="1"/>
  <c r="W93" i="12" s="1"/>
  <c r="V94" i="12" a="1"/>
  <c r="V94" i="12" s="1"/>
  <c r="W94" i="12" a="1"/>
  <c r="W94" i="12" s="1"/>
  <c r="X94" i="12" s="1"/>
  <c r="V95" i="12" a="1"/>
  <c r="V95" i="12" s="1"/>
  <c r="W95" i="12" a="1"/>
  <c r="W95" i="12" s="1"/>
  <c r="V96" i="12" a="1"/>
  <c r="V96" i="12" s="1"/>
  <c r="W96" i="12" a="1"/>
  <c r="W96" i="12" s="1"/>
  <c r="X96" i="12" s="1"/>
  <c r="V97" i="12" a="1"/>
  <c r="V97" i="12" s="1"/>
  <c r="W97" i="12" a="1"/>
  <c r="W97" i="12" s="1"/>
  <c r="V98" i="12" a="1"/>
  <c r="V98" i="12" s="1"/>
  <c r="W98" i="12" a="1"/>
  <c r="W98" i="12" s="1"/>
  <c r="X98" i="12" s="1"/>
  <c r="V99" i="12" a="1"/>
  <c r="V99" i="12" s="1"/>
  <c r="W99" i="12" a="1"/>
  <c r="W99" i="12" s="1"/>
  <c r="V100" i="12" a="1"/>
  <c r="V100" i="12" s="1"/>
  <c r="W100" i="12" a="1"/>
  <c r="W100" i="12" s="1"/>
  <c r="X100" i="12" s="1"/>
  <c r="V101" i="12" a="1"/>
  <c r="V101" i="12" s="1"/>
  <c r="W101" i="12" a="1"/>
  <c r="W101" i="12" s="1"/>
  <c r="V102" i="12" a="1"/>
  <c r="V102" i="12" s="1"/>
  <c r="W102" i="12" a="1"/>
  <c r="W102" i="12" s="1"/>
  <c r="X102" i="12" s="1"/>
  <c r="V103" i="12" a="1"/>
  <c r="V103" i="12" s="1"/>
  <c r="W103" i="12" a="1"/>
  <c r="W103" i="12" s="1"/>
  <c r="V104" i="12" a="1"/>
  <c r="V104" i="12" s="1"/>
  <c r="W104" i="12" a="1"/>
  <c r="W104" i="12" s="1"/>
  <c r="X104" i="12" s="1"/>
  <c r="V105" i="12" a="1"/>
  <c r="V105" i="12" s="1"/>
  <c r="W105" i="12" a="1"/>
  <c r="W105" i="12" s="1"/>
  <c r="V106" i="12" a="1"/>
  <c r="V106" i="12" s="1"/>
  <c r="W106" i="12" a="1"/>
  <c r="W106" i="12" s="1"/>
  <c r="X106" i="12" s="1"/>
  <c r="V107" i="12" a="1"/>
  <c r="V107" i="12" s="1"/>
  <c r="W107" i="12" a="1"/>
  <c r="W107" i="12" s="1"/>
  <c r="X107" i="12" s="1"/>
  <c r="V108" i="12" a="1"/>
  <c r="V108" i="12" s="1"/>
  <c r="W108" i="12" a="1"/>
  <c r="W108" i="12" s="1"/>
  <c r="X108" i="12" s="1"/>
  <c r="V109" i="12" a="1"/>
  <c r="V109" i="12" s="1"/>
  <c r="W109" i="12" a="1"/>
  <c r="W109" i="12" s="1"/>
  <c r="X109" i="12" s="1"/>
  <c r="V110" i="12" a="1"/>
  <c r="V110" i="12" s="1"/>
  <c r="W110" i="12" a="1"/>
  <c r="W110" i="12" s="1"/>
  <c r="X110" i="12" s="1"/>
  <c r="V111" i="12" a="1"/>
  <c r="V111" i="12" s="1"/>
  <c r="W111" i="12" a="1"/>
  <c r="W111" i="12" s="1"/>
  <c r="X111" i="12" s="1"/>
  <c r="V112" i="12" a="1"/>
  <c r="V112" i="12" s="1"/>
  <c r="W112" i="12" a="1"/>
  <c r="W112" i="12" s="1"/>
  <c r="X112" i="12" s="1"/>
  <c r="V113" i="12" a="1"/>
  <c r="V113" i="12" s="1"/>
  <c r="W113" i="12" a="1"/>
  <c r="W113" i="12" s="1"/>
  <c r="X113" i="12" s="1"/>
  <c r="V114" i="12" a="1"/>
  <c r="V114" i="12" s="1"/>
  <c r="W114" i="12" a="1"/>
  <c r="W114" i="12" s="1"/>
  <c r="X114" i="12" s="1"/>
  <c r="V115" i="12" a="1"/>
  <c r="V115" i="12" s="1"/>
  <c r="W115" i="12" a="1"/>
  <c r="W115" i="12" s="1"/>
  <c r="X115" i="12" s="1"/>
  <c r="V116" i="12" a="1"/>
  <c r="V116" i="12" s="1"/>
  <c r="W116" i="12" a="1"/>
  <c r="W116" i="12" s="1"/>
  <c r="X116" i="12" s="1"/>
  <c r="V117" i="12" a="1"/>
  <c r="V117" i="12" s="1"/>
  <c r="W117" i="12" a="1"/>
  <c r="W117" i="12" s="1"/>
  <c r="X117" i="12" s="1"/>
  <c r="V118" i="12" a="1"/>
  <c r="V118" i="12" s="1"/>
  <c r="W118" i="12" a="1"/>
  <c r="W118" i="12" s="1"/>
  <c r="X118" i="12" s="1"/>
  <c r="V119" i="12" a="1"/>
  <c r="V119" i="12" s="1"/>
  <c r="W119" i="12" a="1"/>
  <c r="W119" i="12" s="1"/>
  <c r="X119" i="12" s="1"/>
  <c r="V120" i="12" a="1"/>
  <c r="V120" i="12" s="1"/>
  <c r="W120" i="12" a="1"/>
  <c r="W120" i="12" s="1"/>
  <c r="X120" i="12" s="1"/>
  <c r="V121" i="12" a="1"/>
  <c r="V121" i="12" s="1"/>
  <c r="W121" i="12" a="1"/>
  <c r="W121" i="12" s="1"/>
  <c r="X121" i="12" s="1"/>
  <c r="V122" i="12" a="1"/>
  <c r="V122" i="12" s="1"/>
  <c r="W122" i="12" a="1"/>
  <c r="W122" i="12" s="1"/>
  <c r="X122" i="12" s="1"/>
  <c r="V123" i="12" a="1"/>
  <c r="V123" i="12" s="1"/>
  <c r="W123" i="12" a="1"/>
  <c r="W123" i="12" s="1"/>
  <c r="X123" i="12" s="1"/>
  <c r="V124" i="12" a="1"/>
  <c r="V124" i="12" s="1"/>
  <c r="W124" i="12" a="1"/>
  <c r="W124" i="12" s="1"/>
  <c r="X124" i="12" s="1"/>
  <c r="V125" i="12" a="1"/>
  <c r="V125" i="12" s="1"/>
  <c r="W125" i="12" a="1"/>
  <c r="W125" i="12" s="1"/>
  <c r="X125" i="12" s="1"/>
  <c r="V126" i="12" a="1"/>
  <c r="V126" i="12" s="1"/>
  <c r="W126" i="12" a="1"/>
  <c r="W126" i="12" s="1"/>
  <c r="X126" i="12" s="1"/>
  <c r="V127" i="12" a="1"/>
  <c r="V127" i="12" s="1"/>
  <c r="W127" i="12" a="1"/>
  <c r="W127" i="12" s="1"/>
  <c r="X127" i="12" s="1"/>
  <c r="V128" i="12" a="1"/>
  <c r="V128" i="12" s="1"/>
  <c r="W128" i="12" a="1"/>
  <c r="W128" i="12" s="1"/>
  <c r="X128" i="12" s="1"/>
  <c r="V129" i="12" a="1"/>
  <c r="V129" i="12" s="1"/>
  <c r="W129" i="12" a="1"/>
  <c r="W129" i="12" s="1"/>
  <c r="X129" i="12" s="1"/>
  <c r="V130" i="12" a="1"/>
  <c r="V130" i="12" s="1"/>
  <c r="W130" i="12" a="1"/>
  <c r="W130" i="12" s="1"/>
  <c r="X130" i="12" s="1"/>
  <c r="V131" i="12" a="1"/>
  <c r="V131" i="12" s="1"/>
  <c r="W131" i="12" a="1"/>
  <c r="W131" i="12" s="1"/>
  <c r="X131" i="12" s="1"/>
  <c r="V132" i="12" a="1"/>
  <c r="V132" i="12" s="1"/>
  <c r="W132" i="12" a="1"/>
  <c r="W132" i="12" s="1"/>
  <c r="X132" i="12" s="1"/>
  <c r="V133" i="12" a="1"/>
  <c r="V133" i="12" s="1"/>
  <c r="W133" i="12" a="1"/>
  <c r="W133" i="12" s="1"/>
  <c r="X133" i="12" s="1"/>
  <c r="V134" i="12" a="1"/>
  <c r="V134" i="12" s="1"/>
  <c r="W134" i="12" a="1"/>
  <c r="W134" i="12" s="1"/>
  <c r="X134" i="12" s="1"/>
  <c r="V135" i="12" a="1"/>
  <c r="V135" i="12" s="1"/>
  <c r="W135" i="12" a="1"/>
  <c r="W135" i="12"/>
  <c r="X135" i="12" s="1"/>
  <c r="V136" i="12" a="1"/>
  <c r="V136" i="12" s="1"/>
  <c r="W136" i="12" a="1"/>
  <c r="W136" i="12" s="1"/>
  <c r="X136" i="12" s="1"/>
  <c r="V137" i="12" a="1"/>
  <c r="V137" i="12" s="1"/>
  <c r="W137" i="12" a="1"/>
  <c r="W137" i="12"/>
  <c r="V138" i="12" a="1"/>
  <c r="V138" i="12" s="1"/>
  <c r="W138" i="12" a="1"/>
  <c r="W138" i="12" s="1"/>
  <c r="X138" i="12" s="1"/>
  <c r="V139" i="12" a="1"/>
  <c r="V139" i="12" s="1"/>
  <c r="W139" i="12" a="1"/>
  <c r="W139" i="12"/>
  <c r="X139" i="12" s="1"/>
  <c r="V140" i="12" a="1"/>
  <c r="V140" i="12" s="1"/>
  <c r="W140" i="12" a="1"/>
  <c r="W140" i="12" s="1"/>
  <c r="X140" i="12" s="1"/>
  <c r="V141" i="12" a="1"/>
  <c r="V141" i="12" s="1"/>
  <c r="W141" i="12" a="1"/>
  <c r="W141" i="12"/>
  <c r="X141" i="12" s="1"/>
  <c r="V142" i="12" a="1"/>
  <c r="V142" i="12" s="1"/>
  <c r="W142" i="12" a="1"/>
  <c r="W142" i="12" s="1"/>
  <c r="X142" i="12" s="1"/>
  <c r="V143" i="12" a="1"/>
  <c r="V143" i="12" s="1"/>
  <c r="W143" i="12" a="1"/>
  <c r="W143" i="12"/>
  <c r="X143" i="12" s="1"/>
  <c r="V144" i="12" a="1"/>
  <c r="V144" i="12" s="1"/>
  <c r="W144" i="12" a="1"/>
  <c r="W144" i="12" s="1"/>
  <c r="X144" i="12" s="1"/>
  <c r="V145" i="12" a="1"/>
  <c r="V145" i="12" s="1"/>
  <c r="W145" i="12" a="1"/>
  <c r="W145" i="12"/>
  <c r="V146" i="12" a="1"/>
  <c r="V146" i="12" s="1"/>
  <c r="W146" i="12" a="1"/>
  <c r="W146" i="12" s="1"/>
  <c r="X146" i="12" s="1"/>
  <c r="V147" i="12" a="1"/>
  <c r="V147" i="12" s="1"/>
  <c r="W147" i="12" a="1"/>
  <c r="W147" i="12"/>
  <c r="X147" i="12" s="1"/>
  <c r="V148" i="12" a="1"/>
  <c r="V148" i="12" s="1"/>
  <c r="W148" i="12" a="1"/>
  <c r="W148" i="12" s="1"/>
  <c r="X148" i="12" s="1"/>
  <c r="V149" i="12" a="1"/>
  <c r="V149" i="12" s="1"/>
  <c r="X149" i="12" s="1"/>
  <c r="W149" i="12" a="1"/>
  <c r="W149" i="12"/>
  <c r="V150" i="12" a="1"/>
  <c r="V150" i="12" s="1"/>
  <c r="W150" i="12" a="1"/>
  <c r="W150" i="12" s="1"/>
  <c r="X150" i="12" s="1"/>
  <c r="V151" i="12" a="1"/>
  <c r="V151" i="12" s="1"/>
  <c r="W151" i="12" a="1"/>
  <c r="W151" i="12"/>
  <c r="X151" i="12" s="1"/>
  <c r="V152" i="12" a="1"/>
  <c r="V152" i="12" s="1"/>
  <c r="W152" i="12" a="1"/>
  <c r="W152" i="12" s="1"/>
  <c r="X152" i="12" s="1"/>
  <c r="V153" i="12" a="1"/>
  <c r="V153" i="12" s="1"/>
  <c r="W153" i="12" a="1"/>
  <c r="W153" i="12"/>
  <c r="V154" i="12" a="1"/>
  <c r="V154" i="12" s="1"/>
  <c r="W154" i="12" a="1"/>
  <c r="W154" i="12" s="1"/>
  <c r="X154" i="12" s="1"/>
  <c r="V155" i="12" a="1"/>
  <c r="V155" i="12" s="1"/>
  <c r="W155" i="12" a="1"/>
  <c r="W155" i="12"/>
  <c r="X155" i="12" s="1"/>
  <c r="V156" i="12" a="1"/>
  <c r="V156" i="12" s="1"/>
  <c r="W156" i="12" a="1"/>
  <c r="W156" i="12" s="1"/>
  <c r="X156" i="12" s="1"/>
  <c r="V157" i="12" a="1"/>
  <c r="V157" i="12" s="1"/>
  <c r="W157" i="12" a="1"/>
  <c r="W157" i="12"/>
  <c r="X157" i="12" s="1"/>
  <c r="V158" i="12" a="1"/>
  <c r="V158" i="12" s="1"/>
  <c r="W158" i="12" a="1"/>
  <c r="W158" i="12" s="1"/>
  <c r="X158" i="12" s="1"/>
  <c r="V159" i="12" a="1"/>
  <c r="V159" i="12" s="1"/>
  <c r="W159" i="12" a="1"/>
  <c r="W159" i="12"/>
  <c r="X159" i="12" s="1"/>
  <c r="V160" i="12" a="1"/>
  <c r="V160" i="12" s="1"/>
  <c r="W160" i="12" a="1"/>
  <c r="W160" i="12" s="1"/>
  <c r="X160" i="12" s="1"/>
  <c r="V161" i="12" a="1"/>
  <c r="V161" i="12" s="1"/>
  <c r="W161" i="12" a="1"/>
  <c r="W161" i="12"/>
  <c r="V162" i="12" a="1"/>
  <c r="V162" i="12" s="1"/>
  <c r="W162" i="12" a="1"/>
  <c r="W162" i="12" s="1"/>
  <c r="X162" i="12" s="1"/>
  <c r="V163" i="12" a="1"/>
  <c r="V163" i="12" s="1"/>
  <c r="W163" i="12" a="1"/>
  <c r="W163" i="12"/>
  <c r="X163" i="12" s="1"/>
  <c r="V164" i="12" a="1"/>
  <c r="V164" i="12" s="1"/>
  <c r="W164" i="12" a="1"/>
  <c r="W164" i="12" s="1"/>
  <c r="X164" i="12" s="1"/>
  <c r="V165" i="12" a="1"/>
  <c r="V165" i="12" s="1"/>
  <c r="W165" i="12" a="1"/>
  <c r="W165" i="12"/>
  <c r="X165" i="12" s="1"/>
  <c r="W2" i="12" a="1"/>
  <c r="W2" i="12" s="1"/>
  <c r="V2" i="12" a="1"/>
  <c r="V2" i="12" s="1"/>
  <c r="B12" i="12"/>
  <c r="B13" i="12" s="1"/>
  <c r="B14" i="12" s="1"/>
  <c r="B15" i="12" s="1"/>
  <c r="B16" i="12" s="1"/>
  <c r="B17" i="12" s="1"/>
  <c r="B18" i="12" s="1"/>
  <c r="B19" i="12" s="1"/>
  <c r="B20" i="12" s="1"/>
  <c r="B21" i="12" s="1"/>
  <c r="B22" i="12"/>
  <c r="B23" i="12" s="1"/>
  <c r="B24" i="12" s="1"/>
  <c r="B25" i="12" s="1"/>
  <c r="B26" i="12" s="1"/>
  <c r="B27" i="12" s="1"/>
  <c r="B28" i="12" s="1"/>
  <c r="B29" i="12" s="1"/>
  <c r="B30" i="12" s="1"/>
  <c r="B31" i="12" s="1"/>
  <c r="B32" i="12"/>
  <c r="B33" i="12" s="1"/>
  <c r="B34" i="12" s="1"/>
  <c r="B35" i="12" s="1"/>
  <c r="B36" i="12" s="1"/>
  <c r="B37" i="12" s="1"/>
  <c r="B38" i="12" s="1"/>
  <c r="B39" i="12" s="1"/>
  <c r="B40" i="12" s="1"/>
  <c r="B41" i="12" s="1"/>
  <c r="B42" i="12"/>
  <c r="B43" i="12"/>
  <c r="B44" i="12" s="1"/>
  <c r="B45" i="12" s="1"/>
  <c r="B46" i="12" s="1"/>
  <c r="B47" i="12" s="1"/>
  <c r="B48" i="12" s="1"/>
  <c r="B49" i="12" s="1"/>
  <c r="B50" i="12"/>
  <c r="B51" i="12"/>
  <c r="B52" i="12" s="1"/>
  <c r="B53" i="12" s="1"/>
  <c r="B54" i="12" s="1"/>
  <c r="B55" i="12" s="1"/>
  <c r="B56" i="12" s="1"/>
  <c r="B57" i="12" s="1"/>
  <c r="B58" i="12" s="1"/>
  <c r="B59" i="12"/>
  <c r="B60" i="12" s="1"/>
  <c r="B61" i="12" s="1"/>
  <c r="B62" i="12" s="1"/>
  <c r="B63" i="12" s="1"/>
  <c r="B64" i="12" s="1"/>
  <c r="B65" i="12" s="1"/>
  <c r="B66" i="12" s="1"/>
  <c r="B67" i="12" s="1"/>
  <c r="B68" i="12" s="1"/>
  <c r="B69" i="12"/>
  <c r="B70" i="12" s="1"/>
  <c r="B71" i="12" s="1"/>
  <c r="B72" i="12" s="1"/>
  <c r="B73" i="12" s="1"/>
  <c r="B74" i="12" s="1"/>
  <c r="B75" i="12" s="1"/>
  <c r="B76" i="12" s="1"/>
  <c r="B77" i="12" s="1"/>
  <c r="B78" i="12" s="1"/>
  <c r="B79" i="12"/>
  <c r="B80" i="12" s="1"/>
  <c r="B81" i="12" s="1"/>
  <c r="B82" i="12" s="1"/>
  <c r="B83" i="12" s="1"/>
  <c r="B84" i="12" s="1"/>
  <c r="B85" i="12" s="1"/>
  <c r="B86" i="12" s="1"/>
  <c r="B87" i="12" s="1"/>
  <c r="B88" i="12" s="1"/>
  <c r="B89" i="12"/>
  <c r="B90" i="12" s="1"/>
  <c r="B91" i="12" s="1"/>
  <c r="B92" i="12" s="1"/>
  <c r="B93" i="12" s="1"/>
  <c r="B94" i="12" s="1"/>
  <c r="B95" i="12" s="1"/>
  <c r="B96" i="12" s="1"/>
  <c r="B97" i="12" s="1"/>
  <c r="B98" i="12" s="1"/>
  <c r="B99" i="12"/>
  <c r="B100" i="12" s="1"/>
  <c r="B101" i="12" s="1"/>
  <c r="B102" i="12" s="1"/>
  <c r="B103" i="12" s="1"/>
  <c r="B104" i="12" s="1"/>
  <c r="B105" i="12" s="1"/>
  <c r="B106" i="12" s="1"/>
  <c r="B107" i="12" s="1"/>
  <c r="B108" i="12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/>
  <c r="B119" i="12" s="1"/>
  <c r="B120" i="12" s="1"/>
  <c r="B121" i="12" s="1"/>
  <c r="B122" i="12" s="1"/>
  <c r="B123" i="12" s="1"/>
  <c r="B124" i="12" s="1"/>
  <c r="B125" i="12" s="1"/>
  <c r="B126" i="12" s="1"/>
  <c r="B127" i="12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/>
  <c r="B138" i="12" s="1"/>
  <c r="B139" i="12" s="1"/>
  <c r="B140" i="12" s="1"/>
  <c r="B141" i="12" s="1"/>
  <c r="B142" i="12" s="1"/>
  <c r="B143" i="12" s="1"/>
  <c r="B144" i="12" s="1"/>
  <c r="B145" i="12" s="1"/>
  <c r="B146" i="12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/>
  <c r="B158" i="12" s="1"/>
  <c r="B159" i="12" s="1"/>
  <c r="B160" i="12" s="1"/>
  <c r="B161" i="12" s="1"/>
  <c r="B162" i="12" s="1"/>
  <c r="B163" i="12" s="1"/>
  <c r="B164" i="12" s="1"/>
  <c r="B165" i="12" s="1"/>
  <c r="B3" i="12"/>
  <c r="B4" i="12" s="1"/>
  <c r="B5" i="12" s="1"/>
  <c r="B6" i="12" s="1"/>
  <c r="B7" i="12" s="1"/>
  <c r="B8" i="12" s="1"/>
  <c r="B9" i="12" s="1"/>
  <c r="B10" i="12" s="1"/>
  <c r="B11" i="12" s="1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K103" i="4"/>
  <c r="L103" i="4"/>
  <c r="K104" i="4"/>
  <c r="L104" i="4"/>
  <c r="K105" i="4"/>
  <c r="L105" i="4"/>
  <c r="K106" i="4"/>
  <c r="L106" i="4"/>
  <c r="K107" i="4"/>
  <c r="L107" i="4"/>
  <c r="K108" i="4"/>
  <c r="L108" i="4"/>
  <c r="K109" i="4"/>
  <c r="L109" i="4"/>
  <c r="K110" i="4"/>
  <c r="L110" i="4"/>
  <c r="K111" i="4"/>
  <c r="L111" i="4"/>
  <c r="K112" i="4"/>
  <c r="L112" i="4"/>
  <c r="K113" i="4"/>
  <c r="L113" i="4"/>
  <c r="K114" i="4"/>
  <c r="L114" i="4"/>
  <c r="K115" i="4"/>
  <c r="L115" i="4"/>
  <c r="K116" i="4"/>
  <c r="L116" i="4"/>
  <c r="K117" i="4"/>
  <c r="L117" i="4"/>
  <c r="K118" i="4"/>
  <c r="L118" i="4"/>
  <c r="K119" i="4"/>
  <c r="L119" i="4"/>
  <c r="K120" i="4"/>
  <c r="L120" i="4"/>
  <c r="K121" i="4"/>
  <c r="L121" i="4"/>
  <c r="K122" i="4"/>
  <c r="L122" i="4"/>
  <c r="K123" i="4"/>
  <c r="L123" i="4"/>
  <c r="K124" i="4"/>
  <c r="L124" i="4"/>
  <c r="K125" i="4"/>
  <c r="L125" i="4"/>
  <c r="K126" i="4"/>
  <c r="L126" i="4"/>
  <c r="K127" i="4"/>
  <c r="L127" i="4"/>
  <c r="K128" i="4"/>
  <c r="L128" i="4"/>
  <c r="K129" i="4"/>
  <c r="L129" i="4"/>
  <c r="K130" i="4"/>
  <c r="L130" i="4"/>
  <c r="K131" i="4"/>
  <c r="L131" i="4"/>
  <c r="K132" i="4"/>
  <c r="L132" i="4"/>
  <c r="K133" i="4"/>
  <c r="L133" i="4"/>
  <c r="K134" i="4"/>
  <c r="L134" i="4"/>
  <c r="K135" i="4"/>
  <c r="L135" i="4"/>
  <c r="K136" i="4"/>
  <c r="L136" i="4"/>
  <c r="K137" i="4"/>
  <c r="L137" i="4"/>
  <c r="K138" i="4"/>
  <c r="L138" i="4"/>
  <c r="K139" i="4"/>
  <c r="L139" i="4"/>
  <c r="K140" i="4"/>
  <c r="L140" i="4"/>
  <c r="K141" i="4"/>
  <c r="L141" i="4"/>
  <c r="K142" i="4"/>
  <c r="L142" i="4"/>
  <c r="K143" i="4"/>
  <c r="L143" i="4"/>
  <c r="K144" i="4"/>
  <c r="L144" i="4"/>
  <c r="K145" i="4"/>
  <c r="L145" i="4"/>
  <c r="K146" i="4"/>
  <c r="L146" i="4"/>
  <c r="K147" i="4"/>
  <c r="L147" i="4"/>
  <c r="K148" i="4"/>
  <c r="L148" i="4"/>
  <c r="K149" i="4"/>
  <c r="L149" i="4"/>
  <c r="K150" i="4"/>
  <c r="L150" i="4"/>
  <c r="K151" i="4"/>
  <c r="L151" i="4"/>
  <c r="K152" i="4"/>
  <c r="L152" i="4"/>
  <c r="K153" i="4"/>
  <c r="L153" i="4"/>
  <c r="K154" i="4"/>
  <c r="L154" i="4"/>
  <c r="K155" i="4"/>
  <c r="L155" i="4"/>
  <c r="K156" i="4"/>
  <c r="L156" i="4"/>
  <c r="K157" i="4"/>
  <c r="L157" i="4"/>
  <c r="K158" i="4"/>
  <c r="L158" i="4"/>
  <c r="K159" i="4"/>
  <c r="L159" i="4"/>
  <c r="K160" i="4"/>
  <c r="L160" i="4"/>
  <c r="K161" i="4"/>
  <c r="L161" i="4"/>
  <c r="K162" i="4"/>
  <c r="L162" i="4"/>
  <c r="K163" i="4"/>
  <c r="L163" i="4"/>
  <c r="K164" i="4"/>
  <c r="L164" i="4"/>
  <c r="K165" i="4"/>
  <c r="L165" i="4"/>
  <c r="K166" i="4"/>
  <c r="L166" i="4"/>
  <c r="K167" i="4"/>
  <c r="L167" i="4"/>
  <c r="K168" i="4"/>
  <c r="L168" i="4"/>
  <c r="K169" i="4"/>
  <c r="L169" i="4"/>
  <c r="K170" i="4"/>
  <c r="L170" i="4"/>
  <c r="K171" i="4"/>
  <c r="L171" i="4"/>
  <c r="K172" i="4"/>
  <c r="L172" i="4"/>
  <c r="K173" i="4"/>
  <c r="L173" i="4"/>
  <c r="K174" i="4"/>
  <c r="L174" i="4"/>
  <c r="K175" i="4"/>
  <c r="L175" i="4"/>
  <c r="K176" i="4"/>
  <c r="L176" i="4"/>
  <c r="K177" i="4"/>
  <c r="L177" i="4"/>
  <c r="K178" i="4"/>
  <c r="L178" i="4"/>
  <c r="K179" i="4"/>
  <c r="L179" i="4"/>
  <c r="K180" i="4"/>
  <c r="L180" i="4"/>
  <c r="K181" i="4"/>
  <c r="L181" i="4"/>
  <c r="K182" i="4"/>
  <c r="L182" i="4"/>
  <c r="K183" i="4"/>
  <c r="L183" i="4"/>
  <c r="K184" i="4"/>
  <c r="L184" i="4"/>
  <c r="K185" i="4"/>
  <c r="L185" i="4"/>
  <c r="K186" i="4"/>
  <c r="L186" i="4"/>
  <c r="K187" i="4"/>
  <c r="L187" i="4"/>
  <c r="K188" i="4"/>
  <c r="L188" i="4"/>
  <c r="K189" i="4"/>
  <c r="L189" i="4"/>
  <c r="K190" i="4"/>
  <c r="L190" i="4"/>
  <c r="K191" i="4"/>
  <c r="L191" i="4"/>
  <c r="K192" i="4"/>
  <c r="L192" i="4"/>
  <c r="K193" i="4"/>
  <c r="L193" i="4"/>
  <c r="K194" i="4"/>
  <c r="L194" i="4"/>
  <c r="K195" i="4"/>
  <c r="L195" i="4"/>
  <c r="K196" i="4"/>
  <c r="L196" i="4"/>
  <c r="K197" i="4"/>
  <c r="L197" i="4"/>
  <c r="K198" i="4"/>
  <c r="L198" i="4"/>
  <c r="K199" i="4"/>
  <c r="L199" i="4"/>
  <c r="K200" i="4"/>
  <c r="L200" i="4"/>
  <c r="K201" i="4"/>
  <c r="L201" i="4"/>
  <c r="K202" i="4"/>
  <c r="L202" i="4"/>
  <c r="K203" i="4"/>
  <c r="L203" i="4"/>
  <c r="K204" i="4"/>
  <c r="L204" i="4"/>
  <c r="K205" i="4"/>
  <c r="L205" i="4"/>
  <c r="K206" i="4"/>
  <c r="L206" i="4"/>
  <c r="K207" i="4"/>
  <c r="L207" i="4"/>
  <c r="K208" i="4"/>
  <c r="L208" i="4"/>
  <c r="K209" i="4"/>
  <c r="L209" i="4"/>
  <c r="K210" i="4"/>
  <c r="L210" i="4"/>
  <c r="K211" i="4"/>
  <c r="L211" i="4"/>
  <c r="K212" i="4"/>
  <c r="L212" i="4"/>
  <c r="K213" i="4"/>
  <c r="L213" i="4"/>
  <c r="K214" i="4"/>
  <c r="L214" i="4"/>
  <c r="K215" i="4"/>
  <c r="L215" i="4"/>
  <c r="K216" i="4"/>
  <c r="L216" i="4"/>
  <c r="K217" i="4"/>
  <c r="L217" i="4"/>
  <c r="K218" i="4"/>
  <c r="L218" i="4"/>
  <c r="K219" i="4"/>
  <c r="L219" i="4"/>
  <c r="K220" i="4"/>
  <c r="L220" i="4"/>
  <c r="K221" i="4"/>
  <c r="L221" i="4"/>
  <c r="K222" i="4"/>
  <c r="L222" i="4"/>
  <c r="K223" i="4"/>
  <c r="L223" i="4"/>
  <c r="K224" i="4"/>
  <c r="L224" i="4"/>
  <c r="K225" i="4"/>
  <c r="L225" i="4"/>
  <c r="K226" i="4"/>
  <c r="L226" i="4"/>
  <c r="K227" i="4"/>
  <c r="L227" i="4"/>
  <c r="K228" i="4"/>
  <c r="L228" i="4"/>
  <c r="K229" i="4"/>
  <c r="L229" i="4"/>
  <c r="K230" i="4"/>
  <c r="L230" i="4"/>
  <c r="K231" i="4"/>
  <c r="L231" i="4"/>
  <c r="K232" i="4"/>
  <c r="L232" i="4"/>
  <c r="K233" i="4"/>
  <c r="L233" i="4"/>
  <c r="K234" i="4"/>
  <c r="L234" i="4"/>
  <c r="K235" i="4"/>
  <c r="L235" i="4"/>
  <c r="K236" i="4"/>
  <c r="L236" i="4"/>
  <c r="K237" i="4"/>
  <c r="L237" i="4"/>
  <c r="K238" i="4"/>
  <c r="L238" i="4"/>
  <c r="K239" i="4"/>
  <c r="L239" i="4"/>
  <c r="K240" i="4"/>
  <c r="L240" i="4"/>
  <c r="K241" i="4"/>
  <c r="L241" i="4"/>
  <c r="K242" i="4"/>
  <c r="L242" i="4"/>
  <c r="K243" i="4"/>
  <c r="L243" i="4"/>
  <c r="K244" i="4"/>
  <c r="L244" i="4"/>
  <c r="K245" i="4"/>
  <c r="L245" i="4"/>
  <c r="K246" i="4"/>
  <c r="L246" i="4"/>
  <c r="K247" i="4"/>
  <c r="L247" i="4"/>
  <c r="K248" i="4"/>
  <c r="L248" i="4"/>
  <c r="K249" i="4"/>
  <c r="L249" i="4"/>
  <c r="K250" i="4"/>
  <c r="L250" i="4"/>
  <c r="K251" i="4"/>
  <c r="L251" i="4"/>
  <c r="K252" i="4"/>
  <c r="L252" i="4"/>
  <c r="K253" i="4"/>
  <c r="L253" i="4"/>
  <c r="K254" i="4"/>
  <c r="L254" i="4"/>
  <c r="K255" i="4"/>
  <c r="L255" i="4"/>
  <c r="K256" i="4"/>
  <c r="L256" i="4"/>
  <c r="K257" i="4"/>
  <c r="L257" i="4"/>
  <c r="K258" i="4"/>
  <c r="L258" i="4"/>
  <c r="K259" i="4"/>
  <c r="L259" i="4"/>
  <c r="K260" i="4"/>
  <c r="L260" i="4"/>
  <c r="K261" i="4"/>
  <c r="L261" i="4"/>
  <c r="K262" i="4"/>
  <c r="L262" i="4"/>
  <c r="K263" i="4"/>
  <c r="L263" i="4"/>
  <c r="K264" i="4"/>
  <c r="L264" i="4"/>
  <c r="K265" i="4"/>
  <c r="L265" i="4"/>
  <c r="K266" i="4"/>
  <c r="L266" i="4"/>
  <c r="K267" i="4"/>
  <c r="L267" i="4"/>
  <c r="K268" i="4"/>
  <c r="L268" i="4"/>
  <c r="K269" i="4"/>
  <c r="L269" i="4"/>
  <c r="K270" i="4"/>
  <c r="L270" i="4"/>
  <c r="K271" i="4"/>
  <c r="L271" i="4"/>
  <c r="K272" i="4"/>
  <c r="L272" i="4"/>
  <c r="K273" i="4"/>
  <c r="L273" i="4"/>
  <c r="K274" i="4"/>
  <c r="L274" i="4"/>
  <c r="K275" i="4"/>
  <c r="L275" i="4"/>
  <c r="K276" i="4"/>
  <c r="L276" i="4"/>
  <c r="K277" i="4"/>
  <c r="L277" i="4"/>
  <c r="K278" i="4"/>
  <c r="L278" i="4"/>
  <c r="K279" i="4"/>
  <c r="L279" i="4"/>
  <c r="K280" i="4"/>
  <c r="L280" i="4"/>
  <c r="K281" i="4"/>
  <c r="L281" i="4"/>
  <c r="K282" i="4"/>
  <c r="L282" i="4"/>
  <c r="K283" i="4"/>
  <c r="L283" i="4"/>
  <c r="K284" i="4"/>
  <c r="L284" i="4"/>
  <c r="K285" i="4"/>
  <c r="L285" i="4"/>
  <c r="K286" i="4"/>
  <c r="L286" i="4"/>
  <c r="K287" i="4"/>
  <c r="L287" i="4"/>
  <c r="K288" i="4"/>
  <c r="L288" i="4"/>
  <c r="K289" i="4"/>
  <c r="L289" i="4"/>
  <c r="K290" i="4"/>
  <c r="L290" i="4"/>
  <c r="K291" i="4"/>
  <c r="L291" i="4"/>
  <c r="K292" i="4"/>
  <c r="L292" i="4"/>
  <c r="K293" i="4"/>
  <c r="L293" i="4"/>
  <c r="K294" i="4"/>
  <c r="L294" i="4"/>
  <c r="K295" i="4"/>
  <c r="L295" i="4"/>
  <c r="K296" i="4"/>
  <c r="L296" i="4"/>
  <c r="K297" i="4"/>
  <c r="L297" i="4"/>
  <c r="K298" i="4"/>
  <c r="L298" i="4"/>
  <c r="K299" i="4"/>
  <c r="L299" i="4"/>
  <c r="K300" i="4"/>
  <c r="L300" i="4"/>
  <c r="K301" i="4"/>
  <c r="L301" i="4"/>
  <c r="K302" i="4"/>
  <c r="L302" i="4"/>
  <c r="K303" i="4"/>
  <c r="L303" i="4"/>
  <c r="K304" i="4"/>
  <c r="L304" i="4"/>
  <c r="K305" i="4"/>
  <c r="L305" i="4"/>
  <c r="K306" i="4"/>
  <c r="L306" i="4"/>
  <c r="K307" i="4"/>
  <c r="L307" i="4"/>
  <c r="K308" i="4"/>
  <c r="L308" i="4"/>
  <c r="K309" i="4"/>
  <c r="L309" i="4"/>
  <c r="K310" i="4"/>
  <c r="L310" i="4"/>
  <c r="K311" i="4"/>
  <c r="L311" i="4"/>
  <c r="K312" i="4"/>
  <c r="L312" i="4"/>
  <c r="K313" i="4"/>
  <c r="L313" i="4"/>
  <c r="K314" i="4"/>
  <c r="L314" i="4"/>
  <c r="K315" i="4"/>
  <c r="L315" i="4"/>
  <c r="K316" i="4"/>
  <c r="L316" i="4"/>
  <c r="K317" i="4"/>
  <c r="L317" i="4"/>
  <c r="K318" i="4"/>
  <c r="L318" i="4"/>
  <c r="K319" i="4"/>
  <c r="L319" i="4"/>
  <c r="K320" i="4"/>
  <c r="L320" i="4"/>
  <c r="K321" i="4"/>
  <c r="L321" i="4"/>
  <c r="K322" i="4"/>
  <c r="L322" i="4"/>
  <c r="K323" i="4"/>
  <c r="L323" i="4"/>
  <c r="K324" i="4"/>
  <c r="L324" i="4"/>
  <c r="K325" i="4"/>
  <c r="L325" i="4"/>
  <c r="K326" i="4"/>
  <c r="L326" i="4"/>
  <c r="K327" i="4"/>
  <c r="L327" i="4"/>
  <c r="K328" i="4"/>
  <c r="L328" i="4"/>
  <c r="K329" i="4"/>
  <c r="L329" i="4"/>
  <c r="K330" i="4"/>
  <c r="L330" i="4"/>
  <c r="K331" i="4"/>
  <c r="L331" i="4"/>
  <c r="K332" i="4"/>
  <c r="L332" i="4"/>
  <c r="K333" i="4"/>
  <c r="L333" i="4"/>
  <c r="K334" i="4"/>
  <c r="L334" i="4"/>
  <c r="K335" i="4"/>
  <c r="L335" i="4"/>
  <c r="K336" i="4"/>
  <c r="L336" i="4"/>
  <c r="K337" i="4"/>
  <c r="L337" i="4"/>
  <c r="K338" i="4"/>
  <c r="L338" i="4"/>
  <c r="K339" i="4"/>
  <c r="L339" i="4"/>
  <c r="K340" i="4"/>
  <c r="L340" i="4"/>
  <c r="K341" i="4"/>
  <c r="L341" i="4"/>
  <c r="K342" i="4"/>
  <c r="L342" i="4"/>
  <c r="K343" i="4"/>
  <c r="L343" i="4"/>
  <c r="K344" i="4"/>
  <c r="L344" i="4"/>
  <c r="K345" i="4"/>
  <c r="L345" i="4"/>
  <c r="K346" i="4"/>
  <c r="L346" i="4"/>
  <c r="K347" i="4"/>
  <c r="L347" i="4"/>
  <c r="K348" i="4"/>
  <c r="L348" i="4"/>
  <c r="K349" i="4"/>
  <c r="L349" i="4"/>
  <c r="K350" i="4"/>
  <c r="L350" i="4"/>
  <c r="K351" i="4"/>
  <c r="L351" i="4"/>
  <c r="K352" i="4"/>
  <c r="L352" i="4"/>
  <c r="K353" i="4"/>
  <c r="L353" i="4"/>
  <c r="K354" i="4"/>
  <c r="L354" i="4"/>
  <c r="K355" i="4"/>
  <c r="L355" i="4"/>
  <c r="K356" i="4"/>
  <c r="L356" i="4"/>
  <c r="K357" i="4"/>
  <c r="L357" i="4"/>
  <c r="K358" i="4"/>
  <c r="L358" i="4"/>
  <c r="K359" i="4"/>
  <c r="L359" i="4"/>
  <c r="K360" i="4"/>
  <c r="L360" i="4"/>
  <c r="K361" i="4"/>
  <c r="L361" i="4"/>
  <c r="K362" i="4"/>
  <c r="L362" i="4"/>
  <c r="K363" i="4"/>
  <c r="L363" i="4"/>
  <c r="K364" i="4"/>
  <c r="L364" i="4"/>
  <c r="K365" i="4"/>
  <c r="L365" i="4"/>
  <c r="K366" i="4"/>
  <c r="L366" i="4"/>
  <c r="K367" i="4"/>
  <c r="L367" i="4"/>
  <c r="K368" i="4"/>
  <c r="L368" i="4"/>
  <c r="K369" i="4"/>
  <c r="L369" i="4"/>
  <c r="K370" i="4"/>
  <c r="L370" i="4"/>
  <c r="K371" i="4"/>
  <c r="L371" i="4"/>
  <c r="K372" i="4"/>
  <c r="L372" i="4"/>
  <c r="K373" i="4"/>
  <c r="L373" i="4"/>
  <c r="K374" i="4"/>
  <c r="L374" i="4"/>
  <c r="K375" i="4"/>
  <c r="L375" i="4"/>
  <c r="K376" i="4"/>
  <c r="L376" i="4"/>
  <c r="K377" i="4"/>
  <c r="L377" i="4"/>
  <c r="K378" i="4"/>
  <c r="L378" i="4"/>
  <c r="K379" i="4"/>
  <c r="L379" i="4"/>
  <c r="K380" i="4"/>
  <c r="L380" i="4"/>
  <c r="K381" i="4"/>
  <c r="L381" i="4"/>
  <c r="K382" i="4"/>
  <c r="L382" i="4"/>
  <c r="K383" i="4"/>
  <c r="L383" i="4"/>
  <c r="K384" i="4"/>
  <c r="L384" i="4"/>
  <c r="K385" i="4"/>
  <c r="L385" i="4"/>
  <c r="K386" i="4"/>
  <c r="L386" i="4"/>
  <c r="K387" i="4"/>
  <c r="L387" i="4"/>
  <c r="K388" i="4"/>
  <c r="L388" i="4"/>
  <c r="K389" i="4"/>
  <c r="L389" i="4"/>
  <c r="K390" i="4"/>
  <c r="L390" i="4"/>
  <c r="K391" i="4"/>
  <c r="L391" i="4"/>
  <c r="K392" i="4"/>
  <c r="L392" i="4"/>
  <c r="K393" i="4"/>
  <c r="L393" i="4"/>
  <c r="K394" i="4"/>
  <c r="L394" i="4"/>
  <c r="K395" i="4"/>
  <c r="L395" i="4"/>
  <c r="K396" i="4"/>
  <c r="L396" i="4"/>
  <c r="K397" i="4"/>
  <c r="L397" i="4"/>
  <c r="K398" i="4"/>
  <c r="L398" i="4"/>
  <c r="K399" i="4"/>
  <c r="L399" i="4"/>
  <c r="K400" i="4"/>
  <c r="L400" i="4"/>
  <c r="K401" i="4"/>
  <c r="L401" i="4"/>
  <c r="K402" i="4"/>
  <c r="L402" i="4"/>
  <c r="K403" i="4"/>
  <c r="L403" i="4"/>
  <c r="K404" i="4"/>
  <c r="L404" i="4"/>
  <c r="K405" i="4"/>
  <c r="L405" i="4"/>
  <c r="K406" i="4"/>
  <c r="L406" i="4"/>
  <c r="K407" i="4"/>
  <c r="L407" i="4"/>
  <c r="K408" i="4"/>
  <c r="L408" i="4"/>
  <c r="K409" i="4"/>
  <c r="L409" i="4"/>
  <c r="K410" i="4"/>
  <c r="L410" i="4"/>
  <c r="K411" i="4"/>
  <c r="L411" i="4"/>
  <c r="K412" i="4"/>
  <c r="L412" i="4"/>
  <c r="K413" i="4"/>
  <c r="L413" i="4"/>
  <c r="K414" i="4"/>
  <c r="L414" i="4"/>
  <c r="K415" i="4"/>
  <c r="L415" i="4"/>
  <c r="K416" i="4"/>
  <c r="L416" i="4"/>
  <c r="K417" i="4"/>
  <c r="L417" i="4"/>
  <c r="K418" i="4"/>
  <c r="L418" i="4"/>
  <c r="K419" i="4"/>
  <c r="L419" i="4"/>
  <c r="K420" i="4"/>
  <c r="L420" i="4"/>
  <c r="K421" i="4"/>
  <c r="L421" i="4"/>
  <c r="K422" i="4"/>
  <c r="L422" i="4"/>
  <c r="K423" i="4"/>
  <c r="L423" i="4"/>
  <c r="K424" i="4"/>
  <c r="L424" i="4"/>
  <c r="K425" i="4"/>
  <c r="L425" i="4"/>
  <c r="K426" i="4"/>
  <c r="L426" i="4"/>
  <c r="K427" i="4"/>
  <c r="L427" i="4"/>
  <c r="K428" i="4"/>
  <c r="L428" i="4"/>
  <c r="K429" i="4"/>
  <c r="L429" i="4"/>
  <c r="K430" i="4"/>
  <c r="L430" i="4"/>
  <c r="K431" i="4"/>
  <c r="L431" i="4"/>
  <c r="K432" i="4"/>
  <c r="L432" i="4"/>
  <c r="K433" i="4"/>
  <c r="L433" i="4"/>
  <c r="K434" i="4"/>
  <c r="L434" i="4"/>
  <c r="K435" i="4"/>
  <c r="L435" i="4"/>
  <c r="K436" i="4"/>
  <c r="L436" i="4"/>
  <c r="K437" i="4"/>
  <c r="L437" i="4"/>
  <c r="K438" i="4"/>
  <c r="L438" i="4"/>
  <c r="K439" i="4"/>
  <c r="L439" i="4"/>
  <c r="K440" i="4"/>
  <c r="L440" i="4"/>
  <c r="K441" i="4"/>
  <c r="L441" i="4"/>
  <c r="K442" i="4"/>
  <c r="L442" i="4"/>
  <c r="K443" i="4"/>
  <c r="L443" i="4"/>
  <c r="K444" i="4"/>
  <c r="L444" i="4"/>
  <c r="K445" i="4"/>
  <c r="L445" i="4"/>
  <c r="K446" i="4"/>
  <c r="L446" i="4"/>
  <c r="K447" i="4"/>
  <c r="L447" i="4"/>
  <c r="K448" i="4"/>
  <c r="L448" i="4"/>
  <c r="K449" i="4"/>
  <c r="L449" i="4"/>
  <c r="K450" i="4"/>
  <c r="L450" i="4"/>
  <c r="K451" i="4"/>
  <c r="L451" i="4"/>
  <c r="K452" i="4"/>
  <c r="L452" i="4"/>
  <c r="K453" i="4"/>
  <c r="L453" i="4"/>
  <c r="K454" i="4"/>
  <c r="L454" i="4"/>
  <c r="K455" i="4"/>
  <c r="L455" i="4"/>
  <c r="K456" i="4"/>
  <c r="L456" i="4"/>
  <c r="K457" i="4"/>
  <c r="L457" i="4"/>
  <c r="K458" i="4"/>
  <c r="L458" i="4"/>
  <c r="K459" i="4"/>
  <c r="L459" i="4"/>
  <c r="K460" i="4"/>
  <c r="L460" i="4"/>
  <c r="K461" i="4"/>
  <c r="L461" i="4"/>
  <c r="K462" i="4"/>
  <c r="L462" i="4"/>
  <c r="K463" i="4"/>
  <c r="L463" i="4"/>
  <c r="K464" i="4"/>
  <c r="L464" i="4"/>
  <c r="K465" i="4"/>
  <c r="L465" i="4"/>
  <c r="K466" i="4"/>
  <c r="L466" i="4"/>
  <c r="K467" i="4"/>
  <c r="L467" i="4"/>
  <c r="K468" i="4"/>
  <c r="L468" i="4"/>
  <c r="K469" i="4"/>
  <c r="L469" i="4"/>
  <c r="K470" i="4"/>
  <c r="L470" i="4"/>
  <c r="K471" i="4"/>
  <c r="L471" i="4"/>
  <c r="K472" i="4"/>
  <c r="L472" i="4"/>
  <c r="K473" i="4"/>
  <c r="L473" i="4"/>
  <c r="K474" i="4"/>
  <c r="L474" i="4"/>
  <c r="K475" i="4"/>
  <c r="L475" i="4"/>
  <c r="K476" i="4"/>
  <c r="L476" i="4"/>
  <c r="K477" i="4"/>
  <c r="L477" i="4"/>
  <c r="K478" i="4"/>
  <c r="L478" i="4"/>
  <c r="K479" i="4"/>
  <c r="L479" i="4"/>
  <c r="K480" i="4"/>
  <c r="L480" i="4"/>
  <c r="K481" i="4"/>
  <c r="L481" i="4"/>
  <c r="K482" i="4"/>
  <c r="L482" i="4"/>
  <c r="K483" i="4"/>
  <c r="L483" i="4"/>
  <c r="K484" i="4"/>
  <c r="L484" i="4"/>
  <c r="K485" i="4"/>
  <c r="L485" i="4"/>
  <c r="K486" i="4"/>
  <c r="L486" i="4"/>
  <c r="K487" i="4"/>
  <c r="L487" i="4"/>
  <c r="K488" i="4"/>
  <c r="L488" i="4"/>
  <c r="K489" i="4"/>
  <c r="L489" i="4"/>
  <c r="K490" i="4"/>
  <c r="L490" i="4"/>
  <c r="K491" i="4"/>
  <c r="L491" i="4"/>
  <c r="K492" i="4"/>
  <c r="L492" i="4"/>
  <c r="K493" i="4"/>
  <c r="L493" i="4"/>
  <c r="K494" i="4"/>
  <c r="L494" i="4"/>
  <c r="K495" i="4"/>
  <c r="L495" i="4"/>
  <c r="K496" i="4"/>
  <c r="L496" i="4"/>
  <c r="K497" i="4"/>
  <c r="L497" i="4"/>
  <c r="K498" i="4"/>
  <c r="L498" i="4"/>
  <c r="K499" i="4"/>
  <c r="L499" i="4"/>
  <c r="K500" i="4"/>
  <c r="L500" i="4"/>
  <c r="K501" i="4"/>
  <c r="L501" i="4"/>
  <c r="K502" i="4"/>
  <c r="L502" i="4"/>
  <c r="K503" i="4"/>
  <c r="L503" i="4"/>
  <c r="K504" i="4"/>
  <c r="L504" i="4"/>
  <c r="K505" i="4"/>
  <c r="L505" i="4"/>
  <c r="K506" i="4"/>
  <c r="L506" i="4"/>
  <c r="K507" i="4"/>
  <c r="L507" i="4"/>
  <c r="K508" i="4"/>
  <c r="L508" i="4"/>
  <c r="K509" i="4"/>
  <c r="L509" i="4"/>
  <c r="K510" i="4"/>
  <c r="L510" i="4"/>
  <c r="K511" i="4"/>
  <c r="L511" i="4"/>
  <c r="K512" i="4"/>
  <c r="L512" i="4"/>
  <c r="K513" i="4"/>
  <c r="L513" i="4"/>
  <c r="K514" i="4"/>
  <c r="L514" i="4"/>
  <c r="K515" i="4"/>
  <c r="L515" i="4"/>
  <c r="K516" i="4"/>
  <c r="L516" i="4"/>
  <c r="K517" i="4"/>
  <c r="L517" i="4"/>
  <c r="K518" i="4"/>
  <c r="L518" i="4"/>
  <c r="K519" i="4"/>
  <c r="L519" i="4"/>
  <c r="K520" i="4"/>
  <c r="L520" i="4"/>
  <c r="K521" i="4"/>
  <c r="L521" i="4"/>
  <c r="K522" i="4"/>
  <c r="L522" i="4"/>
  <c r="K523" i="4"/>
  <c r="L523" i="4"/>
  <c r="K524" i="4"/>
  <c r="L524" i="4"/>
  <c r="K525" i="4"/>
  <c r="L525" i="4"/>
  <c r="K526" i="4"/>
  <c r="L526" i="4"/>
  <c r="K527" i="4"/>
  <c r="L527" i="4"/>
  <c r="K528" i="4"/>
  <c r="L528" i="4"/>
  <c r="K529" i="4"/>
  <c r="L529" i="4"/>
  <c r="K530" i="4"/>
  <c r="L530" i="4"/>
  <c r="K531" i="4"/>
  <c r="L531" i="4"/>
  <c r="K532" i="4"/>
  <c r="L532" i="4"/>
  <c r="K533" i="4"/>
  <c r="L533" i="4"/>
  <c r="K534" i="4"/>
  <c r="L534" i="4"/>
  <c r="K535" i="4"/>
  <c r="L535" i="4"/>
  <c r="K536" i="4"/>
  <c r="L536" i="4"/>
  <c r="K537" i="4"/>
  <c r="L537" i="4"/>
  <c r="K538" i="4"/>
  <c r="L538" i="4"/>
  <c r="K539" i="4"/>
  <c r="L539" i="4"/>
  <c r="K540" i="4"/>
  <c r="L540" i="4"/>
  <c r="K541" i="4"/>
  <c r="L541" i="4"/>
  <c r="K542" i="4"/>
  <c r="L542" i="4"/>
  <c r="K543" i="4"/>
  <c r="L543" i="4"/>
  <c r="K544" i="4"/>
  <c r="L544" i="4"/>
  <c r="K545" i="4"/>
  <c r="L545" i="4"/>
  <c r="K546" i="4"/>
  <c r="L546" i="4"/>
  <c r="K547" i="4"/>
  <c r="L547" i="4"/>
  <c r="K548" i="4"/>
  <c r="L548" i="4"/>
  <c r="K549" i="4"/>
  <c r="L549" i="4"/>
  <c r="K550" i="4"/>
  <c r="L550" i="4"/>
  <c r="K551" i="4"/>
  <c r="L551" i="4"/>
  <c r="K552" i="4"/>
  <c r="L552" i="4"/>
  <c r="K553" i="4"/>
  <c r="L553" i="4"/>
  <c r="K554" i="4"/>
  <c r="L554" i="4"/>
  <c r="K555" i="4"/>
  <c r="L555" i="4"/>
  <c r="K556" i="4"/>
  <c r="L556" i="4"/>
  <c r="K557" i="4"/>
  <c r="L557" i="4"/>
  <c r="K558" i="4"/>
  <c r="L558" i="4"/>
  <c r="K559" i="4"/>
  <c r="L559" i="4"/>
  <c r="K560" i="4"/>
  <c r="L560" i="4"/>
  <c r="K561" i="4"/>
  <c r="L561" i="4"/>
  <c r="K562" i="4"/>
  <c r="L562" i="4"/>
  <c r="K563" i="4"/>
  <c r="L563" i="4"/>
  <c r="K564" i="4"/>
  <c r="L564" i="4"/>
  <c r="K565" i="4"/>
  <c r="L565" i="4"/>
  <c r="K566" i="4"/>
  <c r="L566" i="4"/>
  <c r="K567" i="4"/>
  <c r="L567" i="4"/>
  <c r="K568" i="4"/>
  <c r="L568" i="4"/>
  <c r="K569" i="4"/>
  <c r="L569" i="4"/>
  <c r="K570" i="4"/>
  <c r="L570" i="4"/>
  <c r="K571" i="4"/>
  <c r="L571" i="4"/>
  <c r="K572" i="4"/>
  <c r="L572" i="4"/>
  <c r="K573" i="4"/>
  <c r="L573" i="4"/>
  <c r="K574" i="4"/>
  <c r="L574" i="4"/>
  <c r="K575" i="4"/>
  <c r="L575" i="4"/>
  <c r="K576" i="4"/>
  <c r="L576" i="4"/>
  <c r="K577" i="4"/>
  <c r="L577" i="4"/>
  <c r="K578" i="4"/>
  <c r="L578" i="4"/>
  <c r="K579" i="4"/>
  <c r="L579" i="4"/>
  <c r="K580" i="4"/>
  <c r="L580" i="4"/>
  <c r="K581" i="4"/>
  <c r="L581" i="4"/>
  <c r="K582" i="4"/>
  <c r="L582" i="4"/>
  <c r="K583" i="4"/>
  <c r="L583" i="4"/>
  <c r="K584" i="4"/>
  <c r="L584" i="4"/>
  <c r="K585" i="4"/>
  <c r="L585" i="4"/>
  <c r="K586" i="4"/>
  <c r="L586" i="4"/>
  <c r="K587" i="4"/>
  <c r="L587" i="4"/>
  <c r="K588" i="4"/>
  <c r="L588" i="4"/>
  <c r="K589" i="4"/>
  <c r="L589" i="4"/>
  <c r="K590" i="4"/>
  <c r="L590" i="4"/>
  <c r="K591" i="4"/>
  <c r="L591" i="4"/>
  <c r="K592" i="4"/>
  <c r="L592" i="4"/>
  <c r="K593" i="4"/>
  <c r="L593" i="4"/>
  <c r="K594" i="4"/>
  <c r="L594" i="4"/>
  <c r="K595" i="4"/>
  <c r="L595" i="4"/>
  <c r="K596" i="4"/>
  <c r="L596" i="4"/>
  <c r="K597" i="4"/>
  <c r="L597" i="4"/>
  <c r="K598" i="4"/>
  <c r="L598" i="4"/>
  <c r="K599" i="4"/>
  <c r="L599" i="4"/>
  <c r="K600" i="4"/>
  <c r="L600" i="4"/>
  <c r="K601" i="4"/>
  <c r="L601" i="4"/>
  <c r="K602" i="4"/>
  <c r="L602" i="4"/>
  <c r="K603" i="4"/>
  <c r="L603" i="4"/>
  <c r="K604" i="4"/>
  <c r="L604" i="4"/>
  <c r="K605" i="4"/>
  <c r="L605" i="4"/>
  <c r="K606" i="4"/>
  <c r="L606" i="4"/>
  <c r="K607" i="4"/>
  <c r="L607" i="4"/>
  <c r="K608" i="4"/>
  <c r="L608" i="4"/>
  <c r="K609" i="4"/>
  <c r="L609" i="4"/>
  <c r="K610" i="4"/>
  <c r="L610" i="4"/>
  <c r="K611" i="4"/>
  <c r="L611" i="4"/>
  <c r="K612" i="4"/>
  <c r="L612" i="4"/>
  <c r="K613" i="4"/>
  <c r="L613" i="4"/>
  <c r="K614" i="4"/>
  <c r="L614" i="4"/>
  <c r="K615" i="4"/>
  <c r="L615" i="4"/>
  <c r="K616" i="4"/>
  <c r="L616" i="4"/>
  <c r="K617" i="4"/>
  <c r="L617" i="4"/>
  <c r="K618" i="4"/>
  <c r="L618" i="4"/>
  <c r="K619" i="4"/>
  <c r="L619" i="4"/>
  <c r="K620" i="4"/>
  <c r="L620" i="4"/>
  <c r="K621" i="4"/>
  <c r="L621" i="4"/>
  <c r="K622" i="4"/>
  <c r="L622" i="4"/>
  <c r="K623" i="4"/>
  <c r="L623" i="4"/>
  <c r="K624" i="4"/>
  <c r="L624" i="4"/>
  <c r="K625" i="4"/>
  <c r="L625" i="4"/>
  <c r="K626" i="4"/>
  <c r="L626" i="4"/>
  <c r="K627" i="4"/>
  <c r="L627" i="4"/>
  <c r="K628" i="4"/>
  <c r="L628" i="4"/>
  <c r="K629" i="4"/>
  <c r="L629" i="4"/>
  <c r="K630" i="4"/>
  <c r="L630" i="4"/>
  <c r="K631" i="4"/>
  <c r="L631" i="4"/>
  <c r="K632" i="4"/>
  <c r="L632" i="4"/>
  <c r="K633" i="4"/>
  <c r="L633" i="4"/>
  <c r="K634" i="4"/>
  <c r="L634" i="4"/>
  <c r="K635" i="4"/>
  <c r="L635" i="4"/>
  <c r="K636" i="4"/>
  <c r="L636" i="4"/>
  <c r="K637" i="4"/>
  <c r="L637" i="4"/>
  <c r="K638" i="4"/>
  <c r="L638" i="4"/>
  <c r="K639" i="4"/>
  <c r="L639" i="4"/>
  <c r="K640" i="4"/>
  <c r="L640" i="4"/>
  <c r="K641" i="4"/>
  <c r="L641" i="4"/>
  <c r="K642" i="4"/>
  <c r="L642" i="4"/>
  <c r="K643" i="4"/>
  <c r="L643" i="4"/>
  <c r="K644" i="4"/>
  <c r="L644" i="4"/>
  <c r="K645" i="4"/>
  <c r="L645" i="4"/>
  <c r="K646" i="4"/>
  <c r="L646" i="4"/>
  <c r="K647" i="4"/>
  <c r="L647" i="4"/>
  <c r="K648" i="4"/>
  <c r="L648" i="4"/>
  <c r="K649" i="4"/>
  <c r="L649" i="4"/>
  <c r="K650" i="4"/>
  <c r="L650" i="4"/>
  <c r="K651" i="4"/>
  <c r="L651" i="4"/>
  <c r="K652" i="4"/>
  <c r="L652" i="4"/>
  <c r="K653" i="4"/>
  <c r="L653" i="4"/>
  <c r="K654" i="4"/>
  <c r="L654" i="4"/>
  <c r="K655" i="4"/>
  <c r="L655" i="4"/>
  <c r="K656" i="4"/>
  <c r="L656" i="4"/>
  <c r="K657" i="4"/>
  <c r="L657" i="4"/>
  <c r="K658" i="4"/>
  <c r="L658" i="4"/>
  <c r="K659" i="4"/>
  <c r="L659" i="4"/>
  <c r="K660" i="4"/>
  <c r="L660" i="4"/>
  <c r="K661" i="4"/>
  <c r="L661" i="4"/>
  <c r="K662" i="4"/>
  <c r="L662" i="4"/>
  <c r="K663" i="4"/>
  <c r="L663" i="4"/>
  <c r="K664" i="4"/>
  <c r="L664" i="4"/>
  <c r="K665" i="4"/>
  <c r="L665" i="4"/>
  <c r="K666" i="4"/>
  <c r="L666" i="4"/>
  <c r="K667" i="4"/>
  <c r="L667" i="4"/>
  <c r="K668" i="4"/>
  <c r="L668" i="4"/>
  <c r="K669" i="4"/>
  <c r="L669" i="4"/>
  <c r="K670" i="4"/>
  <c r="L670" i="4"/>
  <c r="K671" i="4"/>
  <c r="L671" i="4"/>
  <c r="K672" i="4"/>
  <c r="L672" i="4"/>
  <c r="K673" i="4"/>
  <c r="L673" i="4"/>
  <c r="K674" i="4"/>
  <c r="L674" i="4"/>
  <c r="K675" i="4"/>
  <c r="L675" i="4"/>
  <c r="K676" i="4"/>
  <c r="L676" i="4"/>
  <c r="K677" i="4"/>
  <c r="L677" i="4"/>
  <c r="K678" i="4"/>
  <c r="L678" i="4"/>
  <c r="K679" i="4"/>
  <c r="L679" i="4"/>
  <c r="K680" i="4"/>
  <c r="L680" i="4"/>
  <c r="K681" i="4"/>
  <c r="L681" i="4"/>
  <c r="K682" i="4"/>
  <c r="L682" i="4"/>
  <c r="K683" i="4"/>
  <c r="L683" i="4"/>
  <c r="K684" i="4"/>
  <c r="L684" i="4"/>
  <c r="K685" i="4"/>
  <c r="L685" i="4"/>
  <c r="K686" i="4"/>
  <c r="L686" i="4"/>
  <c r="K687" i="4"/>
  <c r="L687" i="4"/>
  <c r="K688" i="4"/>
  <c r="L688" i="4"/>
  <c r="K689" i="4"/>
  <c r="L689" i="4"/>
  <c r="K690" i="4"/>
  <c r="L690" i="4"/>
  <c r="K691" i="4"/>
  <c r="L691" i="4"/>
  <c r="K692" i="4"/>
  <c r="L692" i="4"/>
  <c r="K693" i="4"/>
  <c r="L693" i="4"/>
  <c r="K694" i="4"/>
  <c r="L694" i="4"/>
  <c r="K695" i="4"/>
  <c r="L695" i="4"/>
  <c r="K696" i="4"/>
  <c r="L696" i="4"/>
  <c r="K697" i="4"/>
  <c r="L697" i="4"/>
  <c r="K698" i="4"/>
  <c r="L698" i="4"/>
  <c r="K699" i="4"/>
  <c r="L699" i="4"/>
  <c r="K700" i="4"/>
  <c r="L700" i="4"/>
  <c r="K701" i="4"/>
  <c r="L701" i="4"/>
  <c r="K702" i="4"/>
  <c r="L702" i="4"/>
  <c r="K703" i="4"/>
  <c r="L703" i="4"/>
  <c r="K704" i="4"/>
  <c r="L704" i="4"/>
  <c r="K705" i="4"/>
  <c r="L705" i="4"/>
  <c r="K706" i="4"/>
  <c r="L706" i="4"/>
  <c r="K707" i="4"/>
  <c r="L707" i="4"/>
  <c r="K708" i="4"/>
  <c r="L708" i="4"/>
  <c r="K709" i="4"/>
  <c r="L709" i="4"/>
  <c r="K710" i="4"/>
  <c r="L710" i="4"/>
  <c r="K711" i="4"/>
  <c r="L711" i="4"/>
  <c r="K712" i="4"/>
  <c r="L712" i="4"/>
  <c r="K713" i="4"/>
  <c r="L713" i="4"/>
  <c r="K714" i="4"/>
  <c r="L714" i="4"/>
  <c r="K715" i="4"/>
  <c r="L715" i="4"/>
  <c r="K716" i="4"/>
  <c r="L716" i="4"/>
  <c r="K717" i="4"/>
  <c r="L717" i="4"/>
  <c r="K718" i="4"/>
  <c r="L718" i="4"/>
  <c r="K719" i="4"/>
  <c r="L719" i="4"/>
  <c r="K720" i="4"/>
  <c r="L720" i="4"/>
  <c r="K721" i="4"/>
  <c r="L721" i="4"/>
  <c r="K722" i="4"/>
  <c r="L722" i="4"/>
  <c r="K723" i="4"/>
  <c r="L723" i="4"/>
  <c r="K724" i="4"/>
  <c r="L724" i="4"/>
  <c r="K725" i="4"/>
  <c r="L725" i="4"/>
  <c r="K726" i="4"/>
  <c r="L726" i="4"/>
  <c r="K727" i="4"/>
  <c r="L727" i="4"/>
  <c r="K728" i="4"/>
  <c r="L728" i="4"/>
  <c r="K729" i="4"/>
  <c r="L729" i="4"/>
  <c r="K730" i="4"/>
  <c r="L730" i="4"/>
  <c r="K731" i="4"/>
  <c r="L731" i="4"/>
  <c r="K732" i="4"/>
  <c r="L732" i="4"/>
  <c r="K733" i="4"/>
  <c r="L733" i="4"/>
  <c r="K734" i="4"/>
  <c r="L734" i="4"/>
  <c r="K735" i="4"/>
  <c r="L735" i="4"/>
  <c r="K736" i="4"/>
  <c r="L736" i="4"/>
  <c r="K737" i="4"/>
  <c r="L737" i="4"/>
  <c r="K738" i="4"/>
  <c r="L738" i="4"/>
  <c r="K739" i="4"/>
  <c r="L739" i="4"/>
  <c r="K740" i="4"/>
  <c r="L740" i="4"/>
  <c r="K741" i="4"/>
  <c r="L741" i="4"/>
  <c r="K742" i="4"/>
  <c r="L742" i="4"/>
  <c r="K743" i="4"/>
  <c r="L743" i="4"/>
  <c r="K744" i="4"/>
  <c r="L744" i="4"/>
  <c r="K745" i="4"/>
  <c r="L745" i="4"/>
  <c r="K746" i="4"/>
  <c r="L746" i="4"/>
  <c r="K747" i="4"/>
  <c r="L747" i="4"/>
  <c r="K748" i="4"/>
  <c r="L748" i="4"/>
  <c r="K749" i="4"/>
  <c r="L749" i="4"/>
  <c r="K750" i="4"/>
  <c r="L750" i="4"/>
  <c r="K751" i="4"/>
  <c r="L751" i="4"/>
  <c r="K752" i="4"/>
  <c r="L752" i="4"/>
  <c r="K753" i="4"/>
  <c r="L753" i="4"/>
  <c r="K754" i="4"/>
  <c r="L754" i="4"/>
  <c r="K755" i="4"/>
  <c r="L755" i="4"/>
  <c r="K756" i="4"/>
  <c r="L756" i="4"/>
  <c r="K757" i="4"/>
  <c r="L757" i="4"/>
  <c r="K758" i="4"/>
  <c r="L758" i="4"/>
  <c r="K759" i="4"/>
  <c r="L759" i="4"/>
  <c r="K760" i="4"/>
  <c r="L760" i="4"/>
  <c r="K761" i="4"/>
  <c r="L761" i="4"/>
  <c r="K762" i="4"/>
  <c r="L762" i="4"/>
  <c r="K763" i="4"/>
  <c r="L763" i="4"/>
  <c r="K764" i="4"/>
  <c r="L764" i="4"/>
  <c r="K765" i="4"/>
  <c r="L765" i="4"/>
  <c r="K766" i="4"/>
  <c r="L766" i="4"/>
  <c r="K767" i="4"/>
  <c r="L767" i="4"/>
  <c r="K768" i="4"/>
  <c r="L768" i="4"/>
  <c r="K769" i="4"/>
  <c r="L769" i="4"/>
  <c r="K770" i="4"/>
  <c r="L770" i="4"/>
  <c r="K771" i="4"/>
  <c r="L771" i="4"/>
  <c r="K772" i="4"/>
  <c r="L772" i="4"/>
  <c r="K773" i="4"/>
  <c r="L773" i="4"/>
  <c r="K774" i="4"/>
  <c r="L774" i="4"/>
  <c r="K775" i="4"/>
  <c r="L775" i="4"/>
  <c r="K776" i="4"/>
  <c r="L776" i="4"/>
  <c r="K777" i="4"/>
  <c r="L777" i="4"/>
  <c r="K778" i="4"/>
  <c r="L778" i="4"/>
  <c r="K779" i="4"/>
  <c r="L779" i="4"/>
  <c r="K780" i="4"/>
  <c r="L780" i="4"/>
  <c r="K781" i="4"/>
  <c r="L781" i="4"/>
  <c r="K782" i="4"/>
  <c r="L782" i="4"/>
  <c r="K783" i="4"/>
  <c r="L783" i="4"/>
  <c r="K784" i="4"/>
  <c r="L784" i="4"/>
  <c r="K785" i="4"/>
  <c r="L785" i="4"/>
  <c r="K786" i="4"/>
  <c r="L786" i="4"/>
  <c r="K787" i="4"/>
  <c r="L787" i="4"/>
  <c r="K788" i="4"/>
  <c r="L788" i="4"/>
  <c r="K789" i="4"/>
  <c r="L789" i="4"/>
  <c r="K790" i="4"/>
  <c r="L790" i="4"/>
  <c r="K791" i="4"/>
  <c r="L791" i="4"/>
  <c r="K792" i="4"/>
  <c r="L792" i="4"/>
  <c r="K793" i="4"/>
  <c r="L793" i="4"/>
  <c r="K794" i="4"/>
  <c r="L794" i="4"/>
  <c r="K795" i="4"/>
  <c r="L795" i="4"/>
  <c r="K796" i="4"/>
  <c r="L796" i="4"/>
  <c r="K797" i="4"/>
  <c r="L797" i="4"/>
  <c r="K798" i="4"/>
  <c r="L798" i="4"/>
  <c r="K799" i="4"/>
  <c r="L799" i="4"/>
  <c r="K800" i="4"/>
  <c r="L800" i="4"/>
  <c r="K801" i="4"/>
  <c r="L801" i="4"/>
  <c r="K802" i="4"/>
  <c r="L802" i="4"/>
  <c r="K803" i="4"/>
  <c r="L803" i="4"/>
  <c r="K804" i="4"/>
  <c r="L804" i="4"/>
  <c r="K805" i="4"/>
  <c r="L805" i="4"/>
  <c r="K806" i="4"/>
  <c r="L806" i="4"/>
  <c r="K807" i="4"/>
  <c r="L807" i="4"/>
  <c r="K808" i="4"/>
  <c r="L808" i="4"/>
  <c r="K809" i="4"/>
  <c r="L809" i="4"/>
  <c r="K810" i="4"/>
  <c r="L810" i="4"/>
  <c r="K811" i="4"/>
  <c r="L811" i="4"/>
  <c r="K812" i="4"/>
  <c r="L812" i="4"/>
  <c r="K813" i="4"/>
  <c r="L813" i="4"/>
  <c r="K814" i="4"/>
  <c r="L814" i="4"/>
  <c r="K815" i="4"/>
  <c r="L815" i="4"/>
  <c r="K816" i="4"/>
  <c r="L816" i="4"/>
  <c r="K817" i="4"/>
  <c r="L817" i="4"/>
  <c r="K818" i="4"/>
  <c r="L818" i="4"/>
  <c r="K819" i="4"/>
  <c r="L819" i="4"/>
  <c r="K820" i="4"/>
  <c r="L820" i="4"/>
  <c r="K821" i="4"/>
  <c r="L821" i="4"/>
  <c r="K822" i="4"/>
  <c r="L822" i="4"/>
  <c r="K823" i="4"/>
  <c r="L823" i="4"/>
  <c r="K824" i="4"/>
  <c r="L824" i="4"/>
  <c r="K825" i="4"/>
  <c r="L825" i="4"/>
  <c r="K826" i="4"/>
  <c r="L826" i="4"/>
  <c r="K827" i="4"/>
  <c r="L827" i="4"/>
  <c r="K828" i="4"/>
  <c r="L828" i="4"/>
  <c r="K829" i="4"/>
  <c r="L829" i="4"/>
  <c r="K830" i="4"/>
  <c r="L830" i="4"/>
  <c r="K831" i="4"/>
  <c r="L831" i="4"/>
  <c r="K832" i="4"/>
  <c r="L832" i="4"/>
  <c r="K833" i="4"/>
  <c r="L833" i="4"/>
  <c r="K834" i="4"/>
  <c r="L834" i="4"/>
  <c r="K835" i="4"/>
  <c r="L835" i="4"/>
  <c r="K836" i="4"/>
  <c r="L836" i="4"/>
  <c r="K837" i="4"/>
  <c r="L837" i="4"/>
  <c r="K838" i="4"/>
  <c r="L838" i="4"/>
  <c r="K839" i="4"/>
  <c r="L839" i="4"/>
  <c r="K840" i="4"/>
  <c r="L840" i="4"/>
  <c r="K841" i="4"/>
  <c r="L841" i="4"/>
  <c r="K842" i="4"/>
  <c r="L842" i="4"/>
  <c r="K843" i="4"/>
  <c r="L843" i="4"/>
  <c r="K844" i="4"/>
  <c r="L844" i="4"/>
  <c r="K845" i="4"/>
  <c r="L845" i="4"/>
  <c r="K846" i="4"/>
  <c r="L846" i="4"/>
  <c r="K847" i="4"/>
  <c r="L847" i="4"/>
  <c r="K848" i="4"/>
  <c r="L848" i="4"/>
  <c r="K849" i="4"/>
  <c r="L849" i="4"/>
  <c r="K850" i="4"/>
  <c r="L850" i="4"/>
  <c r="K851" i="4"/>
  <c r="L851" i="4"/>
  <c r="K852" i="4"/>
  <c r="L852" i="4"/>
  <c r="K853" i="4"/>
  <c r="L853" i="4"/>
  <c r="K854" i="4"/>
  <c r="L854" i="4"/>
  <c r="K855" i="4"/>
  <c r="L855" i="4"/>
  <c r="K856" i="4"/>
  <c r="L856" i="4"/>
  <c r="K857" i="4"/>
  <c r="L857" i="4"/>
  <c r="K858" i="4"/>
  <c r="L858" i="4"/>
  <c r="K859" i="4"/>
  <c r="L859" i="4"/>
  <c r="K860" i="4"/>
  <c r="L860" i="4"/>
  <c r="K861" i="4"/>
  <c r="L861" i="4"/>
  <c r="K862" i="4"/>
  <c r="L862" i="4"/>
  <c r="K863" i="4"/>
  <c r="L863" i="4"/>
  <c r="K864" i="4"/>
  <c r="L864" i="4"/>
  <c r="K865" i="4"/>
  <c r="L865" i="4"/>
  <c r="K866" i="4"/>
  <c r="L866" i="4"/>
  <c r="K867" i="4"/>
  <c r="L867" i="4"/>
  <c r="K868" i="4"/>
  <c r="L868" i="4"/>
  <c r="K869" i="4"/>
  <c r="L869" i="4"/>
  <c r="K870" i="4"/>
  <c r="L870" i="4"/>
  <c r="K871" i="4"/>
  <c r="L871" i="4"/>
  <c r="K872" i="4"/>
  <c r="L872" i="4"/>
  <c r="K873" i="4"/>
  <c r="L873" i="4"/>
  <c r="K874" i="4"/>
  <c r="L874" i="4"/>
  <c r="K875" i="4"/>
  <c r="L875" i="4"/>
  <c r="K876" i="4"/>
  <c r="L876" i="4"/>
  <c r="K877" i="4"/>
  <c r="L877" i="4"/>
  <c r="K878" i="4"/>
  <c r="L878" i="4"/>
  <c r="K879" i="4"/>
  <c r="L879" i="4"/>
  <c r="K880" i="4"/>
  <c r="L880" i="4"/>
  <c r="K881" i="4"/>
  <c r="L881" i="4"/>
  <c r="K882" i="4"/>
  <c r="L882" i="4"/>
  <c r="K883" i="4"/>
  <c r="L883" i="4"/>
  <c r="K884" i="4"/>
  <c r="L884" i="4"/>
  <c r="K885" i="4"/>
  <c r="L885" i="4"/>
  <c r="K886" i="4"/>
  <c r="L886" i="4"/>
  <c r="K887" i="4"/>
  <c r="L887" i="4"/>
  <c r="K888" i="4"/>
  <c r="L888" i="4"/>
  <c r="K889" i="4"/>
  <c r="L889" i="4"/>
  <c r="K890" i="4"/>
  <c r="L890" i="4"/>
  <c r="K891" i="4"/>
  <c r="L891" i="4"/>
  <c r="K892" i="4"/>
  <c r="L892" i="4"/>
  <c r="K893" i="4"/>
  <c r="L893" i="4"/>
  <c r="K894" i="4"/>
  <c r="L894" i="4"/>
  <c r="K895" i="4"/>
  <c r="L895" i="4"/>
  <c r="K896" i="4"/>
  <c r="L896" i="4"/>
  <c r="K897" i="4"/>
  <c r="L897" i="4"/>
  <c r="K898" i="4"/>
  <c r="L898" i="4"/>
  <c r="K899" i="4"/>
  <c r="L899" i="4"/>
  <c r="K900" i="4"/>
  <c r="L900" i="4"/>
  <c r="K901" i="4"/>
  <c r="L901" i="4"/>
  <c r="K902" i="4"/>
  <c r="L902" i="4"/>
  <c r="K903" i="4"/>
  <c r="L903" i="4"/>
  <c r="K904" i="4"/>
  <c r="L904" i="4"/>
  <c r="K905" i="4"/>
  <c r="L905" i="4"/>
  <c r="K906" i="4"/>
  <c r="L906" i="4"/>
  <c r="K907" i="4"/>
  <c r="L907" i="4"/>
  <c r="K908" i="4"/>
  <c r="L908" i="4"/>
  <c r="K909" i="4"/>
  <c r="L909" i="4"/>
  <c r="K910" i="4"/>
  <c r="L910" i="4"/>
  <c r="K911" i="4"/>
  <c r="L911" i="4"/>
  <c r="K912" i="4"/>
  <c r="L912" i="4"/>
  <c r="K913" i="4"/>
  <c r="L913" i="4"/>
  <c r="K914" i="4"/>
  <c r="L914" i="4"/>
  <c r="K915" i="4"/>
  <c r="L915" i="4"/>
  <c r="K916" i="4"/>
  <c r="L916" i="4"/>
  <c r="K917" i="4"/>
  <c r="L917" i="4"/>
  <c r="K918" i="4"/>
  <c r="L918" i="4"/>
  <c r="K919" i="4"/>
  <c r="L919" i="4"/>
  <c r="K920" i="4"/>
  <c r="L920" i="4"/>
  <c r="K921" i="4"/>
  <c r="L921" i="4"/>
  <c r="K922" i="4"/>
  <c r="L922" i="4"/>
  <c r="K923" i="4"/>
  <c r="L923" i="4"/>
  <c r="K924" i="4"/>
  <c r="L924" i="4"/>
  <c r="K925" i="4"/>
  <c r="L925" i="4"/>
  <c r="K926" i="4"/>
  <c r="L926" i="4"/>
  <c r="K927" i="4"/>
  <c r="L927" i="4"/>
  <c r="K928" i="4"/>
  <c r="L928" i="4"/>
  <c r="K929" i="4"/>
  <c r="L929" i="4"/>
  <c r="K930" i="4"/>
  <c r="L930" i="4"/>
  <c r="K931" i="4"/>
  <c r="L931" i="4"/>
  <c r="K932" i="4"/>
  <c r="L932" i="4"/>
  <c r="K933" i="4"/>
  <c r="L933" i="4"/>
  <c r="K934" i="4"/>
  <c r="L934" i="4"/>
  <c r="K935" i="4"/>
  <c r="L935" i="4"/>
  <c r="K936" i="4"/>
  <c r="L936" i="4"/>
  <c r="K937" i="4"/>
  <c r="L937" i="4"/>
  <c r="K938" i="4"/>
  <c r="L938" i="4"/>
  <c r="K939" i="4"/>
  <c r="L939" i="4"/>
  <c r="K940" i="4"/>
  <c r="L940" i="4"/>
  <c r="K941" i="4"/>
  <c r="L941" i="4"/>
  <c r="K942" i="4"/>
  <c r="L942" i="4"/>
  <c r="K943" i="4"/>
  <c r="L943" i="4"/>
  <c r="K944" i="4"/>
  <c r="L944" i="4"/>
  <c r="K945" i="4"/>
  <c r="L945" i="4"/>
  <c r="K946" i="4"/>
  <c r="L946" i="4"/>
  <c r="K947" i="4"/>
  <c r="L947" i="4"/>
  <c r="K948" i="4"/>
  <c r="L948" i="4"/>
  <c r="K949" i="4"/>
  <c r="L949" i="4"/>
  <c r="K950" i="4"/>
  <c r="L950" i="4"/>
  <c r="K951" i="4"/>
  <c r="L951" i="4"/>
  <c r="K952" i="4"/>
  <c r="L952" i="4"/>
  <c r="K953" i="4"/>
  <c r="L953" i="4"/>
  <c r="K954" i="4"/>
  <c r="L954" i="4"/>
  <c r="K955" i="4"/>
  <c r="L955" i="4"/>
  <c r="K956" i="4"/>
  <c r="L956" i="4"/>
  <c r="K957" i="4"/>
  <c r="L957" i="4"/>
  <c r="K958" i="4"/>
  <c r="L958" i="4"/>
  <c r="K959" i="4"/>
  <c r="L959" i="4"/>
  <c r="K960" i="4"/>
  <c r="L960" i="4"/>
  <c r="K961" i="4"/>
  <c r="L961" i="4"/>
  <c r="K962" i="4"/>
  <c r="L962" i="4"/>
  <c r="K963" i="4"/>
  <c r="L963" i="4"/>
  <c r="K964" i="4"/>
  <c r="L964" i="4"/>
  <c r="K965" i="4"/>
  <c r="L965" i="4"/>
  <c r="K966" i="4"/>
  <c r="L966" i="4"/>
  <c r="K967" i="4"/>
  <c r="L967" i="4"/>
  <c r="K968" i="4"/>
  <c r="L968" i="4"/>
  <c r="K969" i="4"/>
  <c r="L969" i="4"/>
  <c r="K970" i="4"/>
  <c r="L970" i="4"/>
  <c r="K971" i="4"/>
  <c r="L971" i="4"/>
  <c r="K972" i="4"/>
  <c r="L972" i="4"/>
  <c r="K973" i="4"/>
  <c r="L973" i="4"/>
  <c r="K974" i="4"/>
  <c r="L974" i="4"/>
  <c r="K975" i="4"/>
  <c r="L975" i="4"/>
  <c r="K976" i="4"/>
  <c r="L976" i="4"/>
  <c r="K977" i="4"/>
  <c r="L977" i="4"/>
  <c r="K978" i="4"/>
  <c r="L978" i="4"/>
  <c r="K979" i="4"/>
  <c r="L979" i="4"/>
  <c r="K980" i="4"/>
  <c r="L980" i="4"/>
  <c r="K981" i="4"/>
  <c r="L981" i="4"/>
  <c r="K982" i="4"/>
  <c r="L982" i="4"/>
  <c r="K983" i="4"/>
  <c r="L983" i="4"/>
  <c r="K984" i="4"/>
  <c r="L984" i="4"/>
  <c r="K985" i="4"/>
  <c r="L985" i="4"/>
  <c r="K986" i="4"/>
  <c r="L986" i="4"/>
  <c r="K987" i="4"/>
  <c r="L987" i="4"/>
  <c r="K988" i="4"/>
  <c r="L988" i="4"/>
  <c r="K989" i="4"/>
  <c r="L989" i="4"/>
  <c r="K990" i="4"/>
  <c r="L990" i="4"/>
  <c r="K991" i="4"/>
  <c r="L991" i="4"/>
  <c r="K992" i="4"/>
  <c r="L992" i="4"/>
  <c r="K993" i="4"/>
  <c r="L993" i="4"/>
  <c r="K994" i="4"/>
  <c r="L994" i="4"/>
  <c r="K995" i="4"/>
  <c r="L995" i="4"/>
  <c r="K996" i="4"/>
  <c r="L996" i="4"/>
  <c r="K997" i="4"/>
  <c r="L997" i="4"/>
  <c r="K998" i="4"/>
  <c r="L998" i="4"/>
  <c r="K999" i="4"/>
  <c r="L999" i="4"/>
  <c r="K1000" i="4"/>
  <c r="L1000" i="4"/>
  <c r="K1001" i="4"/>
  <c r="L1001" i="4"/>
  <c r="K1002" i="4"/>
  <c r="L1002" i="4"/>
  <c r="K1003" i="4"/>
  <c r="L1003" i="4"/>
  <c r="K1004" i="4"/>
  <c r="L1004" i="4"/>
  <c r="K1005" i="4"/>
  <c r="L1005" i="4"/>
  <c r="K1006" i="4"/>
  <c r="L1006" i="4"/>
  <c r="K1007" i="4"/>
  <c r="L1007" i="4"/>
  <c r="K1008" i="4"/>
  <c r="L1008" i="4"/>
  <c r="K1009" i="4"/>
  <c r="L1009" i="4"/>
  <c r="K1010" i="4"/>
  <c r="L1010" i="4"/>
  <c r="K1011" i="4"/>
  <c r="L1011" i="4"/>
  <c r="K1012" i="4"/>
  <c r="L1012" i="4"/>
  <c r="K1013" i="4"/>
  <c r="L1013" i="4"/>
  <c r="K1014" i="4"/>
  <c r="L1014" i="4"/>
  <c r="K1015" i="4"/>
  <c r="L1015" i="4"/>
  <c r="K1016" i="4"/>
  <c r="L1016" i="4"/>
  <c r="K1017" i="4"/>
  <c r="L1017" i="4"/>
  <c r="K1018" i="4"/>
  <c r="L1018" i="4"/>
  <c r="K1019" i="4"/>
  <c r="L1019" i="4"/>
  <c r="K1020" i="4"/>
  <c r="L1020" i="4"/>
  <c r="K1021" i="4"/>
  <c r="L1021" i="4"/>
  <c r="K1022" i="4"/>
  <c r="L1022" i="4"/>
  <c r="K1023" i="4"/>
  <c r="L1023" i="4"/>
  <c r="K1024" i="4"/>
  <c r="L1024" i="4"/>
  <c r="K1025" i="4"/>
  <c r="L1025" i="4"/>
  <c r="K1026" i="4"/>
  <c r="L1026" i="4"/>
  <c r="K1027" i="4"/>
  <c r="L1027" i="4"/>
  <c r="K1028" i="4"/>
  <c r="L1028" i="4"/>
  <c r="K1029" i="4"/>
  <c r="L1029" i="4"/>
  <c r="K1030" i="4"/>
  <c r="L1030" i="4"/>
  <c r="K1031" i="4"/>
  <c r="L1031" i="4"/>
  <c r="K1032" i="4"/>
  <c r="L1032" i="4"/>
  <c r="K1033" i="4"/>
  <c r="L1033" i="4"/>
  <c r="K1034" i="4"/>
  <c r="L1034" i="4"/>
  <c r="K1035" i="4"/>
  <c r="L1035" i="4"/>
  <c r="K1036" i="4"/>
  <c r="L1036" i="4"/>
  <c r="K1037" i="4"/>
  <c r="L1037" i="4"/>
  <c r="K1038" i="4"/>
  <c r="L1038" i="4"/>
  <c r="K1039" i="4"/>
  <c r="L1039" i="4"/>
  <c r="K1040" i="4"/>
  <c r="L1040" i="4"/>
  <c r="K1041" i="4"/>
  <c r="L1041" i="4"/>
  <c r="K1042" i="4"/>
  <c r="L1042" i="4"/>
  <c r="K1043" i="4"/>
  <c r="L1043" i="4"/>
  <c r="K1044" i="4"/>
  <c r="L1044" i="4"/>
  <c r="K1045" i="4"/>
  <c r="L1045" i="4"/>
  <c r="K1046" i="4"/>
  <c r="L1046" i="4"/>
  <c r="K1047" i="4"/>
  <c r="L1047" i="4"/>
  <c r="K1048" i="4"/>
  <c r="L1048" i="4"/>
  <c r="K1049" i="4"/>
  <c r="L1049" i="4"/>
  <c r="K1050" i="4"/>
  <c r="L1050" i="4"/>
  <c r="K1051" i="4"/>
  <c r="L1051" i="4"/>
  <c r="K1052" i="4"/>
  <c r="L1052" i="4"/>
  <c r="K1053" i="4"/>
  <c r="L1053" i="4"/>
  <c r="K1054" i="4"/>
  <c r="L1054" i="4"/>
  <c r="K1055" i="4"/>
  <c r="L1055" i="4"/>
  <c r="K1056" i="4"/>
  <c r="L1056" i="4"/>
  <c r="K1057" i="4"/>
  <c r="L1057" i="4"/>
  <c r="K1058" i="4"/>
  <c r="L1058" i="4"/>
  <c r="K1059" i="4"/>
  <c r="L1059" i="4"/>
  <c r="K1060" i="4"/>
  <c r="L1060" i="4"/>
  <c r="K1061" i="4"/>
  <c r="L1061" i="4"/>
  <c r="K1062" i="4"/>
  <c r="L1062" i="4"/>
  <c r="K1063" i="4"/>
  <c r="L1063" i="4"/>
  <c r="K1064" i="4"/>
  <c r="L1064" i="4"/>
  <c r="K1065" i="4"/>
  <c r="L1065" i="4"/>
  <c r="K1066" i="4"/>
  <c r="L1066" i="4"/>
  <c r="K1067" i="4"/>
  <c r="L1067" i="4"/>
  <c r="K1068" i="4"/>
  <c r="L1068" i="4"/>
  <c r="K1069" i="4"/>
  <c r="L1069" i="4"/>
  <c r="K1070" i="4"/>
  <c r="L1070" i="4"/>
  <c r="K1071" i="4"/>
  <c r="L1071" i="4"/>
  <c r="K1072" i="4"/>
  <c r="L1072" i="4"/>
  <c r="K1073" i="4"/>
  <c r="L1073" i="4"/>
  <c r="K1074" i="4"/>
  <c r="L1074" i="4"/>
  <c r="K1075" i="4"/>
  <c r="L1075" i="4"/>
  <c r="K1076" i="4"/>
  <c r="L1076" i="4"/>
  <c r="K1077" i="4"/>
  <c r="L1077" i="4"/>
  <c r="K1078" i="4"/>
  <c r="L1078" i="4"/>
  <c r="K1079" i="4"/>
  <c r="L1079" i="4"/>
  <c r="K1080" i="4"/>
  <c r="L1080" i="4"/>
  <c r="K1081" i="4"/>
  <c r="L1081" i="4"/>
  <c r="K1082" i="4"/>
  <c r="L1082" i="4"/>
  <c r="K1083" i="4"/>
  <c r="L1083" i="4"/>
  <c r="K1084" i="4"/>
  <c r="L1084" i="4"/>
  <c r="K1085" i="4"/>
  <c r="L1085" i="4"/>
  <c r="K1086" i="4"/>
  <c r="L1086" i="4"/>
  <c r="K1087" i="4"/>
  <c r="L1087" i="4"/>
  <c r="K1088" i="4"/>
  <c r="L1088" i="4"/>
  <c r="K1089" i="4"/>
  <c r="L1089" i="4"/>
  <c r="K1090" i="4"/>
  <c r="L1090" i="4"/>
  <c r="K1091" i="4"/>
  <c r="L1091" i="4"/>
  <c r="K1092" i="4"/>
  <c r="L1092" i="4"/>
  <c r="K1093" i="4"/>
  <c r="L1093" i="4"/>
  <c r="K1094" i="4"/>
  <c r="L1094" i="4"/>
  <c r="K1095" i="4"/>
  <c r="L1095" i="4"/>
  <c r="K1096" i="4"/>
  <c r="L1096" i="4"/>
  <c r="K1097" i="4"/>
  <c r="L1097" i="4"/>
  <c r="K1098" i="4"/>
  <c r="L1098" i="4"/>
  <c r="K1099" i="4"/>
  <c r="L1099" i="4"/>
  <c r="K1100" i="4"/>
  <c r="L1100" i="4"/>
  <c r="K1101" i="4"/>
  <c r="L1101" i="4"/>
  <c r="K1102" i="4"/>
  <c r="L1102" i="4"/>
  <c r="K1103" i="4"/>
  <c r="L1103" i="4"/>
  <c r="K1104" i="4"/>
  <c r="L1104" i="4"/>
  <c r="K1105" i="4"/>
  <c r="L1105" i="4"/>
  <c r="K1106" i="4"/>
  <c r="L1106" i="4"/>
  <c r="K1107" i="4"/>
  <c r="L1107" i="4"/>
  <c r="K1108" i="4"/>
  <c r="L1108" i="4"/>
  <c r="K1109" i="4"/>
  <c r="L1109" i="4"/>
  <c r="K1110" i="4"/>
  <c r="L1110" i="4"/>
  <c r="K1111" i="4"/>
  <c r="L1111" i="4"/>
  <c r="K1112" i="4"/>
  <c r="L1112" i="4"/>
  <c r="K1113" i="4"/>
  <c r="L1113" i="4"/>
  <c r="K1114" i="4"/>
  <c r="L1114" i="4"/>
  <c r="K1115" i="4"/>
  <c r="L1115" i="4"/>
  <c r="K1116" i="4"/>
  <c r="L1116" i="4"/>
  <c r="K1117" i="4"/>
  <c r="L1117" i="4"/>
  <c r="K1118" i="4"/>
  <c r="L1118" i="4"/>
  <c r="K1119" i="4"/>
  <c r="L1119" i="4"/>
  <c r="K1120" i="4"/>
  <c r="L1120" i="4"/>
  <c r="K1121" i="4"/>
  <c r="L1121" i="4"/>
  <c r="K1122" i="4"/>
  <c r="L1122" i="4"/>
  <c r="K1123" i="4"/>
  <c r="L1123" i="4"/>
  <c r="K1124" i="4"/>
  <c r="L1124" i="4"/>
  <c r="K1125" i="4"/>
  <c r="L1125" i="4"/>
  <c r="K1126" i="4"/>
  <c r="L1126" i="4"/>
  <c r="K1127" i="4"/>
  <c r="L1127" i="4"/>
  <c r="K1128" i="4"/>
  <c r="L1128" i="4"/>
  <c r="K1129" i="4"/>
  <c r="L1129" i="4"/>
  <c r="K1130" i="4"/>
  <c r="L1130" i="4"/>
  <c r="K1131" i="4"/>
  <c r="L1131" i="4"/>
  <c r="K1132" i="4"/>
  <c r="L1132" i="4"/>
  <c r="K1133" i="4"/>
  <c r="L1133" i="4"/>
  <c r="K1134" i="4"/>
  <c r="L1134" i="4"/>
  <c r="K1135" i="4"/>
  <c r="L1135" i="4"/>
  <c r="K1136" i="4"/>
  <c r="L1136" i="4"/>
  <c r="K1137" i="4"/>
  <c r="L1137" i="4"/>
  <c r="K1138" i="4"/>
  <c r="L1138" i="4"/>
  <c r="K1139" i="4"/>
  <c r="L1139" i="4"/>
  <c r="K1140" i="4"/>
  <c r="L1140" i="4"/>
  <c r="K1141" i="4"/>
  <c r="L1141" i="4"/>
  <c r="K1142" i="4"/>
  <c r="L1142" i="4"/>
  <c r="K1143" i="4"/>
  <c r="L1143" i="4"/>
  <c r="K1144" i="4"/>
  <c r="L1144" i="4"/>
  <c r="K1145" i="4"/>
  <c r="L1145" i="4"/>
  <c r="K1146" i="4"/>
  <c r="L1146" i="4"/>
  <c r="K1147" i="4"/>
  <c r="L1147" i="4"/>
  <c r="K1148" i="4"/>
  <c r="L1148" i="4"/>
  <c r="K1149" i="4"/>
  <c r="L1149" i="4"/>
  <c r="K1150" i="4"/>
  <c r="L1150" i="4"/>
  <c r="K1151" i="4"/>
  <c r="L1151" i="4"/>
  <c r="K1152" i="4"/>
  <c r="L1152" i="4"/>
  <c r="K1153" i="4"/>
  <c r="L1153" i="4"/>
  <c r="K1154" i="4"/>
  <c r="L1154" i="4"/>
  <c r="K1155" i="4"/>
  <c r="L1155" i="4"/>
  <c r="K1156" i="4"/>
  <c r="L1156" i="4"/>
  <c r="K1157" i="4"/>
  <c r="L1157" i="4"/>
  <c r="K1158" i="4"/>
  <c r="L1158" i="4"/>
  <c r="K1159" i="4"/>
  <c r="L1159" i="4"/>
  <c r="K1160" i="4"/>
  <c r="L1160" i="4"/>
  <c r="K1161" i="4"/>
  <c r="L1161" i="4"/>
  <c r="K1162" i="4"/>
  <c r="L1162" i="4"/>
  <c r="K1163" i="4"/>
  <c r="L1163" i="4"/>
  <c r="K1164" i="4"/>
  <c r="L1164" i="4"/>
  <c r="K1165" i="4"/>
  <c r="L1165" i="4"/>
  <c r="K1166" i="4"/>
  <c r="L1166" i="4"/>
  <c r="K1167" i="4"/>
  <c r="L1167" i="4"/>
  <c r="K1168" i="4"/>
  <c r="L1168" i="4"/>
  <c r="K1169" i="4"/>
  <c r="L1169" i="4"/>
  <c r="K1170" i="4"/>
  <c r="L1170" i="4"/>
  <c r="K1171" i="4"/>
  <c r="L1171" i="4"/>
  <c r="K1172" i="4"/>
  <c r="L1172" i="4"/>
  <c r="K1173" i="4"/>
  <c r="L1173" i="4"/>
  <c r="K1174" i="4"/>
  <c r="L1174" i="4"/>
  <c r="K1175" i="4"/>
  <c r="L1175" i="4"/>
  <c r="K1176" i="4"/>
  <c r="L1176" i="4"/>
  <c r="K1177" i="4"/>
  <c r="L1177" i="4"/>
  <c r="K1178" i="4"/>
  <c r="L1178" i="4"/>
  <c r="K1179" i="4"/>
  <c r="L1179" i="4"/>
  <c r="K1180" i="4"/>
  <c r="L1180" i="4"/>
  <c r="K1181" i="4"/>
  <c r="L1181" i="4"/>
  <c r="K1182" i="4"/>
  <c r="L1182" i="4"/>
  <c r="K1183" i="4"/>
  <c r="L1183" i="4"/>
  <c r="K1184" i="4"/>
  <c r="L1184" i="4"/>
  <c r="K1185" i="4"/>
  <c r="L1185" i="4"/>
  <c r="K1186" i="4"/>
  <c r="L1186" i="4"/>
  <c r="K1187" i="4"/>
  <c r="L1187" i="4"/>
  <c r="K1188" i="4"/>
  <c r="L1188" i="4"/>
  <c r="K1189" i="4"/>
  <c r="L1189" i="4"/>
  <c r="K1190" i="4"/>
  <c r="L1190" i="4"/>
  <c r="K1191" i="4"/>
  <c r="L1191" i="4"/>
  <c r="K1192" i="4"/>
  <c r="L1192" i="4"/>
  <c r="K1193" i="4"/>
  <c r="L1193" i="4"/>
  <c r="K1194" i="4"/>
  <c r="L1194" i="4"/>
  <c r="K1195" i="4"/>
  <c r="L1195" i="4"/>
  <c r="K1196" i="4"/>
  <c r="L1196" i="4"/>
  <c r="K1197" i="4"/>
  <c r="L1197" i="4"/>
  <c r="K1198" i="4"/>
  <c r="L1198" i="4"/>
  <c r="K1199" i="4"/>
  <c r="L1199" i="4"/>
  <c r="K1200" i="4"/>
  <c r="L1200" i="4"/>
  <c r="K1201" i="4"/>
  <c r="L1201" i="4"/>
  <c r="K1202" i="4"/>
  <c r="L1202" i="4"/>
  <c r="K1203" i="4"/>
  <c r="L1203" i="4"/>
  <c r="K1204" i="4"/>
  <c r="L1204" i="4"/>
  <c r="K1205" i="4"/>
  <c r="L1205" i="4"/>
  <c r="K1206" i="4"/>
  <c r="L1206" i="4"/>
  <c r="K1207" i="4"/>
  <c r="L1207" i="4"/>
  <c r="K1208" i="4"/>
  <c r="L1208" i="4"/>
  <c r="K1209" i="4"/>
  <c r="L1209" i="4"/>
  <c r="K1210" i="4"/>
  <c r="L1210" i="4"/>
  <c r="K1211" i="4"/>
  <c r="L1211" i="4"/>
  <c r="K1212" i="4"/>
  <c r="L1212" i="4"/>
  <c r="K1213" i="4"/>
  <c r="L1213" i="4"/>
  <c r="K1214" i="4"/>
  <c r="L1214" i="4"/>
  <c r="K1215" i="4"/>
  <c r="L1215" i="4"/>
  <c r="K1216" i="4"/>
  <c r="L1216" i="4"/>
  <c r="K1217" i="4"/>
  <c r="L1217" i="4"/>
  <c r="K1218" i="4"/>
  <c r="L1218" i="4"/>
  <c r="K1219" i="4"/>
  <c r="L1219" i="4"/>
  <c r="K1220" i="4"/>
  <c r="L1220" i="4"/>
  <c r="K1221" i="4"/>
  <c r="L1221" i="4"/>
  <c r="K1222" i="4"/>
  <c r="L1222" i="4"/>
  <c r="K1223" i="4"/>
  <c r="L1223" i="4"/>
  <c r="K1224" i="4"/>
  <c r="L1224" i="4"/>
  <c r="K1225" i="4"/>
  <c r="L1225" i="4"/>
  <c r="K1226" i="4"/>
  <c r="L1226" i="4"/>
  <c r="K1227" i="4"/>
  <c r="L1227" i="4"/>
  <c r="K1228" i="4"/>
  <c r="L1228" i="4"/>
  <c r="K1229" i="4"/>
  <c r="L1229" i="4"/>
  <c r="K1230" i="4"/>
  <c r="L1230" i="4"/>
  <c r="K1231" i="4"/>
  <c r="L1231" i="4"/>
  <c r="K1232" i="4"/>
  <c r="L1232" i="4"/>
  <c r="K1233" i="4"/>
  <c r="L1233" i="4"/>
  <c r="K1234" i="4"/>
  <c r="L1234" i="4"/>
  <c r="K1235" i="4"/>
  <c r="L1235" i="4"/>
  <c r="K1236" i="4"/>
  <c r="L1236" i="4"/>
  <c r="K1237" i="4"/>
  <c r="L1237" i="4"/>
  <c r="K1238" i="4"/>
  <c r="L1238" i="4"/>
  <c r="K1239" i="4"/>
  <c r="L1239" i="4"/>
  <c r="K1240" i="4"/>
  <c r="L1240" i="4"/>
  <c r="K1241" i="4"/>
  <c r="L1241" i="4"/>
  <c r="K1242" i="4"/>
  <c r="L1242" i="4"/>
  <c r="K1243" i="4"/>
  <c r="L1243" i="4"/>
  <c r="K1244" i="4"/>
  <c r="L1244" i="4"/>
  <c r="K1245" i="4"/>
  <c r="L1245" i="4"/>
  <c r="K1246" i="4"/>
  <c r="L1246" i="4"/>
  <c r="K1247" i="4"/>
  <c r="L1247" i="4"/>
  <c r="K1248" i="4"/>
  <c r="L1248" i="4"/>
  <c r="K1249" i="4"/>
  <c r="L1249" i="4"/>
  <c r="K1250" i="4"/>
  <c r="L1250" i="4"/>
  <c r="K1251" i="4"/>
  <c r="L1251" i="4"/>
  <c r="K1252" i="4"/>
  <c r="L1252" i="4"/>
  <c r="K1253" i="4"/>
  <c r="L1253" i="4"/>
  <c r="K1254" i="4"/>
  <c r="L1254" i="4"/>
  <c r="K1255" i="4"/>
  <c r="L1255" i="4"/>
  <c r="K1256" i="4"/>
  <c r="L1256" i="4"/>
  <c r="K1257" i="4"/>
  <c r="L1257" i="4"/>
  <c r="K1258" i="4"/>
  <c r="L1258" i="4"/>
  <c r="K1259" i="4"/>
  <c r="L1259" i="4"/>
  <c r="K1260" i="4"/>
  <c r="L1260" i="4"/>
  <c r="K1261" i="4"/>
  <c r="L1261" i="4"/>
  <c r="K1262" i="4"/>
  <c r="L1262" i="4"/>
  <c r="K1263" i="4"/>
  <c r="L1263" i="4"/>
  <c r="K1264" i="4"/>
  <c r="L1264" i="4"/>
  <c r="K1265" i="4"/>
  <c r="L1265" i="4"/>
  <c r="K1266" i="4"/>
  <c r="L1266" i="4"/>
  <c r="K1267" i="4"/>
  <c r="L1267" i="4"/>
  <c r="K1268" i="4"/>
  <c r="L1268" i="4"/>
  <c r="K1269" i="4"/>
  <c r="L1269" i="4"/>
  <c r="K1270" i="4"/>
  <c r="L1270" i="4"/>
  <c r="K1271" i="4"/>
  <c r="L1271" i="4"/>
  <c r="K1272" i="4"/>
  <c r="L1272" i="4"/>
  <c r="K1273" i="4"/>
  <c r="L1273" i="4"/>
  <c r="K1274" i="4"/>
  <c r="L1274" i="4"/>
  <c r="K1275" i="4"/>
  <c r="L1275" i="4"/>
  <c r="K1276" i="4"/>
  <c r="L1276" i="4"/>
  <c r="K1277" i="4"/>
  <c r="L1277" i="4"/>
  <c r="K1278" i="4"/>
  <c r="L1278" i="4"/>
  <c r="K1279" i="4"/>
  <c r="L1279" i="4"/>
  <c r="K1280" i="4"/>
  <c r="L1280" i="4"/>
  <c r="K1281" i="4"/>
  <c r="L1281" i="4"/>
  <c r="K1282" i="4"/>
  <c r="L1282" i="4"/>
  <c r="K1283" i="4"/>
  <c r="L1283" i="4"/>
  <c r="K1284" i="4"/>
  <c r="L1284" i="4"/>
  <c r="K1285" i="4"/>
  <c r="L1285" i="4"/>
  <c r="K1286" i="4"/>
  <c r="L1286" i="4"/>
  <c r="K1287" i="4"/>
  <c r="L1287" i="4"/>
  <c r="K1288" i="4"/>
  <c r="L1288" i="4"/>
  <c r="K1289" i="4"/>
  <c r="L1289" i="4"/>
  <c r="K1290" i="4"/>
  <c r="L1290" i="4"/>
  <c r="K1291" i="4"/>
  <c r="L1291" i="4"/>
  <c r="K1292" i="4"/>
  <c r="L1292" i="4"/>
  <c r="K1293" i="4"/>
  <c r="L1293" i="4"/>
  <c r="K1294" i="4"/>
  <c r="L1294" i="4"/>
  <c r="K1295" i="4"/>
  <c r="L1295" i="4"/>
  <c r="K1296" i="4"/>
  <c r="L1296" i="4"/>
  <c r="K1297" i="4"/>
  <c r="L1297" i="4"/>
  <c r="K1298" i="4"/>
  <c r="L1298" i="4"/>
  <c r="K1299" i="4"/>
  <c r="L1299" i="4"/>
  <c r="K1300" i="4"/>
  <c r="L1300" i="4"/>
  <c r="K1301" i="4"/>
  <c r="L1301" i="4"/>
  <c r="K1302" i="4"/>
  <c r="L1302" i="4"/>
  <c r="K1303" i="4"/>
  <c r="L1303" i="4"/>
  <c r="K1304" i="4"/>
  <c r="L1304" i="4"/>
  <c r="K1305" i="4"/>
  <c r="L1305" i="4"/>
  <c r="K1306" i="4"/>
  <c r="L1306" i="4"/>
  <c r="K1307" i="4"/>
  <c r="L1307" i="4"/>
  <c r="K1308" i="4"/>
  <c r="L1308" i="4"/>
  <c r="K1309" i="4"/>
  <c r="L1309" i="4"/>
  <c r="K1310" i="4"/>
  <c r="L1310" i="4"/>
  <c r="K1311" i="4"/>
  <c r="L1311" i="4"/>
  <c r="K1312" i="4"/>
  <c r="L1312" i="4"/>
  <c r="K1313" i="4"/>
  <c r="L1313" i="4"/>
  <c r="K1314" i="4"/>
  <c r="L1314" i="4"/>
  <c r="K1315" i="4"/>
  <c r="L1315" i="4"/>
  <c r="K1316" i="4"/>
  <c r="L1316" i="4"/>
  <c r="K1317" i="4"/>
  <c r="L1317" i="4"/>
  <c r="K1318" i="4"/>
  <c r="L1318" i="4"/>
  <c r="K1319" i="4"/>
  <c r="L1319" i="4"/>
  <c r="K1320" i="4"/>
  <c r="L1320" i="4"/>
  <c r="K1321" i="4"/>
  <c r="L1321" i="4"/>
  <c r="K1322" i="4"/>
  <c r="L1322" i="4"/>
  <c r="K1323" i="4"/>
  <c r="L1323" i="4"/>
  <c r="K1324" i="4"/>
  <c r="L1324" i="4"/>
  <c r="K1325" i="4"/>
  <c r="L1325" i="4"/>
  <c r="K1326" i="4"/>
  <c r="L1326" i="4"/>
  <c r="K1327" i="4"/>
  <c r="L1327" i="4"/>
  <c r="K1328" i="4"/>
  <c r="L1328" i="4"/>
  <c r="K1329" i="4"/>
  <c r="L1329" i="4"/>
  <c r="K1330" i="4"/>
  <c r="L1330" i="4"/>
  <c r="K1331" i="4"/>
  <c r="L1331" i="4"/>
  <c r="K1332" i="4"/>
  <c r="L1332" i="4"/>
  <c r="K1333" i="4"/>
  <c r="L1333" i="4"/>
  <c r="K1334" i="4"/>
  <c r="L1334" i="4"/>
  <c r="K1335" i="4"/>
  <c r="L1335" i="4"/>
  <c r="K1336" i="4"/>
  <c r="L1336" i="4"/>
  <c r="K1337" i="4"/>
  <c r="L1337" i="4"/>
  <c r="K1338" i="4"/>
  <c r="L1338" i="4"/>
  <c r="K1339" i="4"/>
  <c r="L1339" i="4"/>
  <c r="K1340" i="4"/>
  <c r="L1340" i="4"/>
  <c r="K1341" i="4"/>
  <c r="L1341" i="4"/>
  <c r="K1342" i="4"/>
  <c r="L1342" i="4"/>
  <c r="K1343" i="4"/>
  <c r="L1343" i="4"/>
  <c r="K1344" i="4"/>
  <c r="L1344" i="4"/>
  <c r="K1345" i="4"/>
  <c r="L1345" i="4"/>
  <c r="K1346" i="4"/>
  <c r="L1346" i="4"/>
  <c r="K1347" i="4"/>
  <c r="L1347" i="4"/>
  <c r="K1348" i="4"/>
  <c r="L1348" i="4"/>
  <c r="K1349" i="4"/>
  <c r="L1349" i="4"/>
  <c r="K1350" i="4"/>
  <c r="L1350" i="4"/>
  <c r="K1351" i="4"/>
  <c r="L1351" i="4"/>
  <c r="K1352" i="4"/>
  <c r="L1352" i="4"/>
  <c r="K1353" i="4"/>
  <c r="L1353" i="4"/>
  <c r="K1354" i="4"/>
  <c r="L1354" i="4"/>
  <c r="K1355" i="4"/>
  <c r="L1355" i="4"/>
  <c r="K1356" i="4"/>
  <c r="L1356" i="4"/>
  <c r="K1357" i="4"/>
  <c r="L1357" i="4"/>
  <c r="K1358" i="4"/>
  <c r="L1358" i="4"/>
  <c r="K1359" i="4"/>
  <c r="L1359" i="4"/>
  <c r="K1360" i="4"/>
  <c r="L1360" i="4"/>
  <c r="K1361" i="4"/>
  <c r="L1361" i="4"/>
  <c r="K1362" i="4"/>
  <c r="L1362" i="4"/>
  <c r="K1363" i="4"/>
  <c r="L1363" i="4"/>
  <c r="K1364" i="4"/>
  <c r="L1364" i="4"/>
  <c r="K1365" i="4"/>
  <c r="L1365" i="4"/>
  <c r="K1366" i="4"/>
  <c r="L1366" i="4"/>
  <c r="K1367" i="4"/>
  <c r="L1367" i="4"/>
  <c r="K1368" i="4"/>
  <c r="L1368" i="4"/>
  <c r="K1369" i="4"/>
  <c r="L1369" i="4"/>
  <c r="K1370" i="4"/>
  <c r="L1370" i="4"/>
  <c r="K1371" i="4"/>
  <c r="L1371" i="4"/>
  <c r="K1372" i="4"/>
  <c r="L1372" i="4"/>
  <c r="K1373" i="4"/>
  <c r="L1373" i="4"/>
  <c r="K1374" i="4"/>
  <c r="L1374" i="4"/>
  <c r="K1375" i="4"/>
  <c r="L1375" i="4"/>
  <c r="K1376" i="4"/>
  <c r="L1376" i="4"/>
  <c r="K1377" i="4"/>
  <c r="L1377" i="4"/>
  <c r="K1378" i="4"/>
  <c r="L1378" i="4"/>
  <c r="K1379" i="4"/>
  <c r="L1379" i="4"/>
  <c r="K1380" i="4"/>
  <c r="L1380" i="4"/>
  <c r="K1381" i="4"/>
  <c r="L1381" i="4"/>
  <c r="K1382" i="4"/>
  <c r="L1382" i="4"/>
  <c r="K1383" i="4"/>
  <c r="L1383" i="4"/>
  <c r="K1384" i="4"/>
  <c r="L1384" i="4"/>
  <c r="K1385" i="4"/>
  <c r="L1385" i="4"/>
  <c r="K1386" i="4"/>
  <c r="L1386" i="4"/>
  <c r="K1387" i="4"/>
  <c r="L1387" i="4"/>
  <c r="K1388" i="4"/>
  <c r="L1388" i="4"/>
  <c r="K1389" i="4"/>
  <c r="L1389" i="4"/>
  <c r="K1390" i="4"/>
  <c r="L1390" i="4"/>
  <c r="K1391" i="4"/>
  <c r="L1391" i="4"/>
  <c r="K1392" i="4"/>
  <c r="L1392" i="4"/>
  <c r="K1393" i="4"/>
  <c r="L1393" i="4"/>
  <c r="K1394" i="4"/>
  <c r="L1394" i="4"/>
  <c r="K1395" i="4"/>
  <c r="L1395" i="4"/>
  <c r="K1396" i="4"/>
  <c r="L1396" i="4"/>
  <c r="K1397" i="4"/>
  <c r="L1397" i="4"/>
  <c r="K1398" i="4"/>
  <c r="L1398" i="4"/>
  <c r="K1399" i="4"/>
  <c r="L1399" i="4"/>
  <c r="K1400" i="4"/>
  <c r="L1400" i="4"/>
  <c r="K1401" i="4"/>
  <c r="L1401" i="4"/>
  <c r="K1402" i="4"/>
  <c r="L1402" i="4"/>
  <c r="K1403" i="4"/>
  <c r="L1403" i="4"/>
  <c r="K1404" i="4"/>
  <c r="L1404" i="4"/>
  <c r="K1405" i="4"/>
  <c r="L1405" i="4"/>
  <c r="K1406" i="4"/>
  <c r="L1406" i="4"/>
  <c r="K1407" i="4"/>
  <c r="L1407" i="4"/>
  <c r="K1408" i="4"/>
  <c r="L1408" i="4"/>
  <c r="K1409" i="4"/>
  <c r="L1409" i="4"/>
  <c r="K1410" i="4"/>
  <c r="L1410" i="4"/>
  <c r="K1411" i="4"/>
  <c r="L1411" i="4"/>
  <c r="K1412" i="4"/>
  <c r="L1412" i="4"/>
  <c r="K1413" i="4"/>
  <c r="L1413" i="4"/>
  <c r="K1414" i="4"/>
  <c r="L1414" i="4"/>
  <c r="K1415" i="4"/>
  <c r="L1415" i="4"/>
  <c r="K1416" i="4"/>
  <c r="L1416" i="4"/>
  <c r="K1417" i="4"/>
  <c r="L1417" i="4"/>
  <c r="K1418" i="4"/>
  <c r="L1418" i="4"/>
  <c r="K1419" i="4"/>
  <c r="L1419" i="4"/>
  <c r="K1420" i="4"/>
  <c r="L1420" i="4"/>
  <c r="K1421" i="4"/>
  <c r="L1421" i="4"/>
  <c r="K1422" i="4"/>
  <c r="L1422" i="4"/>
  <c r="K1423" i="4"/>
  <c r="L1423" i="4"/>
  <c r="K1424" i="4"/>
  <c r="L1424" i="4"/>
  <c r="K1425" i="4"/>
  <c r="L1425" i="4"/>
  <c r="K1426" i="4"/>
  <c r="L1426" i="4"/>
  <c r="K1427" i="4"/>
  <c r="L1427" i="4"/>
  <c r="K1428" i="4"/>
  <c r="L1428" i="4"/>
  <c r="K1429" i="4"/>
  <c r="L1429" i="4"/>
  <c r="K1430" i="4"/>
  <c r="L1430" i="4"/>
  <c r="K1431" i="4"/>
  <c r="L1431" i="4"/>
  <c r="K1432" i="4"/>
  <c r="L1432" i="4"/>
  <c r="K1433" i="4"/>
  <c r="L1433" i="4"/>
  <c r="K1434" i="4"/>
  <c r="L1434" i="4"/>
  <c r="K1435" i="4"/>
  <c r="L1435" i="4"/>
  <c r="K1436" i="4"/>
  <c r="L1436" i="4"/>
  <c r="K1437" i="4"/>
  <c r="L1437" i="4"/>
  <c r="K1438" i="4"/>
  <c r="L1438" i="4"/>
  <c r="K1439" i="4"/>
  <c r="L1439" i="4"/>
  <c r="K1440" i="4"/>
  <c r="L1440" i="4"/>
  <c r="K1441" i="4"/>
  <c r="L1441" i="4"/>
  <c r="K1442" i="4"/>
  <c r="L1442" i="4"/>
  <c r="K1443" i="4"/>
  <c r="L1443" i="4"/>
  <c r="K1444" i="4"/>
  <c r="L1444" i="4"/>
  <c r="K1445" i="4"/>
  <c r="L1445" i="4"/>
  <c r="K1446" i="4"/>
  <c r="L1446" i="4"/>
  <c r="K1447" i="4"/>
  <c r="L1447" i="4"/>
  <c r="K1448" i="4"/>
  <c r="L1448" i="4"/>
  <c r="K1449" i="4"/>
  <c r="L1449" i="4"/>
  <c r="K1450" i="4"/>
  <c r="L1450" i="4"/>
  <c r="K1451" i="4"/>
  <c r="L1451" i="4"/>
  <c r="K1452" i="4"/>
  <c r="L1452" i="4"/>
  <c r="K1453" i="4"/>
  <c r="L1453" i="4"/>
  <c r="K1454" i="4"/>
  <c r="L1454" i="4"/>
  <c r="K1455" i="4"/>
  <c r="L1455" i="4"/>
  <c r="K1456" i="4"/>
  <c r="L1456" i="4"/>
  <c r="K1457" i="4"/>
  <c r="L1457" i="4"/>
  <c r="K1458" i="4"/>
  <c r="L1458" i="4"/>
  <c r="K1459" i="4"/>
  <c r="L1459" i="4"/>
  <c r="K1460" i="4"/>
  <c r="L1460" i="4"/>
  <c r="K1461" i="4"/>
  <c r="L1461" i="4"/>
  <c r="K1462" i="4"/>
  <c r="L1462" i="4"/>
  <c r="K1463" i="4"/>
  <c r="L1463" i="4"/>
  <c r="K1464" i="4"/>
  <c r="L1464" i="4"/>
  <c r="K1465" i="4"/>
  <c r="L1465" i="4"/>
  <c r="K1466" i="4"/>
  <c r="L1466" i="4"/>
  <c r="K1467" i="4"/>
  <c r="L1467" i="4"/>
  <c r="K1468" i="4"/>
  <c r="L1468" i="4"/>
  <c r="K1469" i="4"/>
  <c r="L1469" i="4"/>
  <c r="K1470" i="4"/>
  <c r="L1470" i="4"/>
  <c r="K1471" i="4"/>
  <c r="L1471" i="4"/>
  <c r="K1472" i="4"/>
  <c r="L1472" i="4"/>
  <c r="K1473" i="4"/>
  <c r="L1473" i="4"/>
  <c r="K1474" i="4"/>
  <c r="L1474" i="4"/>
  <c r="K1475" i="4"/>
  <c r="L1475" i="4"/>
  <c r="K1476" i="4"/>
  <c r="L1476" i="4"/>
  <c r="K1477" i="4"/>
  <c r="L1477" i="4"/>
  <c r="K1478" i="4"/>
  <c r="L1478" i="4"/>
  <c r="K1479" i="4"/>
  <c r="L1479" i="4"/>
  <c r="K1480" i="4"/>
  <c r="L1480" i="4"/>
  <c r="K1481" i="4"/>
  <c r="L1481" i="4"/>
  <c r="K1482" i="4"/>
  <c r="L1482" i="4"/>
  <c r="K1483" i="4"/>
  <c r="L1483" i="4"/>
  <c r="K1484" i="4"/>
  <c r="L1484" i="4"/>
  <c r="K1485" i="4"/>
  <c r="L1485" i="4"/>
  <c r="K1486" i="4"/>
  <c r="L1486" i="4"/>
  <c r="K1487" i="4"/>
  <c r="L1487" i="4"/>
  <c r="K1488" i="4"/>
  <c r="L1488" i="4"/>
  <c r="K1489" i="4"/>
  <c r="L1489" i="4"/>
  <c r="K1490" i="4"/>
  <c r="L1490" i="4"/>
  <c r="K1491" i="4"/>
  <c r="L1491" i="4"/>
  <c r="K1492" i="4"/>
  <c r="L1492" i="4"/>
  <c r="K1493" i="4"/>
  <c r="L1493" i="4"/>
  <c r="K1494" i="4"/>
  <c r="L1494" i="4"/>
  <c r="K1495" i="4"/>
  <c r="L1495" i="4"/>
  <c r="K1496" i="4"/>
  <c r="L1496" i="4"/>
  <c r="K1497" i="4"/>
  <c r="L1497" i="4"/>
  <c r="K1498" i="4"/>
  <c r="L1498" i="4"/>
  <c r="K1499" i="4"/>
  <c r="L1499" i="4"/>
  <c r="K1500" i="4"/>
  <c r="L1500" i="4"/>
  <c r="K1501" i="4"/>
  <c r="L1501" i="4"/>
  <c r="K1502" i="4"/>
  <c r="L1502" i="4"/>
  <c r="K1503" i="4"/>
  <c r="L1503" i="4"/>
  <c r="K1504" i="4"/>
  <c r="L1504" i="4"/>
  <c r="K1505" i="4"/>
  <c r="L1505" i="4"/>
  <c r="K1506" i="4"/>
  <c r="L1506" i="4"/>
  <c r="K1507" i="4"/>
  <c r="L1507" i="4"/>
  <c r="K1508" i="4"/>
  <c r="L1508" i="4"/>
  <c r="K1509" i="4"/>
  <c r="L1509" i="4"/>
  <c r="K1510" i="4"/>
  <c r="L1510" i="4"/>
  <c r="K1511" i="4"/>
  <c r="L1511" i="4"/>
  <c r="K1512" i="4"/>
  <c r="L1512" i="4"/>
  <c r="K1513" i="4"/>
  <c r="L1513" i="4"/>
  <c r="K1514" i="4"/>
  <c r="L1514" i="4"/>
  <c r="K1515" i="4"/>
  <c r="L1515" i="4"/>
  <c r="K1516" i="4"/>
  <c r="L1516" i="4"/>
  <c r="K1517" i="4"/>
  <c r="L1517" i="4"/>
  <c r="K1518" i="4"/>
  <c r="L1518" i="4"/>
  <c r="K1519" i="4"/>
  <c r="L1519" i="4"/>
  <c r="K1520" i="4"/>
  <c r="L1520" i="4"/>
  <c r="K1521" i="4"/>
  <c r="L1521" i="4"/>
  <c r="K1522" i="4"/>
  <c r="L1522" i="4"/>
  <c r="K1523" i="4"/>
  <c r="L1523" i="4"/>
  <c r="K1524" i="4"/>
  <c r="L1524" i="4"/>
  <c r="K1525" i="4"/>
  <c r="L1525" i="4"/>
  <c r="K1526" i="4"/>
  <c r="L1526" i="4"/>
  <c r="K1527" i="4"/>
  <c r="L1527" i="4"/>
  <c r="K1528" i="4"/>
  <c r="L1528" i="4"/>
  <c r="K1529" i="4"/>
  <c r="L1529" i="4"/>
  <c r="K1530" i="4"/>
  <c r="L1530" i="4"/>
  <c r="K1531" i="4"/>
  <c r="L1531" i="4"/>
  <c r="K1532" i="4"/>
  <c r="L1532" i="4"/>
  <c r="K1533" i="4"/>
  <c r="L1533" i="4"/>
  <c r="K1534" i="4"/>
  <c r="L1534" i="4"/>
  <c r="K1535" i="4"/>
  <c r="L1535" i="4"/>
  <c r="K1536" i="4"/>
  <c r="L1536" i="4"/>
  <c r="K1537" i="4"/>
  <c r="L1537" i="4"/>
  <c r="K1538" i="4"/>
  <c r="L1538" i="4"/>
  <c r="K1539" i="4"/>
  <c r="L1539" i="4"/>
  <c r="K1540" i="4"/>
  <c r="L1540" i="4"/>
  <c r="K1541" i="4"/>
  <c r="L1541" i="4"/>
  <c r="K1542" i="4"/>
  <c r="L1542" i="4"/>
  <c r="K1543" i="4"/>
  <c r="L1543" i="4"/>
  <c r="K1544" i="4"/>
  <c r="L1544" i="4"/>
  <c r="K1545" i="4"/>
  <c r="L1545" i="4"/>
  <c r="K1546" i="4"/>
  <c r="L1546" i="4"/>
  <c r="K1547" i="4"/>
  <c r="L1547" i="4"/>
  <c r="K1548" i="4"/>
  <c r="L1548" i="4"/>
  <c r="K1549" i="4"/>
  <c r="L1549" i="4"/>
  <c r="K1550" i="4"/>
  <c r="L1550" i="4"/>
  <c r="K1551" i="4"/>
  <c r="L1551" i="4"/>
  <c r="K1552" i="4"/>
  <c r="L1552" i="4"/>
  <c r="K1553" i="4"/>
  <c r="L1553" i="4"/>
  <c r="K1554" i="4"/>
  <c r="L1554" i="4"/>
  <c r="K1555" i="4"/>
  <c r="L1555" i="4"/>
  <c r="K1556" i="4"/>
  <c r="L1556" i="4"/>
  <c r="K1557" i="4"/>
  <c r="L1557" i="4"/>
  <c r="K1558" i="4"/>
  <c r="L1558" i="4"/>
  <c r="K1559" i="4"/>
  <c r="L1559" i="4"/>
  <c r="K1560" i="4"/>
  <c r="L1560" i="4"/>
  <c r="K1561" i="4"/>
  <c r="L1561" i="4"/>
  <c r="K1562" i="4"/>
  <c r="L1562" i="4"/>
  <c r="K1563" i="4"/>
  <c r="L1563" i="4"/>
  <c r="K1564" i="4"/>
  <c r="L1564" i="4"/>
  <c r="K1565" i="4"/>
  <c r="L1565" i="4"/>
  <c r="K1566" i="4"/>
  <c r="L1566" i="4"/>
  <c r="K1567" i="4"/>
  <c r="L1567" i="4"/>
  <c r="K1568" i="4"/>
  <c r="L1568" i="4"/>
  <c r="K1569" i="4"/>
  <c r="L1569" i="4"/>
  <c r="K1570" i="4"/>
  <c r="L1570" i="4"/>
  <c r="K1571" i="4"/>
  <c r="L1571" i="4"/>
  <c r="K1572" i="4"/>
  <c r="L1572" i="4"/>
  <c r="K1573" i="4"/>
  <c r="L1573" i="4"/>
  <c r="K1574" i="4"/>
  <c r="L1574" i="4"/>
  <c r="K1575" i="4"/>
  <c r="L1575" i="4"/>
  <c r="K1576" i="4"/>
  <c r="L1576" i="4"/>
  <c r="K1577" i="4"/>
  <c r="L1577" i="4"/>
  <c r="K1578" i="4"/>
  <c r="L1578" i="4"/>
  <c r="K1579" i="4"/>
  <c r="L1579" i="4"/>
  <c r="K1580" i="4"/>
  <c r="L1580" i="4"/>
  <c r="K1581" i="4"/>
  <c r="L1581" i="4"/>
  <c r="K1582" i="4"/>
  <c r="L1582" i="4"/>
  <c r="K1583" i="4"/>
  <c r="L1583" i="4"/>
  <c r="K1584" i="4"/>
  <c r="L1584" i="4"/>
  <c r="K1585" i="4"/>
  <c r="L1585" i="4"/>
  <c r="K1586" i="4"/>
  <c r="L1586" i="4"/>
  <c r="K1587" i="4"/>
  <c r="L1587" i="4"/>
  <c r="K1588" i="4"/>
  <c r="L1588" i="4"/>
  <c r="K1589" i="4"/>
  <c r="L1589" i="4"/>
  <c r="K1590" i="4"/>
  <c r="L1590" i="4"/>
  <c r="K1591" i="4"/>
  <c r="L1591" i="4"/>
  <c r="K1592" i="4"/>
  <c r="L1592" i="4"/>
  <c r="K1593" i="4"/>
  <c r="L1593" i="4"/>
  <c r="K1594" i="4"/>
  <c r="L1594" i="4"/>
  <c r="K1595" i="4"/>
  <c r="L1595" i="4"/>
  <c r="K1596" i="4"/>
  <c r="L1596" i="4"/>
  <c r="K1597" i="4"/>
  <c r="L1597" i="4"/>
  <c r="K1598" i="4"/>
  <c r="L1598" i="4"/>
  <c r="K1599" i="4"/>
  <c r="L1599" i="4"/>
  <c r="K1600" i="4"/>
  <c r="L1600" i="4"/>
  <c r="K1601" i="4"/>
  <c r="L1601" i="4"/>
  <c r="K1602" i="4"/>
  <c r="L1602" i="4"/>
  <c r="K1603" i="4"/>
  <c r="L1603" i="4"/>
  <c r="K1604" i="4"/>
  <c r="L1604" i="4"/>
  <c r="K1605" i="4"/>
  <c r="L1605" i="4"/>
  <c r="K1606" i="4"/>
  <c r="L1606" i="4"/>
  <c r="K1607" i="4"/>
  <c r="L1607" i="4"/>
  <c r="K1608" i="4"/>
  <c r="L1608" i="4"/>
  <c r="K1609" i="4"/>
  <c r="L1609" i="4"/>
  <c r="K1610" i="4"/>
  <c r="L1610" i="4"/>
  <c r="K1611" i="4"/>
  <c r="L1611" i="4"/>
  <c r="K1612" i="4"/>
  <c r="L1612" i="4"/>
  <c r="K1613" i="4"/>
  <c r="L1613" i="4"/>
  <c r="K1614" i="4"/>
  <c r="L1614" i="4"/>
  <c r="K1615" i="4"/>
  <c r="L1615" i="4"/>
  <c r="K1616" i="4"/>
  <c r="L1616" i="4"/>
  <c r="K1617" i="4"/>
  <c r="L1617" i="4"/>
  <c r="K1618" i="4"/>
  <c r="L1618" i="4"/>
  <c r="K1619" i="4"/>
  <c r="L1619" i="4"/>
  <c r="K1620" i="4"/>
  <c r="L1620" i="4"/>
  <c r="K1621" i="4"/>
  <c r="L1621" i="4"/>
  <c r="K1622" i="4"/>
  <c r="L1622" i="4"/>
  <c r="K1623" i="4"/>
  <c r="L1623" i="4"/>
  <c r="K1624" i="4"/>
  <c r="L1624" i="4"/>
  <c r="K1625" i="4"/>
  <c r="L1625" i="4"/>
  <c r="K1626" i="4"/>
  <c r="L1626" i="4"/>
  <c r="K1627" i="4"/>
  <c r="L1627" i="4"/>
  <c r="K1628" i="4"/>
  <c r="L1628" i="4"/>
  <c r="K1629" i="4"/>
  <c r="L1629" i="4"/>
  <c r="K1630" i="4"/>
  <c r="L1630" i="4"/>
  <c r="K1631" i="4"/>
  <c r="L1631" i="4"/>
  <c r="K1632" i="4"/>
  <c r="L1632" i="4"/>
  <c r="K1633" i="4"/>
  <c r="L1633" i="4"/>
  <c r="K1634" i="4"/>
  <c r="L1634" i="4"/>
  <c r="K1635" i="4"/>
  <c r="L1635" i="4"/>
  <c r="K1636" i="4"/>
  <c r="L1636" i="4"/>
  <c r="K1637" i="4"/>
  <c r="L1637" i="4"/>
  <c r="K1638" i="4"/>
  <c r="L1638" i="4"/>
  <c r="K1639" i="4"/>
  <c r="L1639" i="4"/>
  <c r="K1640" i="4"/>
  <c r="L1640" i="4"/>
  <c r="K1641" i="4"/>
  <c r="L1641" i="4"/>
  <c r="K1642" i="4"/>
  <c r="L1642" i="4"/>
  <c r="K1643" i="4"/>
  <c r="L1643" i="4"/>
  <c r="K1644" i="4"/>
  <c r="L1644" i="4"/>
  <c r="K1645" i="4"/>
  <c r="L1645" i="4"/>
  <c r="K1646" i="4"/>
  <c r="L1646" i="4"/>
  <c r="K1647" i="4"/>
  <c r="L1647" i="4"/>
  <c r="K1648" i="4"/>
  <c r="L1648" i="4"/>
  <c r="K1649" i="4"/>
  <c r="L1649" i="4"/>
  <c r="K1650" i="4"/>
  <c r="L1650" i="4"/>
  <c r="K1651" i="4"/>
  <c r="L1651" i="4"/>
  <c r="K1652" i="4"/>
  <c r="L1652" i="4"/>
  <c r="K1653" i="4"/>
  <c r="L1653" i="4"/>
  <c r="K1654" i="4"/>
  <c r="L1654" i="4"/>
  <c r="K1655" i="4"/>
  <c r="L1655" i="4"/>
  <c r="K1656" i="4"/>
  <c r="L1656" i="4"/>
  <c r="K1657" i="4"/>
  <c r="L1657" i="4"/>
  <c r="K1658" i="4"/>
  <c r="L1658" i="4"/>
  <c r="K1659" i="4"/>
  <c r="L1659" i="4"/>
  <c r="K1660" i="4"/>
  <c r="L1660" i="4"/>
  <c r="K1661" i="4"/>
  <c r="L1661" i="4"/>
  <c r="K1662" i="4"/>
  <c r="L1662" i="4"/>
  <c r="K1663" i="4"/>
  <c r="L1663" i="4"/>
  <c r="K1664" i="4"/>
  <c r="L1664" i="4"/>
  <c r="K1665" i="4"/>
  <c r="L1665" i="4"/>
  <c r="K1666" i="4"/>
  <c r="L1666" i="4"/>
  <c r="K1667" i="4"/>
  <c r="L1667" i="4"/>
  <c r="K1668" i="4"/>
  <c r="L1668" i="4"/>
  <c r="K1669" i="4"/>
  <c r="L1669" i="4"/>
  <c r="K1670" i="4"/>
  <c r="L1670" i="4"/>
  <c r="K1671" i="4"/>
  <c r="L1671" i="4"/>
  <c r="K1672" i="4"/>
  <c r="L1672" i="4"/>
  <c r="K1673" i="4"/>
  <c r="L1673" i="4"/>
  <c r="K1674" i="4"/>
  <c r="L1674" i="4"/>
  <c r="K1675" i="4"/>
  <c r="L1675" i="4"/>
  <c r="K1676" i="4"/>
  <c r="L1676" i="4"/>
  <c r="K1677" i="4"/>
  <c r="L1677" i="4"/>
  <c r="K1678" i="4"/>
  <c r="L1678" i="4"/>
  <c r="K1679" i="4"/>
  <c r="L1679" i="4"/>
  <c r="K1680" i="4"/>
  <c r="L1680" i="4"/>
  <c r="K1681" i="4"/>
  <c r="L1681" i="4"/>
  <c r="K1682" i="4"/>
  <c r="L1682" i="4"/>
  <c r="K1683" i="4"/>
  <c r="L1683" i="4"/>
  <c r="K1684" i="4"/>
  <c r="L1684" i="4"/>
  <c r="K1685" i="4"/>
  <c r="L1685" i="4"/>
  <c r="K1686" i="4"/>
  <c r="L1686" i="4"/>
  <c r="K1687" i="4"/>
  <c r="L1687" i="4"/>
  <c r="K1688" i="4"/>
  <c r="L1688" i="4"/>
  <c r="K1689" i="4"/>
  <c r="L1689" i="4"/>
  <c r="K1690" i="4"/>
  <c r="L1690" i="4"/>
  <c r="K1691" i="4"/>
  <c r="L1691" i="4"/>
  <c r="K1692" i="4"/>
  <c r="L1692" i="4"/>
  <c r="K1693" i="4"/>
  <c r="L1693" i="4"/>
  <c r="K1694" i="4"/>
  <c r="L1694" i="4"/>
  <c r="K1695" i="4"/>
  <c r="L1695" i="4"/>
  <c r="K1696" i="4"/>
  <c r="L1696" i="4"/>
  <c r="K1697" i="4"/>
  <c r="L1697" i="4"/>
  <c r="K1698" i="4"/>
  <c r="L1698" i="4"/>
  <c r="K1699" i="4"/>
  <c r="L1699" i="4"/>
  <c r="K1700" i="4"/>
  <c r="L1700" i="4"/>
  <c r="K1701" i="4"/>
  <c r="L1701" i="4"/>
  <c r="K1702" i="4"/>
  <c r="L1702" i="4"/>
  <c r="K1703" i="4"/>
  <c r="L1703" i="4"/>
  <c r="K1704" i="4"/>
  <c r="L1704" i="4"/>
  <c r="K1705" i="4"/>
  <c r="L1705" i="4"/>
  <c r="K1706" i="4"/>
  <c r="L1706" i="4"/>
  <c r="K1707" i="4"/>
  <c r="L1707" i="4"/>
  <c r="K1708" i="4"/>
  <c r="L1708" i="4"/>
  <c r="K1709" i="4"/>
  <c r="L1709" i="4"/>
  <c r="K1710" i="4"/>
  <c r="L1710" i="4"/>
  <c r="K1711" i="4"/>
  <c r="L1711" i="4"/>
  <c r="K1712" i="4"/>
  <c r="L1712" i="4"/>
  <c r="K1713" i="4"/>
  <c r="L1713" i="4"/>
  <c r="K1714" i="4"/>
  <c r="L1714" i="4"/>
  <c r="K1715" i="4"/>
  <c r="L1715" i="4"/>
  <c r="K1716" i="4"/>
  <c r="L1716" i="4"/>
  <c r="K1717" i="4"/>
  <c r="L1717" i="4"/>
  <c r="K1718" i="4"/>
  <c r="L1718" i="4"/>
  <c r="K1719" i="4"/>
  <c r="L1719" i="4"/>
  <c r="K1720" i="4"/>
  <c r="L1720" i="4"/>
  <c r="K1721" i="4"/>
  <c r="L1721" i="4"/>
  <c r="K1722" i="4"/>
  <c r="L1722" i="4"/>
  <c r="K1723" i="4"/>
  <c r="L1723" i="4"/>
  <c r="K1724" i="4"/>
  <c r="L1724" i="4"/>
  <c r="K1725" i="4"/>
  <c r="L1725" i="4"/>
  <c r="K1726" i="4"/>
  <c r="L1726" i="4"/>
  <c r="K1727" i="4"/>
  <c r="L1727" i="4"/>
  <c r="K1728" i="4"/>
  <c r="L1728" i="4"/>
  <c r="K1729" i="4"/>
  <c r="L1729" i="4"/>
  <c r="K1730" i="4"/>
  <c r="L1730" i="4"/>
  <c r="K1731" i="4"/>
  <c r="L1731" i="4"/>
  <c r="K1732" i="4"/>
  <c r="L1732" i="4"/>
  <c r="K1733" i="4"/>
  <c r="L1733" i="4"/>
  <c r="K1734" i="4"/>
  <c r="L1734" i="4"/>
  <c r="K1735" i="4"/>
  <c r="L1735" i="4"/>
  <c r="K1736" i="4"/>
  <c r="L1736" i="4"/>
  <c r="K1737" i="4"/>
  <c r="L1737" i="4"/>
  <c r="K1738" i="4"/>
  <c r="L1738" i="4"/>
  <c r="K1739" i="4"/>
  <c r="L1739" i="4"/>
  <c r="K1740" i="4"/>
  <c r="L1740" i="4"/>
  <c r="K1741" i="4"/>
  <c r="L1741" i="4"/>
  <c r="K1742" i="4"/>
  <c r="L1742" i="4"/>
  <c r="K1743" i="4"/>
  <c r="L1743" i="4"/>
  <c r="K1744" i="4"/>
  <c r="L1744" i="4"/>
  <c r="K1745" i="4"/>
  <c r="L1745" i="4"/>
  <c r="K1746" i="4"/>
  <c r="L1746" i="4"/>
  <c r="K1747" i="4"/>
  <c r="L1747" i="4"/>
  <c r="K1748" i="4"/>
  <c r="L1748" i="4"/>
  <c r="K1749" i="4"/>
  <c r="L1749" i="4"/>
  <c r="K1750" i="4"/>
  <c r="L1750" i="4"/>
  <c r="K1751" i="4"/>
  <c r="L1751" i="4"/>
  <c r="K1752" i="4"/>
  <c r="L1752" i="4"/>
  <c r="K1753" i="4"/>
  <c r="L1753" i="4"/>
  <c r="K1754" i="4"/>
  <c r="L1754" i="4"/>
  <c r="K1755" i="4"/>
  <c r="L1755" i="4"/>
  <c r="K1756" i="4"/>
  <c r="L1756" i="4"/>
  <c r="K1757" i="4"/>
  <c r="L1757" i="4"/>
  <c r="K1758" i="4"/>
  <c r="L1758" i="4"/>
  <c r="K1759" i="4"/>
  <c r="L1759" i="4"/>
  <c r="K1760" i="4"/>
  <c r="L1760" i="4"/>
  <c r="K1761" i="4"/>
  <c r="L1761" i="4"/>
  <c r="K1762" i="4"/>
  <c r="L1762" i="4"/>
  <c r="K1763" i="4"/>
  <c r="L1763" i="4"/>
  <c r="K1764" i="4"/>
  <c r="L1764" i="4"/>
  <c r="K1765" i="4"/>
  <c r="L1765" i="4"/>
  <c r="K1766" i="4"/>
  <c r="L1766" i="4"/>
  <c r="K1767" i="4"/>
  <c r="L1767" i="4"/>
  <c r="K1768" i="4"/>
  <c r="L1768" i="4"/>
  <c r="K1769" i="4"/>
  <c r="L1769" i="4"/>
  <c r="K1770" i="4"/>
  <c r="L1770" i="4"/>
  <c r="K1771" i="4"/>
  <c r="L1771" i="4"/>
  <c r="K1772" i="4"/>
  <c r="L1772" i="4"/>
  <c r="K1773" i="4"/>
  <c r="L1773" i="4"/>
  <c r="K1774" i="4"/>
  <c r="L1774" i="4"/>
  <c r="K1775" i="4"/>
  <c r="L1775" i="4"/>
  <c r="K1776" i="4"/>
  <c r="L1776" i="4"/>
  <c r="K1777" i="4"/>
  <c r="L1777" i="4"/>
  <c r="K1778" i="4"/>
  <c r="L1778" i="4"/>
  <c r="K1779" i="4"/>
  <c r="L1779" i="4"/>
  <c r="K1780" i="4"/>
  <c r="L1780" i="4"/>
  <c r="K1781" i="4"/>
  <c r="L1781" i="4"/>
  <c r="K1782" i="4"/>
  <c r="L1782" i="4"/>
  <c r="K1783" i="4"/>
  <c r="L1783" i="4"/>
  <c r="K1784" i="4"/>
  <c r="L1784" i="4"/>
  <c r="K1785" i="4"/>
  <c r="L1785" i="4"/>
  <c r="K1786" i="4"/>
  <c r="L1786" i="4"/>
  <c r="K1787" i="4"/>
  <c r="L1787" i="4"/>
  <c r="K1788" i="4"/>
  <c r="L1788" i="4"/>
  <c r="K1789" i="4"/>
  <c r="L1789" i="4"/>
  <c r="K1790" i="4"/>
  <c r="L1790" i="4"/>
  <c r="K1791" i="4"/>
  <c r="L1791" i="4"/>
  <c r="K1792" i="4"/>
  <c r="L1792" i="4"/>
  <c r="K1793" i="4"/>
  <c r="L1793" i="4"/>
  <c r="K1794" i="4"/>
  <c r="L1794" i="4"/>
  <c r="K1795" i="4"/>
  <c r="L1795" i="4"/>
  <c r="K1796" i="4"/>
  <c r="L1796" i="4"/>
  <c r="K1797" i="4"/>
  <c r="L1797" i="4"/>
  <c r="K1798" i="4"/>
  <c r="L1798" i="4"/>
  <c r="K1799" i="4"/>
  <c r="L1799" i="4"/>
  <c r="K1800" i="4"/>
  <c r="L1800" i="4"/>
  <c r="K1801" i="4"/>
  <c r="L1801" i="4"/>
  <c r="K1802" i="4"/>
  <c r="L1802" i="4"/>
  <c r="K1803" i="4"/>
  <c r="L1803" i="4"/>
  <c r="K1804" i="4"/>
  <c r="L1804" i="4"/>
  <c r="K1805" i="4"/>
  <c r="L1805" i="4"/>
  <c r="K1806" i="4"/>
  <c r="L1806" i="4"/>
  <c r="K1807" i="4"/>
  <c r="L1807" i="4"/>
  <c r="K1808" i="4"/>
  <c r="L1808" i="4"/>
  <c r="K1809" i="4"/>
  <c r="L1809" i="4"/>
  <c r="K1810" i="4"/>
  <c r="L1810" i="4"/>
  <c r="K1811" i="4"/>
  <c r="L1811" i="4"/>
  <c r="K1812" i="4"/>
  <c r="L1812" i="4"/>
  <c r="K1813" i="4"/>
  <c r="L1813" i="4"/>
  <c r="K1814" i="4"/>
  <c r="L1814" i="4"/>
  <c r="K1815" i="4"/>
  <c r="L1815" i="4"/>
  <c r="K1816" i="4"/>
  <c r="L1816" i="4"/>
  <c r="K1817" i="4"/>
  <c r="L1817" i="4"/>
  <c r="K1818" i="4"/>
  <c r="L1818" i="4"/>
  <c r="K1819" i="4"/>
  <c r="L1819" i="4"/>
  <c r="K1820" i="4"/>
  <c r="L1820" i="4"/>
  <c r="K1821" i="4"/>
  <c r="L1821" i="4"/>
  <c r="K1822" i="4"/>
  <c r="L1822" i="4"/>
  <c r="K1823" i="4"/>
  <c r="L1823" i="4"/>
  <c r="K1824" i="4"/>
  <c r="L1824" i="4"/>
  <c r="K1825" i="4"/>
  <c r="L1825" i="4"/>
  <c r="K1826" i="4"/>
  <c r="L1826" i="4"/>
  <c r="K1827" i="4"/>
  <c r="L1827" i="4"/>
  <c r="K1828" i="4"/>
  <c r="L1828" i="4"/>
  <c r="K1829" i="4"/>
  <c r="L1829" i="4"/>
  <c r="K1830" i="4"/>
  <c r="L1830" i="4"/>
  <c r="K1831" i="4"/>
  <c r="L1831" i="4"/>
  <c r="K1832" i="4"/>
  <c r="L1832" i="4"/>
  <c r="K1833" i="4"/>
  <c r="L1833" i="4"/>
  <c r="K1834" i="4"/>
  <c r="L1834" i="4"/>
  <c r="K1835" i="4"/>
  <c r="L1835" i="4"/>
  <c r="K1836" i="4"/>
  <c r="L1836" i="4"/>
  <c r="K1837" i="4"/>
  <c r="L1837" i="4"/>
  <c r="K1838" i="4"/>
  <c r="L1838" i="4"/>
  <c r="K1839" i="4"/>
  <c r="L1839" i="4"/>
  <c r="K1840" i="4"/>
  <c r="L1840" i="4"/>
  <c r="K1841" i="4"/>
  <c r="L1841" i="4"/>
  <c r="K1842" i="4"/>
  <c r="L1842" i="4"/>
  <c r="K1843" i="4"/>
  <c r="L1843" i="4"/>
  <c r="K1844" i="4"/>
  <c r="L1844" i="4"/>
  <c r="K1845" i="4"/>
  <c r="L1845" i="4"/>
  <c r="K1846" i="4"/>
  <c r="L1846" i="4"/>
  <c r="K1847" i="4"/>
  <c r="L1847" i="4"/>
  <c r="K1848" i="4"/>
  <c r="L1848" i="4"/>
  <c r="K1849" i="4"/>
  <c r="L1849" i="4"/>
  <c r="K1850" i="4"/>
  <c r="L1850" i="4"/>
  <c r="K1851" i="4"/>
  <c r="L1851" i="4"/>
  <c r="K1852" i="4"/>
  <c r="L1852" i="4"/>
  <c r="K1853" i="4"/>
  <c r="L1853" i="4"/>
  <c r="K1854" i="4"/>
  <c r="L1854" i="4"/>
  <c r="K1855" i="4"/>
  <c r="L1855" i="4"/>
  <c r="K1856" i="4"/>
  <c r="L1856" i="4"/>
  <c r="K1857" i="4"/>
  <c r="L1857" i="4"/>
  <c r="K1858" i="4"/>
  <c r="L1858" i="4"/>
  <c r="K1859" i="4"/>
  <c r="L1859" i="4"/>
  <c r="K1860" i="4"/>
  <c r="L1860" i="4"/>
  <c r="K1861" i="4"/>
  <c r="L1861" i="4"/>
  <c r="K1862" i="4"/>
  <c r="L1862" i="4"/>
  <c r="K1863" i="4"/>
  <c r="L1863" i="4"/>
  <c r="K1864" i="4"/>
  <c r="L1864" i="4"/>
  <c r="K1865" i="4"/>
  <c r="L1865" i="4"/>
  <c r="K1866" i="4"/>
  <c r="L1866" i="4"/>
  <c r="K1867" i="4"/>
  <c r="L1867" i="4"/>
  <c r="K1868" i="4"/>
  <c r="L1868" i="4"/>
  <c r="K1869" i="4"/>
  <c r="L1869" i="4"/>
  <c r="K1870" i="4"/>
  <c r="L1870" i="4"/>
  <c r="K1871" i="4"/>
  <c r="L1871" i="4"/>
  <c r="K1872" i="4"/>
  <c r="L1872" i="4"/>
  <c r="K1873" i="4"/>
  <c r="L1873" i="4"/>
  <c r="K1874" i="4"/>
  <c r="L1874" i="4"/>
  <c r="K1875" i="4"/>
  <c r="L1875" i="4"/>
  <c r="K1876" i="4"/>
  <c r="L1876" i="4"/>
  <c r="K1877" i="4"/>
  <c r="L1877" i="4"/>
  <c r="K1878" i="4"/>
  <c r="L1878" i="4"/>
  <c r="K1879" i="4"/>
  <c r="L1879" i="4"/>
  <c r="K1880" i="4"/>
  <c r="L1880" i="4"/>
  <c r="K1881" i="4"/>
  <c r="L1881" i="4"/>
  <c r="K1882" i="4"/>
  <c r="L1882" i="4"/>
  <c r="K1883" i="4"/>
  <c r="L1883" i="4"/>
  <c r="K1884" i="4"/>
  <c r="L1884" i="4"/>
  <c r="K1885" i="4"/>
  <c r="L1885" i="4"/>
  <c r="K1886" i="4"/>
  <c r="L1886" i="4"/>
  <c r="K1887" i="4"/>
  <c r="L1887" i="4"/>
  <c r="K1888" i="4"/>
  <c r="L1888" i="4"/>
  <c r="K1889" i="4"/>
  <c r="L1889" i="4"/>
  <c r="K1890" i="4"/>
  <c r="L1890" i="4"/>
  <c r="K1891" i="4"/>
  <c r="L1891" i="4"/>
  <c r="K1892" i="4"/>
  <c r="L1892" i="4"/>
  <c r="K1893" i="4"/>
  <c r="L1893" i="4"/>
  <c r="K1894" i="4"/>
  <c r="L1894" i="4"/>
  <c r="K1895" i="4"/>
  <c r="L1895" i="4"/>
  <c r="K1896" i="4"/>
  <c r="L1896" i="4"/>
  <c r="K1897" i="4"/>
  <c r="L1897" i="4"/>
  <c r="K1898" i="4"/>
  <c r="L1898" i="4"/>
  <c r="K1899" i="4"/>
  <c r="L1899" i="4"/>
  <c r="K1900" i="4"/>
  <c r="L1900" i="4"/>
  <c r="K1901" i="4"/>
  <c r="L1901" i="4"/>
  <c r="K1902" i="4"/>
  <c r="L1902" i="4"/>
  <c r="K1903" i="4"/>
  <c r="L1903" i="4"/>
  <c r="K1904" i="4"/>
  <c r="L1904" i="4"/>
  <c r="K1905" i="4"/>
  <c r="L1905" i="4"/>
  <c r="K1906" i="4"/>
  <c r="L1906" i="4"/>
  <c r="K1907" i="4"/>
  <c r="L1907" i="4"/>
  <c r="K1908" i="4"/>
  <c r="L1908" i="4"/>
  <c r="K1909" i="4"/>
  <c r="L1909" i="4"/>
  <c r="K1910" i="4"/>
  <c r="L1910" i="4"/>
  <c r="K1911" i="4"/>
  <c r="L1911" i="4"/>
  <c r="K1912" i="4"/>
  <c r="L1912" i="4"/>
  <c r="K1913" i="4"/>
  <c r="L1913" i="4"/>
  <c r="K1914" i="4"/>
  <c r="L1914" i="4"/>
  <c r="K1915" i="4"/>
  <c r="L1915" i="4"/>
  <c r="K1916" i="4"/>
  <c r="L1916" i="4"/>
  <c r="K1917" i="4"/>
  <c r="L1917" i="4"/>
  <c r="K1918" i="4"/>
  <c r="L1918" i="4"/>
  <c r="K1919" i="4"/>
  <c r="L1919" i="4"/>
  <c r="K1920" i="4"/>
  <c r="L1920" i="4"/>
  <c r="K1921" i="4"/>
  <c r="L1921" i="4"/>
  <c r="K1922" i="4"/>
  <c r="L1922" i="4"/>
  <c r="K1923" i="4"/>
  <c r="L1923" i="4"/>
  <c r="K1924" i="4"/>
  <c r="L1924" i="4"/>
  <c r="K1925" i="4"/>
  <c r="L1925" i="4"/>
  <c r="K1926" i="4"/>
  <c r="L1926" i="4"/>
  <c r="K1927" i="4"/>
  <c r="L1927" i="4"/>
  <c r="K1928" i="4"/>
  <c r="L1928" i="4"/>
  <c r="K1929" i="4"/>
  <c r="L1929" i="4"/>
  <c r="K1930" i="4"/>
  <c r="L1930" i="4"/>
  <c r="K1931" i="4"/>
  <c r="L1931" i="4"/>
  <c r="K1932" i="4"/>
  <c r="L1932" i="4"/>
  <c r="K1933" i="4"/>
  <c r="L1933" i="4"/>
  <c r="K1934" i="4"/>
  <c r="L1934" i="4"/>
  <c r="K1935" i="4"/>
  <c r="L1935" i="4"/>
  <c r="K1936" i="4"/>
  <c r="L1936" i="4"/>
  <c r="K1937" i="4"/>
  <c r="L1937" i="4"/>
  <c r="K1938" i="4"/>
  <c r="L1938" i="4"/>
  <c r="K1939" i="4"/>
  <c r="L1939" i="4"/>
  <c r="K1940" i="4"/>
  <c r="L1940" i="4"/>
  <c r="K1941" i="4"/>
  <c r="L1941" i="4"/>
  <c r="K1942" i="4"/>
  <c r="L1942" i="4"/>
  <c r="K1943" i="4"/>
  <c r="L1943" i="4"/>
  <c r="K1944" i="4"/>
  <c r="L1944" i="4"/>
  <c r="K1945" i="4"/>
  <c r="L1945" i="4"/>
  <c r="K1946" i="4"/>
  <c r="L1946" i="4"/>
  <c r="K1947" i="4"/>
  <c r="L1947" i="4"/>
  <c r="K1948" i="4"/>
  <c r="L1948" i="4"/>
  <c r="K1949" i="4"/>
  <c r="L1949" i="4"/>
  <c r="K1950" i="4"/>
  <c r="L1950" i="4"/>
  <c r="K1951" i="4"/>
  <c r="L1951" i="4"/>
  <c r="K1952" i="4"/>
  <c r="L1952" i="4"/>
  <c r="K1953" i="4"/>
  <c r="L1953" i="4"/>
  <c r="K1954" i="4"/>
  <c r="L1954" i="4"/>
  <c r="K1955" i="4"/>
  <c r="L1955" i="4"/>
  <c r="K1956" i="4"/>
  <c r="L1956" i="4"/>
  <c r="K1957" i="4"/>
  <c r="L1957" i="4"/>
  <c r="K1958" i="4"/>
  <c r="L1958" i="4"/>
  <c r="K1959" i="4"/>
  <c r="L1959" i="4"/>
  <c r="K1960" i="4"/>
  <c r="L1960" i="4"/>
  <c r="K1961" i="4"/>
  <c r="L1961" i="4"/>
  <c r="K1962" i="4"/>
  <c r="L1962" i="4"/>
  <c r="K1963" i="4"/>
  <c r="L1963" i="4"/>
  <c r="K1964" i="4"/>
  <c r="L1964" i="4"/>
  <c r="K1965" i="4"/>
  <c r="L1965" i="4"/>
  <c r="K1966" i="4"/>
  <c r="L1966" i="4"/>
  <c r="K1967" i="4"/>
  <c r="L1967" i="4"/>
  <c r="K1968" i="4"/>
  <c r="L1968" i="4"/>
  <c r="K1969" i="4"/>
  <c r="L1969" i="4"/>
  <c r="K1970" i="4"/>
  <c r="L1970" i="4"/>
  <c r="K1971" i="4"/>
  <c r="L1971" i="4"/>
  <c r="K1972" i="4"/>
  <c r="L1972" i="4"/>
  <c r="K1973" i="4"/>
  <c r="L1973" i="4"/>
  <c r="K1974" i="4"/>
  <c r="L1974" i="4"/>
  <c r="K1975" i="4"/>
  <c r="L1975" i="4"/>
  <c r="K1976" i="4"/>
  <c r="L1976" i="4"/>
  <c r="K1977" i="4"/>
  <c r="L1977" i="4"/>
  <c r="K1978" i="4"/>
  <c r="L1978" i="4"/>
  <c r="K1979" i="4"/>
  <c r="L1979" i="4"/>
  <c r="K1980" i="4"/>
  <c r="L1980" i="4"/>
  <c r="K1981" i="4"/>
  <c r="L1981" i="4"/>
  <c r="K1982" i="4"/>
  <c r="L1982" i="4"/>
  <c r="K1983" i="4"/>
  <c r="L1983" i="4"/>
  <c r="K1984" i="4"/>
  <c r="L1984" i="4"/>
  <c r="K1985" i="4"/>
  <c r="L1985" i="4"/>
  <c r="K1986" i="4"/>
  <c r="L1986" i="4"/>
  <c r="K1987" i="4"/>
  <c r="L1987" i="4"/>
  <c r="K1988" i="4"/>
  <c r="L1988" i="4"/>
  <c r="K1989" i="4"/>
  <c r="L1989" i="4"/>
  <c r="K1990" i="4"/>
  <c r="L1990" i="4"/>
  <c r="K1991" i="4"/>
  <c r="L1991" i="4"/>
  <c r="K1992" i="4"/>
  <c r="L1992" i="4"/>
  <c r="K1993" i="4"/>
  <c r="L1993" i="4"/>
  <c r="K1994" i="4"/>
  <c r="L1994" i="4"/>
  <c r="K1995" i="4"/>
  <c r="L1995" i="4"/>
  <c r="K1996" i="4"/>
  <c r="L1996" i="4"/>
  <c r="K1997" i="4"/>
  <c r="L1997" i="4"/>
  <c r="K1998" i="4"/>
  <c r="L1998" i="4"/>
  <c r="K1999" i="4"/>
  <c r="L1999" i="4"/>
  <c r="K2000" i="4"/>
  <c r="L2000" i="4"/>
  <c r="K2001" i="4"/>
  <c r="L2001" i="4"/>
  <c r="K2002" i="4"/>
  <c r="L2002" i="4"/>
  <c r="K2003" i="4"/>
  <c r="L2003" i="4"/>
  <c r="K2004" i="4"/>
  <c r="L2004" i="4"/>
  <c r="K2005" i="4"/>
  <c r="L2005" i="4"/>
  <c r="K2006" i="4"/>
  <c r="L2006" i="4"/>
  <c r="K2007" i="4"/>
  <c r="L2007" i="4"/>
  <c r="K2008" i="4"/>
  <c r="L2008" i="4"/>
  <c r="K2009" i="4"/>
  <c r="L2009" i="4"/>
  <c r="K2010" i="4"/>
  <c r="L2010" i="4"/>
  <c r="K2011" i="4"/>
  <c r="L2011" i="4"/>
  <c r="K2012" i="4"/>
  <c r="L2012" i="4"/>
  <c r="K2013" i="4"/>
  <c r="L2013" i="4"/>
  <c r="K2014" i="4"/>
  <c r="L2014" i="4"/>
  <c r="K2015" i="4"/>
  <c r="L2015" i="4"/>
  <c r="K2016" i="4"/>
  <c r="L2016" i="4"/>
  <c r="K2017" i="4"/>
  <c r="L2017" i="4"/>
  <c r="K2018" i="4"/>
  <c r="L2018" i="4"/>
  <c r="K2019" i="4"/>
  <c r="L2019" i="4"/>
  <c r="K2020" i="4"/>
  <c r="L2020" i="4"/>
  <c r="K2021" i="4"/>
  <c r="L2021" i="4"/>
  <c r="K2022" i="4"/>
  <c r="L2022" i="4"/>
  <c r="K2023" i="4"/>
  <c r="L2023" i="4"/>
  <c r="K2024" i="4"/>
  <c r="L2024" i="4"/>
  <c r="K2025" i="4"/>
  <c r="L2025" i="4"/>
  <c r="K2026" i="4"/>
  <c r="L2026" i="4"/>
  <c r="K2027" i="4"/>
  <c r="L2027" i="4"/>
  <c r="K2028" i="4"/>
  <c r="L2028" i="4"/>
  <c r="K2029" i="4"/>
  <c r="L2029" i="4"/>
  <c r="K2030" i="4"/>
  <c r="L2030" i="4"/>
  <c r="K2031" i="4"/>
  <c r="L2031" i="4"/>
  <c r="K2032" i="4"/>
  <c r="L2032" i="4"/>
  <c r="K2033" i="4"/>
  <c r="L2033" i="4"/>
  <c r="K2034" i="4"/>
  <c r="L2034" i="4"/>
  <c r="K2035" i="4"/>
  <c r="L2035" i="4"/>
  <c r="K2036" i="4"/>
  <c r="L2036" i="4"/>
  <c r="K2037" i="4"/>
  <c r="L2037" i="4"/>
  <c r="K2038" i="4"/>
  <c r="L2038" i="4"/>
  <c r="K2039" i="4"/>
  <c r="L2039" i="4"/>
  <c r="K2040" i="4"/>
  <c r="L2040" i="4"/>
  <c r="K2041" i="4"/>
  <c r="L2041" i="4"/>
  <c r="K2042" i="4"/>
  <c r="L2042" i="4"/>
  <c r="K2043" i="4"/>
  <c r="L2043" i="4"/>
  <c r="K2044" i="4"/>
  <c r="L2044" i="4"/>
  <c r="K2045" i="4"/>
  <c r="L2045" i="4"/>
  <c r="K2046" i="4"/>
  <c r="L2046" i="4"/>
  <c r="K2047" i="4"/>
  <c r="L2047" i="4"/>
  <c r="K2048" i="4"/>
  <c r="L2048" i="4"/>
  <c r="K2049" i="4"/>
  <c r="L2049" i="4"/>
  <c r="K2050" i="4"/>
  <c r="L2050" i="4"/>
  <c r="K2051" i="4"/>
  <c r="L2051" i="4"/>
  <c r="K2052" i="4"/>
  <c r="L2052" i="4"/>
  <c r="K2053" i="4"/>
  <c r="L2053" i="4"/>
  <c r="K2054" i="4"/>
  <c r="L2054" i="4"/>
  <c r="K2055" i="4"/>
  <c r="L2055" i="4"/>
  <c r="K2056" i="4"/>
  <c r="L2056" i="4"/>
  <c r="K2057" i="4"/>
  <c r="L2057" i="4"/>
  <c r="K2058" i="4"/>
  <c r="L2058" i="4"/>
  <c r="K2059" i="4"/>
  <c r="L2059" i="4"/>
  <c r="K2060" i="4"/>
  <c r="L2060" i="4"/>
  <c r="K2061" i="4"/>
  <c r="L2061" i="4"/>
  <c r="K2062" i="4"/>
  <c r="L2062" i="4"/>
  <c r="K2063" i="4"/>
  <c r="L2063" i="4"/>
  <c r="K2064" i="4"/>
  <c r="L2064" i="4"/>
  <c r="K2065" i="4"/>
  <c r="L2065" i="4"/>
  <c r="K2066" i="4"/>
  <c r="L2066" i="4"/>
  <c r="K2067" i="4"/>
  <c r="L2067" i="4"/>
  <c r="K2068" i="4"/>
  <c r="L2068" i="4"/>
  <c r="K2069" i="4"/>
  <c r="L2069" i="4"/>
  <c r="K2070" i="4"/>
  <c r="L2070" i="4"/>
  <c r="K2071" i="4"/>
  <c r="L2071" i="4"/>
  <c r="K2072" i="4"/>
  <c r="L2072" i="4"/>
  <c r="K2073" i="4"/>
  <c r="L2073" i="4"/>
  <c r="K2074" i="4"/>
  <c r="L2074" i="4"/>
  <c r="K2075" i="4"/>
  <c r="L2075" i="4"/>
  <c r="K2076" i="4"/>
  <c r="L2076" i="4"/>
  <c r="K2077" i="4"/>
  <c r="L2077" i="4"/>
  <c r="K2078" i="4"/>
  <c r="L2078" i="4"/>
  <c r="K2079" i="4"/>
  <c r="L2079" i="4"/>
  <c r="K2080" i="4"/>
  <c r="L2080" i="4"/>
  <c r="K2081" i="4"/>
  <c r="L2081" i="4"/>
  <c r="K2082" i="4"/>
  <c r="L2082" i="4"/>
  <c r="K2083" i="4"/>
  <c r="L2083" i="4"/>
  <c r="K2084" i="4"/>
  <c r="L2084" i="4"/>
  <c r="K2085" i="4"/>
  <c r="L2085" i="4"/>
  <c r="K2086" i="4"/>
  <c r="L2086" i="4"/>
  <c r="K2087" i="4"/>
  <c r="L2087" i="4"/>
  <c r="K2088" i="4"/>
  <c r="L2088" i="4"/>
  <c r="K2089" i="4"/>
  <c r="L2089" i="4"/>
  <c r="K2090" i="4"/>
  <c r="L2090" i="4"/>
  <c r="K2091" i="4"/>
  <c r="L2091" i="4"/>
  <c r="K2092" i="4"/>
  <c r="L2092" i="4"/>
  <c r="K2093" i="4"/>
  <c r="L2093" i="4"/>
  <c r="K2094" i="4"/>
  <c r="L2094" i="4"/>
  <c r="K2095" i="4"/>
  <c r="L2095" i="4"/>
  <c r="K2096" i="4"/>
  <c r="L2096" i="4"/>
  <c r="K2097" i="4"/>
  <c r="L2097" i="4"/>
  <c r="K2098" i="4"/>
  <c r="L2098" i="4"/>
  <c r="K2099" i="4"/>
  <c r="L2099" i="4"/>
  <c r="K2100" i="4"/>
  <c r="L2100" i="4"/>
  <c r="K2101" i="4"/>
  <c r="L2101" i="4"/>
  <c r="K2102" i="4"/>
  <c r="L2102" i="4"/>
  <c r="K2103" i="4"/>
  <c r="L2103" i="4"/>
  <c r="K2104" i="4"/>
  <c r="L2104" i="4"/>
  <c r="K2105" i="4"/>
  <c r="L2105" i="4"/>
  <c r="K2106" i="4"/>
  <c r="L2106" i="4"/>
  <c r="K2107" i="4"/>
  <c r="L2107" i="4"/>
  <c r="K2108" i="4"/>
  <c r="L2108" i="4"/>
  <c r="K2109" i="4"/>
  <c r="L2109" i="4"/>
  <c r="K2110" i="4"/>
  <c r="L2110" i="4"/>
  <c r="K2111" i="4"/>
  <c r="L2111" i="4"/>
  <c r="K2112" i="4"/>
  <c r="L2112" i="4"/>
  <c r="K2113" i="4"/>
  <c r="L2113" i="4"/>
  <c r="K2114" i="4"/>
  <c r="L2114" i="4"/>
  <c r="K2115" i="4"/>
  <c r="L2115" i="4"/>
  <c r="K2116" i="4"/>
  <c r="L2116" i="4"/>
  <c r="K2117" i="4"/>
  <c r="L2117" i="4"/>
  <c r="K2118" i="4"/>
  <c r="L2118" i="4"/>
  <c r="K2119" i="4"/>
  <c r="L2119" i="4"/>
  <c r="K2120" i="4"/>
  <c r="L2120" i="4"/>
  <c r="K2121" i="4"/>
  <c r="L2121" i="4"/>
  <c r="K2122" i="4"/>
  <c r="L2122" i="4"/>
  <c r="K2123" i="4"/>
  <c r="L2123" i="4"/>
  <c r="K2124" i="4"/>
  <c r="L2124" i="4"/>
  <c r="K2125" i="4"/>
  <c r="L2125" i="4"/>
  <c r="K2126" i="4"/>
  <c r="L2126" i="4"/>
  <c r="K2127" i="4"/>
  <c r="L2127" i="4"/>
  <c r="K2128" i="4"/>
  <c r="L2128" i="4"/>
  <c r="K2129" i="4"/>
  <c r="L2129" i="4"/>
  <c r="K2130" i="4"/>
  <c r="L2130" i="4"/>
  <c r="K2131" i="4"/>
  <c r="L2131" i="4"/>
  <c r="K2132" i="4"/>
  <c r="L2132" i="4"/>
  <c r="K2133" i="4"/>
  <c r="L2133" i="4"/>
  <c r="K2134" i="4"/>
  <c r="L2134" i="4"/>
  <c r="K2135" i="4"/>
  <c r="L2135" i="4"/>
  <c r="K2136" i="4"/>
  <c r="L2136" i="4"/>
  <c r="K2137" i="4"/>
  <c r="L2137" i="4"/>
  <c r="K2138" i="4"/>
  <c r="L2138" i="4"/>
  <c r="K2139" i="4"/>
  <c r="L2139" i="4"/>
  <c r="K2140" i="4"/>
  <c r="L2140" i="4"/>
  <c r="K2141" i="4"/>
  <c r="L2141" i="4"/>
  <c r="K2142" i="4"/>
  <c r="L2142" i="4"/>
  <c r="K2143" i="4"/>
  <c r="L2143" i="4"/>
  <c r="K2144" i="4"/>
  <c r="L2144" i="4"/>
  <c r="K2145" i="4"/>
  <c r="L2145" i="4"/>
  <c r="K2146" i="4"/>
  <c r="L2146" i="4"/>
  <c r="K2147" i="4"/>
  <c r="L2147" i="4"/>
  <c r="K2148" i="4"/>
  <c r="L2148" i="4"/>
  <c r="K2149" i="4"/>
  <c r="L2149" i="4"/>
  <c r="K2150" i="4"/>
  <c r="L2150" i="4"/>
  <c r="K2151" i="4"/>
  <c r="L2151" i="4"/>
  <c r="K2152" i="4"/>
  <c r="L2152" i="4"/>
  <c r="K2153" i="4"/>
  <c r="L2153" i="4"/>
  <c r="K2154" i="4"/>
  <c r="L2154" i="4"/>
  <c r="K2155" i="4"/>
  <c r="L2155" i="4"/>
  <c r="K2156" i="4"/>
  <c r="L2156" i="4"/>
  <c r="K2157" i="4"/>
  <c r="L2157" i="4"/>
  <c r="K2158" i="4"/>
  <c r="L2158" i="4"/>
  <c r="K2159" i="4"/>
  <c r="L2159" i="4"/>
  <c r="K2160" i="4"/>
  <c r="L2160" i="4"/>
  <c r="K2161" i="4"/>
  <c r="L2161" i="4"/>
  <c r="K2162" i="4"/>
  <c r="L2162" i="4"/>
  <c r="K2163" i="4"/>
  <c r="L2163" i="4"/>
  <c r="K2164" i="4"/>
  <c r="L2164" i="4"/>
  <c r="K2165" i="4"/>
  <c r="L2165" i="4"/>
  <c r="K2166" i="4"/>
  <c r="L2166" i="4"/>
  <c r="K2167" i="4"/>
  <c r="L2167" i="4"/>
  <c r="K2168" i="4"/>
  <c r="L2168" i="4"/>
  <c r="K2169" i="4"/>
  <c r="L2169" i="4"/>
  <c r="K2170" i="4"/>
  <c r="L2170" i="4"/>
  <c r="K2171" i="4"/>
  <c r="L2171" i="4"/>
  <c r="K2172" i="4"/>
  <c r="L2172" i="4"/>
  <c r="K2173" i="4"/>
  <c r="L2173" i="4"/>
  <c r="K2174" i="4"/>
  <c r="L2174" i="4"/>
  <c r="K2175" i="4"/>
  <c r="L2175" i="4"/>
  <c r="K2176" i="4"/>
  <c r="L2176" i="4"/>
  <c r="K2177" i="4"/>
  <c r="L2177" i="4"/>
  <c r="K2178" i="4"/>
  <c r="L2178" i="4"/>
  <c r="K2179" i="4"/>
  <c r="L2179" i="4"/>
  <c r="K2180" i="4"/>
  <c r="L2180" i="4"/>
  <c r="K2181" i="4"/>
  <c r="L2181" i="4"/>
  <c r="K2182" i="4"/>
  <c r="L2182" i="4"/>
  <c r="K2183" i="4"/>
  <c r="L2183" i="4"/>
  <c r="K2184" i="4"/>
  <c r="L2184" i="4"/>
  <c r="K2185" i="4"/>
  <c r="L2185" i="4"/>
  <c r="K2186" i="4"/>
  <c r="L2186" i="4"/>
  <c r="K2187" i="4"/>
  <c r="L2187" i="4"/>
  <c r="K2188" i="4"/>
  <c r="L2188" i="4"/>
  <c r="K2189" i="4"/>
  <c r="L2189" i="4"/>
  <c r="K2190" i="4"/>
  <c r="L2190" i="4"/>
  <c r="K2191" i="4"/>
  <c r="L2191" i="4"/>
  <c r="K2192" i="4"/>
  <c r="L2192" i="4"/>
  <c r="K2193" i="4"/>
  <c r="L2193" i="4"/>
  <c r="K2194" i="4"/>
  <c r="L2194" i="4"/>
  <c r="K2195" i="4"/>
  <c r="L2195" i="4"/>
  <c r="K2196" i="4"/>
  <c r="L2196" i="4"/>
  <c r="K2197" i="4"/>
  <c r="L2197" i="4"/>
  <c r="K2198" i="4"/>
  <c r="L2198" i="4"/>
  <c r="K2199" i="4"/>
  <c r="L2199" i="4"/>
  <c r="K2200" i="4"/>
  <c r="L2200" i="4"/>
  <c r="K2201" i="4"/>
  <c r="L2201" i="4"/>
  <c r="K2202" i="4"/>
  <c r="L2202" i="4"/>
  <c r="K2203" i="4"/>
  <c r="L2203" i="4"/>
  <c r="K2204" i="4"/>
  <c r="L2204" i="4"/>
  <c r="K2205" i="4"/>
  <c r="L2205" i="4"/>
  <c r="K2206" i="4"/>
  <c r="L2206" i="4"/>
  <c r="K2207" i="4"/>
  <c r="L2207" i="4"/>
  <c r="K2208" i="4"/>
  <c r="L2208" i="4"/>
  <c r="K2209" i="4"/>
  <c r="L2209" i="4"/>
  <c r="K2210" i="4"/>
  <c r="L2210" i="4"/>
  <c r="K2211" i="4"/>
  <c r="L2211" i="4"/>
  <c r="K2212" i="4"/>
  <c r="L2212" i="4"/>
  <c r="K2213" i="4"/>
  <c r="L2213" i="4"/>
  <c r="K2214" i="4"/>
  <c r="L2214" i="4"/>
  <c r="K2215" i="4"/>
  <c r="L2215" i="4"/>
  <c r="K2216" i="4"/>
  <c r="L2216" i="4"/>
  <c r="K2217" i="4"/>
  <c r="L2217" i="4"/>
  <c r="K2218" i="4"/>
  <c r="L2218" i="4"/>
  <c r="K2219" i="4"/>
  <c r="L2219" i="4"/>
  <c r="K2220" i="4"/>
  <c r="L2220" i="4"/>
  <c r="K2221" i="4"/>
  <c r="L2221" i="4"/>
  <c r="K2222" i="4"/>
  <c r="L2222" i="4"/>
  <c r="K2223" i="4"/>
  <c r="L2223" i="4"/>
  <c r="K2224" i="4"/>
  <c r="L2224" i="4"/>
  <c r="K2225" i="4"/>
  <c r="L2225" i="4"/>
  <c r="K2226" i="4"/>
  <c r="L2226" i="4"/>
  <c r="K2227" i="4"/>
  <c r="L2227" i="4"/>
  <c r="K2228" i="4"/>
  <c r="L2228" i="4"/>
  <c r="K2229" i="4"/>
  <c r="L2229" i="4"/>
  <c r="K2230" i="4"/>
  <c r="L2230" i="4"/>
  <c r="K2231" i="4"/>
  <c r="L2231" i="4"/>
  <c r="K2232" i="4"/>
  <c r="L2232" i="4"/>
  <c r="K2233" i="4"/>
  <c r="L2233" i="4"/>
  <c r="K2234" i="4"/>
  <c r="L2234" i="4"/>
  <c r="K2235" i="4"/>
  <c r="L2235" i="4"/>
  <c r="K2236" i="4"/>
  <c r="L2236" i="4"/>
  <c r="K2237" i="4"/>
  <c r="L2237" i="4"/>
  <c r="K2238" i="4"/>
  <c r="L2238" i="4"/>
  <c r="K2239" i="4"/>
  <c r="L2239" i="4"/>
  <c r="K2240" i="4"/>
  <c r="L2240" i="4"/>
  <c r="K2241" i="4"/>
  <c r="L2241" i="4"/>
  <c r="K2242" i="4"/>
  <c r="L2242" i="4"/>
  <c r="K2243" i="4"/>
  <c r="L2243" i="4"/>
  <c r="K2244" i="4"/>
  <c r="L2244" i="4"/>
  <c r="K2245" i="4"/>
  <c r="L2245" i="4"/>
  <c r="K2246" i="4"/>
  <c r="L2246" i="4"/>
  <c r="K2247" i="4"/>
  <c r="L2247" i="4"/>
  <c r="K2248" i="4"/>
  <c r="L2248" i="4"/>
  <c r="K2249" i="4"/>
  <c r="L2249" i="4"/>
  <c r="K2250" i="4"/>
  <c r="L2250" i="4"/>
  <c r="K2251" i="4"/>
  <c r="L2251" i="4"/>
  <c r="K2252" i="4"/>
  <c r="L2252" i="4"/>
  <c r="K2253" i="4"/>
  <c r="L2253" i="4"/>
  <c r="K2254" i="4"/>
  <c r="L2254" i="4"/>
  <c r="K2255" i="4"/>
  <c r="L2255" i="4"/>
  <c r="K2256" i="4"/>
  <c r="L2256" i="4"/>
  <c r="K2257" i="4"/>
  <c r="L2257" i="4"/>
  <c r="K2258" i="4"/>
  <c r="L2258" i="4"/>
  <c r="K2259" i="4"/>
  <c r="L2259" i="4"/>
  <c r="K2260" i="4"/>
  <c r="L2260" i="4"/>
  <c r="K2261" i="4"/>
  <c r="L2261" i="4"/>
  <c r="K2262" i="4"/>
  <c r="L2262" i="4"/>
  <c r="K2263" i="4"/>
  <c r="L2263" i="4"/>
  <c r="K2264" i="4"/>
  <c r="L2264" i="4"/>
  <c r="K2265" i="4"/>
  <c r="L2265" i="4"/>
  <c r="K2266" i="4"/>
  <c r="L2266" i="4"/>
  <c r="K2267" i="4"/>
  <c r="L2267" i="4"/>
  <c r="K2268" i="4"/>
  <c r="L2268" i="4"/>
  <c r="K2269" i="4"/>
  <c r="L2269" i="4"/>
  <c r="K2270" i="4"/>
  <c r="L2270" i="4"/>
  <c r="K2271" i="4"/>
  <c r="L2271" i="4"/>
  <c r="K2272" i="4"/>
  <c r="L2272" i="4"/>
  <c r="K2273" i="4"/>
  <c r="L2273" i="4"/>
  <c r="K2274" i="4"/>
  <c r="L2274" i="4"/>
  <c r="K2275" i="4"/>
  <c r="L2275" i="4"/>
  <c r="K2276" i="4"/>
  <c r="L2276" i="4"/>
  <c r="K2277" i="4"/>
  <c r="L2277" i="4"/>
  <c r="K2278" i="4"/>
  <c r="L2278" i="4"/>
  <c r="K2279" i="4"/>
  <c r="L2279" i="4"/>
  <c r="K2280" i="4"/>
  <c r="L2280" i="4"/>
  <c r="K2281" i="4"/>
  <c r="L2281" i="4"/>
  <c r="K2282" i="4"/>
  <c r="L2282" i="4"/>
  <c r="K2283" i="4"/>
  <c r="L2283" i="4"/>
  <c r="K2284" i="4"/>
  <c r="L2284" i="4"/>
  <c r="K2285" i="4"/>
  <c r="L2285" i="4"/>
  <c r="K2286" i="4"/>
  <c r="L2286" i="4"/>
  <c r="K2287" i="4"/>
  <c r="L2287" i="4"/>
  <c r="K2288" i="4"/>
  <c r="L2288" i="4"/>
  <c r="K2289" i="4"/>
  <c r="L2289" i="4"/>
  <c r="K2290" i="4"/>
  <c r="L2290" i="4"/>
  <c r="K2291" i="4"/>
  <c r="L2291" i="4"/>
  <c r="K2292" i="4"/>
  <c r="L2292" i="4"/>
  <c r="K2293" i="4"/>
  <c r="L2293" i="4"/>
  <c r="K2294" i="4"/>
  <c r="L2294" i="4"/>
  <c r="K2295" i="4"/>
  <c r="L2295" i="4"/>
  <c r="K2296" i="4"/>
  <c r="L2296" i="4"/>
  <c r="K2297" i="4"/>
  <c r="L2297" i="4"/>
  <c r="K2298" i="4"/>
  <c r="L2298" i="4"/>
  <c r="K2299" i="4"/>
  <c r="L2299" i="4"/>
  <c r="K2300" i="4"/>
  <c r="L2300" i="4"/>
  <c r="K2301" i="4"/>
  <c r="L2301" i="4"/>
  <c r="K2302" i="4"/>
  <c r="L2302" i="4"/>
  <c r="K2303" i="4"/>
  <c r="L2303" i="4"/>
  <c r="K2304" i="4"/>
  <c r="L2304" i="4"/>
  <c r="K2305" i="4"/>
  <c r="L2305" i="4"/>
  <c r="K2306" i="4"/>
  <c r="L2306" i="4"/>
  <c r="K2307" i="4"/>
  <c r="L2307" i="4"/>
  <c r="K2308" i="4"/>
  <c r="L2308" i="4"/>
  <c r="K2309" i="4"/>
  <c r="L2309" i="4"/>
  <c r="K2310" i="4"/>
  <c r="L2310" i="4"/>
  <c r="K2311" i="4"/>
  <c r="L2311" i="4"/>
  <c r="K2312" i="4"/>
  <c r="L2312" i="4"/>
  <c r="K2313" i="4"/>
  <c r="L2313" i="4"/>
  <c r="K2314" i="4"/>
  <c r="L2314" i="4"/>
  <c r="K2315" i="4"/>
  <c r="L2315" i="4"/>
  <c r="K2316" i="4"/>
  <c r="L2316" i="4"/>
  <c r="K2317" i="4"/>
  <c r="L2317" i="4"/>
  <c r="K2318" i="4"/>
  <c r="L2318" i="4"/>
  <c r="K2319" i="4"/>
  <c r="L2319" i="4"/>
  <c r="K2320" i="4"/>
  <c r="L2320" i="4"/>
  <c r="K2321" i="4"/>
  <c r="L2321" i="4"/>
  <c r="K2322" i="4"/>
  <c r="L2322" i="4"/>
  <c r="K2323" i="4"/>
  <c r="L2323" i="4"/>
  <c r="K2324" i="4"/>
  <c r="L2324" i="4"/>
  <c r="K2325" i="4"/>
  <c r="L2325" i="4"/>
  <c r="K2326" i="4"/>
  <c r="L2326" i="4"/>
  <c r="K2327" i="4"/>
  <c r="L2327" i="4"/>
  <c r="K2328" i="4"/>
  <c r="L2328" i="4"/>
  <c r="K2329" i="4"/>
  <c r="L2329" i="4"/>
  <c r="K2330" i="4"/>
  <c r="L2330" i="4"/>
  <c r="K2331" i="4"/>
  <c r="L2331" i="4"/>
  <c r="K2332" i="4"/>
  <c r="L2332" i="4"/>
  <c r="K2333" i="4"/>
  <c r="L2333" i="4"/>
  <c r="K2334" i="4"/>
  <c r="L2334" i="4"/>
  <c r="K2335" i="4"/>
  <c r="L2335" i="4"/>
  <c r="K2336" i="4"/>
  <c r="L2336" i="4"/>
  <c r="K2337" i="4"/>
  <c r="L2337" i="4"/>
  <c r="K2338" i="4"/>
  <c r="L2338" i="4"/>
  <c r="K2339" i="4"/>
  <c r="L2339" i="4"/>
  <c r="K2340" i="4"/>
  <c r="L2340" i="4"/>
  <c r="K2341" i="4"/>
  <c r="L2341" i="4"/>
  <c r="K2342" i="4"/>
  <c r="L2342" i="4"/>
  <c r="K2343" i="4"/>
  <c r="L2343" i="4"/>
  <c r="K2344" i="4"/>
  <c r="L2344" i="4"/>
  <c r="K2345" i="4"/>
  <c r="L2345" i="4"/>
  <c r="K2346" i="4"/>
  <c r="L2346" i="4"/>
  <c r="K2347" i="4"/>
  <c r="L2347" i="4"/>
  <c r="K2348" i="4"/>
  <c r="L2348" i="4"/>
  <c r="K2349" i="4"/>
  <c r="L2349" i="4"/>
  <c r="K2350" i="4"/>
  <c r="L2350" i="4"/>
  <c r="K2351" i="4"/>
  <c r="L2351" i="4"/>
  <c r="K2352" i="4"/>
  <c r="L2352" i="4"/>
  <c r="K2353" i="4"/>
  <c r="L2353" i="4"/>
  <c r="K2354" i="4"/>
  <c r="L2354" i="4"/>
  <c r="K2355" i="4"/>
  <c r="L2355" i="4"/>
  <c r="K2356" i="4"/>
  <c r="L2356" i="4"/>
  <c r="K2357" i="4"/>
  <c r="L2357" i="4"/>
  <c r="K2358" i="4"/>
  <c r="L2358" i="4"/>
  <c r="K2359" i="4"/>
  <c r="L2359" i="4"/>
  <c r="K2360" i="4"/>
  <c r="L2360" i="4"/>
  <c r="K2361" i="4"/>
  <c r="L2361" i="4"/>
  <c r="K2362" i="4"/>
  <c r="L2362" i="4"/>
  <c r="K2363" i="4"/>
  <c r="L2363" i="4"/>
  <c r="K2364" i="4"/>
  <c r="L2364" i="4"/>
  <c r="K2365" i="4"/>
  <c r="L2365" i="4"/>
  <c r="K2366" i="4"/>
  <c r="L2366" i="4"/>
  <c r="K2367" i="4"/>
  <c r="L2367" i="4"/>
  <c r="K2368" i="4"/>
  <c r="L2368" i="4"/>
  <c r="K2369" i="4"/>
  <c r="L2369" i="4"/>
  <c r="K2370" i="4"/>
  <c r="L2370" i="4"/>
  <c r="K2371" i="4"/>
  <c r="L2371" i="4"/>
  <c r="K2372" i="4"/>
  <c r="L2372" i="4"/>
  <c r="K2373" i="4"/>
  <c r="L2373" i="4"/>
  <c r="K2374" i="4"/>
  <c r="L2374" i="4"/>
  <c r="K2375" i="4"/>
  <c r="L2375" i="4"/>
  <c r="K2376" i="4"/>
  <c r="L2376" i="4"/>
  <c r="K2377" i="4"/>
  <c r="L2377" i="4"/>
  <c r="K2378" i="4"/>
  <c r="L2378" i="4"/>
  <c r="K2379" i="4"/>
  <c r="L2379" i="4"/>
  <c r="K2380" i="4"/>
  <c r="L2380" i="4"/>
  <c r="K2381" i="4"/>
  <c r="L2381" i="4"/>
  <c r="K2382" i="4"/>
  <c r="L2382" i="4"/>
  <c r="K2383" i="4"/>
  <c r="L2383" i="4"/>
  <c r="K2384" i="4"/>
  <c r="L2384" i="4"/>
  <c r="K2385" i="4"/>
  <c r="L2385" i="4"/>
  <c r="K2386" i="4"/>
  <c r="L2386" i="4"/>
  <c r="K2387" i="4"/>
  <c r="L2387" i="4"/>
  <c r="K2388" i="4"/>
  <c r="L2388" i="4"/>
  <c r="K2389" i="4"/>
  <c r="L2389" i="4"/>
  <c r="K2390" i="4"/>
  <c r="L2390" i="4"/>
  <c r="K2391" i="4"/>
  <c r="L2391" i="4"/>
  <c r="K2392" i="4"/>
  <c r="L2392" i="4"/>
  <c r="K2393" i="4"/>
  <c r="L2393" i="4"/>
  <c r="K2394" i="4"/>
  <c r="L2394" i="4"/>
  <c r="K2395" i="4"/>
  <c r="L2395" i="4"/>
  <c r="K2396" i="4"/>
  <c r="L2396" i="4"/>
  <c r="K2397" i="4"/>
  <c r="L2397" i="4"/>
  <c r="K2398" i="4"/>
  <c r="L2398" i="4"/>
  <c r="K2399" i="4"/>
  <c r="L2399" i="4"/>
  <c r="K2400" i="4"/>
  <c r="L2400" i="4"/>
  <c r="K2401" i="4"/>
  <c r="L2401" i="4"/>
  <c r="K2402" i="4"/>
  <c r="L2402" i="4"/>
  <c r="K2403" i="4"/>
  <c r="L2403" i="4"/>
  <c r="K2404" i="4"/>
  <c r="L2404" i="4"/>
  <c r="K2405" i="4"/>
  <c r="L2405" i="4"/>
  <c r="K2406" i="4"/>
  <c r="L2406" i="4"/>
  <c r="K2407" i="4"/>
  <c r="L2407" i="4"/>
  <c r="K2408" i="4"/>
  <c r="L2408" i="4"/>
  <c r="K2409" i="4"/>
  <c r="L2409" i="4"/>
  <c r="K2410" i="4"/>
  <c r="L2410" i="4"/>
  <c r="K2411" i="4"/>
  <c r="L2411" i="4"/>
  <c r="K2412" i="4"/>
  <c r="L2412" i="4"/>
  <c r="K2413" i="4"/>
  <c r="L2413" i="4"/>
  <c r="K2414" i="4"/>
  <c r="L2414" i="4"/>
  <c r="K2415" i="4"/>
  <c r="L2415" i="4"/>
  <c r="K2416" i="4"/>
  <c r="L2416" i="4"/>
  <c r="K2417" i="4"/>
  <c r="L2417" i="4"/>
  <c r="K2418" i="4"/>
  <c r="L2418" i="4"/>
  <c r="K2419" i="4"/>
  <c r="L2419" i="4"/>
  <c r="K2420" i="4"/>
  <c r="L2420" i="4"/>
  <c r="K2421" i="4"/>
  <c r="L2421" i="4"/>
  <c r="K2422" i="4"/>
  <c r="L2422" i="4"/>
  <c r="K2423" i="4"/>
  <c r="L2423" i="4"/>
  <c r="K2424" i="4"/>
  <c r="L2424" i="4"/>
  <c r="K2425" i="4"/>
  <c r="L2425" i="4"/>
  <c r="K2426" i="4"/>
  <c r="L2426" i="4"/>
  <c r="K2427" i="4"/>
  <c r="L2427" i="4"/>
  <c r="K2428" i="4"/>
  <c r="L2428" i="4"/>
  <c r="K2429" i="4"/>
  <c r="L2429" i="4"/>
  <c r="K2430" i="4"/>
  <c r="L2430" i="4"/>
  <c r="K2431" i="4"/>
  <c r="L2431" i="4"/>
  <c r="K2432" i="4"/>
  <c r="L2432" i="4"/>
  <c r="K2433" i="4"/>
  <c r="L2433" i="4"/>
  <c r="K2434" i="4"/>
  <c r="L2434" i="4"/>
  <c r="K2435" i="4"/>
  <c r="L2435" i="4"/>
  <c r="K2436" i="4"/>
  <c r="L2436" i="4"/>
  <c r="K2437" i="4"/>
  <c r="L2437" i="4"/>
  <c r="K2438" i="4"/>
  <c r="L2438" i="4"/>
  <c r="K2439" i="4"/>
  <c r="L2439" i="4"/>
  <c r="K2440" i="4"/>
  <c r="L2440" i="4"/>
  <c r="K2441" i="4"/>
  <c r="L2441" i="4"/>
  <c r="K2442" i="4"/>
  <c r="L2442" i="4"/>
  <c r="K2443" i="4"/>
  <c r="L2443" i="4"/>
  <c r="K2444" i="4"/>
  <c r="L2444" i="4"/>
  <c r="L2" i="4"/>
  <c r="K2" i="4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L5" i="1"/>
  <c r="K5" i="1"/>
  <c r="X2" i="12" l="1"/>
  <c r="X161" i="12"/>
  <c r="X153" i="12"/>
  <c r="X145" i="12"/>
  <c r="X137" i="12"/>
  <c r="X105" i="12"/>
  <c r="X103" i="12"/>
  <c r="X101" i="12"/>
  <c r="X99" i="12"/>
  <c r="X97" i="12"/>
  <c r="X95" i="12"/>
  <c r="X93" i="12"/>
  <c r="X91" i="12"/>
  <c r="X89" i="12"/>
  <c r="X87" i="12"/>
  <c r="X85" i="12"/>
  <c r="X83" i="12"/>
  <c r="X81" i="12"/>
  <c r="X79" i="12"/>
  <c r="X45" i="12"/>
  <c r="X37" i="12"/>
  <c r="X43" i="12"/>
  <c r="X35" i="12"/>
  <c r="X33" i="12"/>
  <c r="X29" i="12"/>
  <c r="X25" i="12"/>
  <c r="X21" i="12"/>
  <c r="X17" i="12"/>
  <c r="X13" i="12"/>
  <c r="X9" i="12"/>
  <c r="X5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624C7-CAA9-4331-A062-FC82FE96AE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<sst xmlns="http://schemas.openxmlformats.org/spreadsheetml/2006/main" count="22033" uniqueCount="871">
  <si>
    <t>SUMATERA UTARA</t>
  </si>
  <si>
    <t>Nasdem, Hanura, Golkar, PKS, PAN, Gerindra</t>
  </si>
  <si>
    <t>57.58%</t>
  </si>
  <si>
    <t>RIAU</t>
  </si>
  <si>
    <t>PKS, PAN, Nasdem</t>
  </si>
  <si>
    <t>38.20%</t>
  </si>
  <si>
    <t>SUMATERA SELATAN</t>
  </si>
  <si>
    <t>PAN, Nasdem, Hanura</t>
  </si>
  <si>
    <t>35.96%</t>
  </si>
  <si>
    <t>LAMPUNG</t>
  </si>
  <si>
    <t>Golkar, PKB, PAN</t>
  </si>
  <si>
    <t>37.78%</t>
  </si>
  <si>
    <t>JAWA BARAT</t>
  </si>
  <si>
    <t>Hanura, Nasdem, PKB, PPP</t>
  </si>
  <si>
    <t>32.88%</t>
  </si>
  <si>
    <t>JAWA TENGAH</t>
  </si>
  <si>
    <t>Demokrat, Nasdem, PDIP, PPP</t>
  </si>
  <si>
    <t>58.78%</t>
  </si>
  <si>
    <t>JAWA TIMUR</t>
  </si>
  <si>
    <t>Hanura, Golkar, PPP, Demokrat, Nasdem, PAN</t>
  </si>
  <si>
    <t>53.55%</t>
  </si>
  <si>
    <t>BALI</t>
  </si>
  <si>
    <t>Hanura, PKPI, PAN, PDIP</t>
  </si>
  <si>
    <t>57.68%</t>
  </si>
  <si>
    <t>NUSA TENGGARA BARAT</t>
  </si>
  <si>
    <t>PKS, Demokrat</t>
  </si>
  <si>
    <t>31.80%</t>
  </si>
  <si>
    <t>NUSA TENGGARA TIMUR</t>
  </si>
  <si>
    <t>Hanura, Golkar, Nasdem</t>
  </si>
  <si>
    <t>35.60%</t>
  </si>
  <si>
    <t>Kode Provinsi</t>
  </si>
  <si>
    <t>Nama Paslon</t>
  </si>
  <si>
    <t>Provinsi</t>
  </si>
  <si>
    <t>Parpol Pendukung</t>
  </si>
  <si>
    <t>Perolehan Suara</t>
  </si>
  <si>
    <t>Total Suara</t>
  </si>
  <si>
    <t>Presentase</t>
  </si>
  <si>
    <t>No.</t>
  </si>
  <si>
    <t>DAFTAR CALON TERPILIH HASIL PENETAPAN SUARA PILKADA 2018</t>
  </si>
  <si>
    <t>KALIMANTAN BARAT</t>
  </si>
  <si>
    <t>PKS, PKB, Hanura, Nasdem, Golkar</t>
  </si>
  <si>
    <t>51.55%</t>
  </si>
  <si>
    <t>KALIMANTAN TIMUR</t>
  </si>
  <si>
    <t>PAN, Gerindra, PKS</t>
  </si>
  <si>
    <t>31.33%</t>
  </si>
  <si>
    <t>SULAWESI SELATAN</t>
  </si>
  <si>
    <t>PDIP, PAN, PKS</t>
  </si>
  <si>
    <t>43.87%</t>
  </si>
  <si>
    <t>SULAWESI TENGGARA</t>
  </si>
  <si>
    <t>Nasdem, Golkar</t>
  </si>
  <si>
    <t>43.68%</t>
  </si>
  <si>
    <t>MALUKU</t>
  </si>
  <si>
    <t>Gerindra, PPP, PDIP, PAN, Hanura, PKB, PKPI, Nasdem</t>
  </si>
  <si>
    <t>40.83%</t>
  </si>
  <si>
    <t>MALUKU UTARA</t>
  </si>
  <si>
    <t>PPP, Golkar</t>
  </si>
  <si>
    <t>31.91%</t>
  </si>
  <si>
    <t>PAPUA</t>
  </si>
  <si>
    <t>Hanura, Golkar, Demokrat, PKB, PKS, PPP, PKPI, PAN, Nasdem</t>
  </si>
  <si>
    <t>67.54%</t>
  </si>
  <si>
    <t>PEMILIHAN BUPATI ATAU WALIKOTA</t>
  </si>
  <si>
    <t>PEMILIHAN GUBERNUR</t>
  </si>
  <si>
    <t>ACEH</t>
  </si>
  <si>
    <t>ACEH SELATAN</t>
  </si>
  <si>
    <t>2. H. AZWIR, S. Sos/Tgk. AMRAN</t>
  </si>
  <si>
    <t>Hanura, PDIP, Partai Nasional Aceh, PKB</t>
  </si>
  <si>
    <t>35.85%</t>
  </si>
  <si>
    <t>PIDIE JAYA</t>
  </si>
  <si>
    <t>2. AIYUB BIN ABBAS/SAID MULYADI, SE, M.Si</t>
  </si>
  <si>
    <t>PPP, PDIP, PKS, Gerindra, Partai Aceh, PAN, Demokrat, PKPI</t>
  </si>
  <si>
    <t>51.61%</t>
  </si>
  <si>
    <t>KOTA SUBULUSSALAM</t>
  </si>
  <si>
    <t>5. H. AFFAN ALFIAN, SE/Drs. SALMAZA, M.AP</t>
  </si>
  <si>
    <t>Partai Nasional Aceh, Hanura, PKPI, PAN</t>
  </si>
  <si>
    <t>41.60%</t>
  </si>
  <si>
    <t>TAPANULI UTARA</t>
  </si>
  <si>
    <t>1. Drs. NIKSON NABABAN, M.Si/SARLANDY HUTABARAT, SH</t>
  </si>
  <si>
    <t>Nasdem, PDIP, Golkar, PAN, PKB</t>
  </si>
  <si>
    <t>46.12%</t>
  </si>
  <si>
    <t>LANGKAT</t>
  </si>
  <si>
    <t>1. Terbit Rencana Perangin Angin/H. Syah Afandin, SH</t>
  </si>
  <si>
    <t>Hanura, PPP, Golkar, PAN, PBB, PDIP, Gerindra, PKB</t>
  </si>
  <si>
    <t>52.66%</t>
  </si>
  <si>
    <t>DELI SERDANG</t>
  </si>
  <si>
    <t>1. H. ASHARI TAMBUNAN/H.M ALI YUSUF SIREGAR</t>
  </si>
  <si>
    <t>PKB, Golkar, Hanura, Nasdem, PDIP, PAN, PKS, PPP, Gerindra, Demokrat, PKPI</t>
  </si>
  <si>
    <t>82.25%</t>
  </si>
  <si>
    <t>DAIRI</t>
  </si>
  <si>
    <t>2. Dr. EDDY KELENG ATE BERUTU/JIMMY ANDREA LUKITA SIHOMBING, SH</t>
  </si>
  <si>
    <t>PKPI, Hanura, Demokrat, Gerindra, PDIP, Nasdem</t>
  </si>
  <si>
    <t>58.88%</t>
  </si>
  <si>
    <t>BATU BARA</t>
  </si>
  <si>
    <t>3. IR. H. ZAHIR, M.AP/OKY IQBAL FRIMA, SE</t>
  </si>
  <si>
    <t>PDIP, PBB, PPP, Gerindra</t>
  </si>
  <si>
    <t>41.80%</t>
  </si>
  <si>
    <t>PADANG LAWAS UTARA</t>
  </si>
  <si>
    <t>1. ANDAR AMIN HARAHAP, S.STP, M.Si/H. HARIRO HARAHAP, SE, M.Si</t>
  </si>
  <si>
    <t>Nasdem, Gerindra, Golkar, PKB, PAN, Demokrat, PKPI, PBB, PPP, Hanura, PDIP</t>
  </si>
  <si>
    <t>80.13%</t>
  </si>
  <si>
    <t>PADANG LAWAS</t>
  </si>
  <si>
    <t>2. ALI SUTAN HARAHAP/drg. H.AHMAD ZARNAWI PASARIBU,C.Ht.,MM.,M.Si</t>
  </si>
  <si>
    <t>PPP, PBB, PKPI, Nasdem, PDIP, Gerindra, Golkar, PKB, Hanura, PAN</t>
  </si>
  <si>
    <t>56.95%</t>
  </si>
  <si>
    <t>Kode Kabupaten/Kota</t>
  </si>
  <si>
    <t>Kabupaten/Kota</t>
  </si>
  <si>
    <t>KOTA PADANG SIDIMPUAN</t>
  </si>
  <si>
    <t>3. IRSAN EFENDI NASUTION, SH/Ir. H. ARWIN SIREGAR, MM</t>
  </si>
  <si>
    <t>-</t>
  </si>
  <si>
    <t>44.26%</t>
  </si>
  <si>
    <t>SUMATERA BARAT</t>
  </si>
  <si>
    <t>KOTA PADANG</t>
  </si>
  <si>
    <t>2. H. MAHYELDI, SP/HENDRI SEPTA, B.BUS (Acc)., MIB</t>
  </si>
  <si>
    <t>PKS, PAN</t>
  </si>
  <si>
    <t>62.92%</t>
  </si>
  <si>
    <t>KOTA SAWAHLUNTO</t>
  </si>
  <si>
    <t>3. DERI ASTA, SH/ZOHIRIN SAYUTI, SE</t>
  </si>
  <si>
    <t>PPP, PAN, Nasdem</t>
  </si>
  <si>
    <t>47.08%</t>
  </si>
  <si>
    <t>KOTA PADANG PANJANG</t>
  </si>
  <si>
    <t>4. FADLY AMRAN/Drs. ASRUL</t>
  </si>
  <si>
    <t>Golkar, PDIP</t>
  </si>
  <si>
    <t>39.62%</t>
  </si>
  <si>
    <t>INDRAGIRI HILIR</t>
  </si>
  <si>
    <t>3. Drs. H. MUHAMMAD WARDAN, MP/H. SYAMSUDDIN UTI</t>
  </si>
  <si>
    <t>PKS, Golkar, Demokrat, PAN</t>
  </si>
  <si>
    <t>51.58%</t>
  </si>
  <si>
    <t>JAMBI</t>
  </si>
  <si>
    <t>KERINCI</t>
  </si>
  <si>
    <t>2. Dr. H. ADIROZAL, M.Si/Ir. H. AMI TAHER</t>
  </si>
  <si>
    <t>PPP, PAN</t>
  </si>
  <si>
    <t>37.50%</t>
  </si>
  <si>
    <t>MERANGIN</t>
  </si>
  <si>
    <t>2. Dr. H. AL HARIS, S.Sos., MH./MASHURI, S.Pd., MM.</t>
  </si>
  <si>
    <t>Golkar, PPP, Hanura</t>
  </si>
  <si>
    <t>44.81%</t>
  </si>
  <si>
    <t>KOTA JAMBI</t>
  </si>
  <si>
    <t>2. DR. H. Syarif Fasha, ME/DR. dr. H. Maulana, MKM</t>
  </si>
  <si>
    <t>Golkar, Nasdem, PKPI, PBB, PKS, PKB, PPP, Hanura, Gerindra, Demokrat</t>
  </si>
  <si>
    <t>55.70%</t>
  </si>
  <si>
    <t>OGAN KOMERING ILIR</t>
  </si>
  <si>
    <t>1. H. ISKANDAR, SE/H. M. DJA'FAR SHODIQ</t>
  </si>
  <si>
    <t>Nasdem, Demokrat, PBB, PKB, PAN</t>
  </si>
  <si>
    <t>46.80%</t>
  </si>
  <si>
    <t>MUARA ENIM</t>
  </si>
  <si>
    <t>4. Ir. H. AHMAD YANI.,MM/H. JUARSAH, SH</t>
  </si>
  <si>
    <t>Hanura, PKB, Demokrat</t>
  </si>
  <si>
    <t>33.82%</t>
  </si>
  <si>
    <t>LAHAT</t>
  </si>
  <si>
    <t>3. CIK UJANG, SH/H. HARYANTO, SE, MM</t>
  </si>
  <si>
    <t>Hanura, Demokrat, Nasdem</t>
  </si>
  <si>
    <t>43.34%</t>
  </si>
  <si>
    <t>BANYUASIN</t>
  </si>
  <si>
    <t>5. H. ASKOLANI, SH., MH/H. SLAMET</t>
  </si>
  <si>
    <t>PPP, PDIP, Demokrat, Nasdem, Gerindra</t>
  </si>
  <si>
    <t>34.10%</t>
  </si>
  <si>
    <t>EMPAT LAWANG</t>
  </si>
  <si>
    <t>2. H. JONCIK MUHAMMAD, S.Si./YULIUS MAULANA</t>
  </si>
  <si>
    <t>PKPI, PDIP, PAN, Demokrat, PKB, PPP</t>
  </si>
  <si>
    <t>60.28%</t>
  </si>
  <si>
    <t>KOTA PALEMBANG</t>
  </si>
  <si>
    <t>1. H. HARNOJOYO, S.Sos/FITRIANTI AGUSTINDA, S.H.</t>
  </si>
  <si>
    <t>Demokrat, PKB, PDIP, PBB, PAN</t>
  </si>
  <si>
    <t>46.39%</t>
  </si>
  <si>
    <t>KOTA PAGAR ALAM</t>
  </si>
  <si>
    <t>2. ALPIAN MASKONI, SH/MUHAMMAD FADLI, SE</t>
  </si>
  <si>
    <t>PKB, Nasdem</t>
  </si>
  <si>
    <t>27.80%</t>
  </si>
  <si>
    <t>KOTA LUBUKLINGGAU</t>
  </si>
  <si>
    <t>2. Drs. H. S.N.PRANA PUTRA SOHE, MM/H. SULAIMAN KOHAR, SH, MH</t>
  </si>
  <si>
    <t>Nasdem, Gerindra, PKB, Hanura, PBB, Golkar, Demokrat, PKS</t>
  </si>
  <si>
    <t>56.18%</t>
  </si>
  <si>
    <t>KOTA PRABUMULIH</t>
  </si>
  <si>
    <t>1. Ir. H. RIDHO YAHYA, M.M./H. ANDRIANSYAH FIKRI, S.H.</t>
  </si>
  <si>
    <t>PKPI, Golkar, PDIP, Nasdem, PKB, Hanura, Demokrat, PAN, PPP, PBB</t>
  </si>
  <si>
    <t>79.26%</t>
  </si>
  <si>
    <t>BENGKULU</t>
  </si>
  <si>
    <t>KOTA BENGKULU</t>
  </si>
  <si>
    <t>3. H. HELMI, S.E./DEDY WAHYUDI, S.E, M.M</t>
  </si>
  <si>
    <t>PAN, Demokrat, Gerindra</t>
  </si>
  <si>
    <t>33.32%</t>
  </si>
  <si>
    <t>LAMPUNG UTARA</t>
  </si>
  <si>
    <t>3. H. AGUNG ILMU MANGKUNEGARA, S.STP. MH./H. BUDI UTOMO, SE. MM</t>
  </si>
  <si>
    <t>Nasdem, PAN, Gerindra, PKS</t>
  </si>
  <si>
    <t>50.85%</t>
  </si>
  <si>
    <t>TANGGAMUS</t>
  </si>
  <si>
    <t>1. Hj. DEWI HANDAJANI, SE, MM/Hi. AM. SYAFI?I, S.Ag</t>
  </si>
  <si>
    <t>PKS, Nasdem, PDIP, PAN</t>
  </si>
  <si>
    <t>55.97%</t>
  </si>
  <si>
    <t>KEPULAUAN BANGKA BELITUNG</t>
  </si>
  <si>
    <t>BANGKA</t>
  </si>
  <si>
    <t>2. MULKAN, SH. MH/SYAHBUDIN, S.IP</t>
  </si>
  <si>
    <t>PKPI, PDIP</t>
  </si>
  <si>
    <t>48.67%</t>
  </si>
  <si>
    <t>BELITUNG</t>
  </si>
  <si>
    <t>4. H. SAHANI SALEH, S.Sos/ISYAK MEIROBIE, S.Sn</t>
  </si>
  <si>
    <t>Nasdem, Gerindra</t>
  </si>
  <si>
    <t>33.00%</t>
  </si>
  <si>
    <t>KOTA PANGKALPINANG</t>
  </si>
  <si>
    <t>3. H. MAULAN AKLIL, S.I.P., M.Si./MUHAMMAD SOPIAN, B.A.</t>
  </si>
  <si>
    <t>PKS, PDIP, Nasdem</t>
  </si>
  <si>
    <t>41.59%</t>
  </si>
  <si>
    <t>KEPULAUAN RIAU</t>
  </si>
  <si>
    <t>KOTA TANJUNGPINANG</t>
  </si>
  <si>
    <t>1. H. SYAHRUL, S.Pd.SD/RAHMA, S.Ip</t>
  </si>
  <si>
    <t>Gerindra, Golkar</t>
  </si>
  <si>
    <t>51.45%</t>
  </si>
  <si>
    <t>BOGOR</t>
  </si>
  <si>
    <t>2. ADE YASIN/H. IWAN SETIAWAN, SE</t>
  </si>
  <si>
    <t>Gerindra, PPP, PKB</t>
  </si>
  <si>
    <t>41.12%</t>
  </si>
  <si>
    <t>GARUT</t>
  </si>
  <si>
    <t>1. H. RUDY GUNAWAN, SH., MH., MP/HELMI BUDIMAN</t>
  </si>
  <si>
    <t>Nasdem, Gerindra, PKS</t>
  </si>
  <si>
    <t>35.80%</t>
  </si>
  <si>
    <t>CIAMIS</t>
  </si>
  <si>
    <t>1. H. HERDIAT SUNARYA/YANA DIANA PUTRA</t>
  </si>
  <si>
    <t>Demokrat, Gerindra, PBB, Nasdem, PAN, PKS</t>
  </si>
  <si>
    <t>59.59%</t>
  </si>
  <si>
    <t>KUNINGAN</t>
  </si>
  <si>
    <t>3. H. ACEP PURNAMA, S.H., M.H./MUHAMMAD RIDHO SUGANDA, S.H., M.Si.</t>
  </si>
  <si>
    <t>PDIP, Nasdem</t>
  </si>
  <si>
    <t>40.85%</t>
  </si>
  <si>
    <t>CIREBON</t>
  </si>
  <si>
    <t>2. DR. H. SUNJAYA PURWADISASTRA, M.M., M.SI./Drs. H. IMRON</t>
  </si>
  <si>
    <t>PDIP</t>
  </si>
  <si>
    <t>31.95%</t>
  </si>
  <si>
    <t>MAJALENGKA</t>
  </si>
  <si>
    <t>2. Dr. H. KARNA SOBAHI, M.M.Pd./TARSONO D. MARDIANA</t>
  </si>
  <si>
    <t>46.48%</t>
  </si>
  <si>
    <t>SUMEDANG</t>
  </si>
  <si>
    <t>1. H. DONY AHMAD MUNIR, S.T., M.M./ERWAN SETIAWAN, S.E.</t>
  </si>
  <si>
    <t>PKB, Demokrat, PPP, PAN</t>
  </si>
  <si>
    <t>42.81%</t>
  </si>
  <si>
    <t>SUBANG</t>
  </si>
  <si>
    <t>1. H. RUHIMAT/IR. AGUS MASYKUR ROSYADI, S.Si</t>
  </si>
  <si>
    <t>PPP, Nasdem, Demokrat, PKS, PAN, Gerindra</t>
  </si>
  <si>
    <t>39.86%</t>
  </si>
  <si>
    <t>PURWAKARTA</t>
  </si>
  <si>
    <t>2. Hj. ANNE RATNA MUSTIKA/H. AMING</t>
  </si>
  <si>
    <t>Demokrat, PAN, Nasdem, Hanura, PKB, Golkar</t>
  </si>
  <si>
    <t>44.01%</t>
  </si>
  <si>
    <t>BANDUNG BARAT</t>
  </si>
  <si>
    <t>3. AA UMBARA SUTISNA, S.IP/HENGKI KURNIAWAN</t>
  </si>
  <si>
    <t>Nasdem, PAN, Demokrat, PKS, PKPI</t>
  </si>
  <si>
    <t>48.53%</t>
  </si>
  <si>
    <t>KOTA BOGOR</t>
  </si>
  <si>
    <t>3. Dr. H. BIMA ARYA SUGIARTO/Drs. DEDIE A RACHIM, MA</t>
  </si>
  <si>
    <t>Hanura, PAN, Golkar, Demokrat, Nasdem</t>
  </si>
  <si>
    <t>43.64%</t>
  </si>
  <si>
    <t>KOTA SUKABUMI</t>
  </si>
  <si>
    <t>2. H. ACHMAD FAHMI/H. ANDRI SETIAWAN HAMAMI</t>
  </si>
  <si>
    <t>Demokrat, PKS</t>
  </si>
  <si>
    <t>51.28%</t>
  </si>
  <si>
    <t>KOTA BANDUNG</t>
  </si>
  <si>
    <t>3. ODED MOHAMAD DANIAL/H. YANA MULYANA</t>
  </si>
  <si>
    <t>PKS, Gerindra</t>
  </si>
  <si>
    <t>50.10%</t>
  </si>
  <si>
    <t>KOTA CIREBON</t>
  </si>
  <si>
    <t>2. Drs. NASHRUDIN AZIS, SH/Dra. Hj. ETI HERAWATI</t>
  </si>
  <si>
    <t>Demokrat, PKB, Nasdem, PKPI, Hanura</t>
  </si>
  <si>
    <t>50.62%</t>
  </si>
  <si>
    <t>KOTA BEKASI</t>
  </si>
  <si>
    <t>1. DR. RAHMAT EFFENDI/DR. TRI ADHIANTO TJAHYONO, SE, MM</t>
  </si>
  <si>
    <t>PKB, PPP, Demokrat, PAN, Golkar, Hanura</t>
  </si>
  <si>
    <t>67.50%</t>
  </si>
  <si>
    <t>KOTA BANJAR</t>
  </si>
  <si>
    <t>1. Hj. ADE UU SUKAESIH, S.IP, M.Si/NANA SURYANA</t>
  </si>
  <si>
    <t>PDIP, Golkar, PKB</t>
  </si>
  <si>
    <t>52.32%</t>
  </si>
  <si>
    <t>BANYUMAS</t>
  </si>
  <si>
    <t>2. Ir. H. ACHMAD HUSEIN/Drs. H. SADEWO TRI LASTIONO</t>
  </si>
  <si>
    <t>PDIP, Demokrat, Nasdem</t>
  </si>
  <si>
    <t>55.79%</t>
  </si>
  <si>
    <t>MAGELANG</t>
  </si>
  <si>
    <t>1. ZAENAL ARIFIN, S.IP/EDI CAHYANA, SE</t>
  </si>
  <si>
    <t>Demokrat, PPP, PKB, PDIP, PAN</t>
  </si>
  <si>
    <t>55.59%</t>
  </si>
  <si>
    <t>KARANGANYAR</t>
  </si>
  <si>
    <t>2. Drs. H. JULIYATMONO, MM./H. ROBER CHRISTANTO, SE</t>
  </si>
  <si>
    <t>Gerindra, PPP, Hanura, PKB, Demokrat, Golkar, PAN, PDIP</t>
  </si>
  <si>
    <t>56.22%</t>
  </si>
  <si>
    <t>KUDUS</t>
  </si>
  <si>
    <t>5. Ir. H. MUHAMMAD TAMZIL, MT/HM. HARTOPO, ST, MM, MH</t>
  </si>
  <si>
    <t>PKB, Hanura, PPP</t>
  </si>
  <si>
    <t>42.51%</t>
  </si>
  <si>
    <t>TEMANGGUNG</t>
  </si>
  <si>
    <t>3. H.M. AL KHADZIQ/Drs.R.HERI IBNU WIBOWO</t>
  </si>
  <si>
    <t>Gerindra, Golkar, PAN, PPP</t>
  </si>
  <si>
    <t>54.32%</t>
  </si>
  <si>
    <t>TEGAL</t>
  </si>
  <si>
    <t>3. Dra. Hj. UMI AZIZAH/SABILILLAH ARDIE, B.Sc</t>
  </si>
  <si>
    <t>PKB</t>
  </si>
  <si>
    <t>70.94%</t>
  </si>
  <si>
    <t>KOTA TEGAL</t>
  </si>
  <si>
    <t>3. H. DEDY YON SUPRIYONO, S.E., M.M./MUHAMAD JUMADI, S.T., M.M.</t>
  </si>
  <si>
    <t>PPP, PKS, Demokrat, Gerindra, PAN</t>
  </si>
  <si>
    <t>28.04%</t>
  </si>
  <si>
    <t>TULUNGAGUNG</t>
  </si>
  <si>
    <t>2. SYAHRI MULYO. SE., M.Si/Drs. H. MARYOTO BIROWO, MM</t>
  </si>
  <si>
    <t>59.97%</t>
  </si>
  <si>
    <t>LUMAJANG</t>
  </si>
  <si>
    <t>1. H. THORIQUL HAQ, MML/Ir. Hj. INDAH AMPERAWATI, M.Si</t>
  </si>
  <si>
    <t>Gerindra, PKB</t>
  </si>
  <si>
    <t>42.48%</t>
  </si>
  <si>
    <t>BONDOWOSO</t>
  </si>
  <si>
    <t>1. Drs. KH. SALWA ARIFIN/H. IRWAN BACHTIAR RACHMAT,SE.M.Si</t>
  </si>
  <si>
    <t>PPP, PDIP</t>
  </si>
  <si>
    <t>52.01%</t>
  </si>
  <si>
    <t>PROBOLINGGO</t>
  </si>
  <si>
    <t>1. Hj. PUPUT TANTRIANA SARI/Drs. H. A. TIMBUL PRIHANJOKO</t>
  </si>
  <si>
    <t>Nasdem, PPP, Gerindra, PDIP, Golkar</t>
  </si>
  <si>
    <t>57.60%</t>
  </si>
  <si>
    <t>PASURUAN</t>
  </si>
  <si>
    <t>1. MOHAMMAD IRSYAD YUSUF/K.H. A. MUJIB IMRON, SH., MH</t>
  </si>
  <si>
    <t>Golkar, Demokrat, Nasdem, PDIP, Hanura, PKS, Gerindra, PKB, PPP</t>
  </si>
  <si>
    <t>77.55%</t>
  </si>
  <si>
    <t>JOMBANG</t>
  </si>
  <si>
    <t>1. HJ. MUNDJIDAH WAHAB/SUMRAMBAH</t>
  </si>
  <si>
    <t>PPP, Gerindra, Demokrat</t>
  </si>
  <si>
    <t>48.30%</t>
  </si>
  <si>
    <t>NGANJUK</t>
  </si>
  <si>
    <t>1. H. NOVI RAHMAN HIDHAYAT, S.Sos., MM./DR. Drs. H. MARHAEN DJUMADI, SE, SH, MM, MBA</t>
  </si>
  <si>
    <t>Hanura, PDIP, PKB</t>
  </si>
  <si>
    <t>54.73%</t>
  </si>
  <si>
    <t>MADIUN</t>
  </si>
  <si>
    <t>1. H.AHMAD DAWAMI RAGIL SAPUTRO,S.Sos/H.HARI WURYANTO,SH,M.Ak</t>
  </si>
  <si>
    <t>Demokrat, Golkar, PKPI</t>
  </si>
  <si>
    <t>40.17%</t>
  </si>
  <si>
    <t>MAGETAN</t>
  </si>
  <si>
    <t>3. Dr. Drs. SUPRAWOTO, SH, M.Si/Hj. NANIK ENDANG RUSMINIARTI, M.Pd</t>
  </si>
  <si>
    <t>PPP, Demokrat</t>
  </si>
  <si>
    <t>43.01%</t>
  </si>
  <si>
    <t>BOJONEGORO</t>
  </si>
  <si>
    <t>3. DR. Hj. ANNA MU'AWANAH/Drs. H. BUDI IRAWANTO, M.Pd.</t>
  </si>
  <si>
    <t>PKB, PDIP</t>
  </si>
  <si>
    <t>30.72%</t>
  </si>
  <si>
    <t>BANGKALAN</t>
  </si>
  <si>
    <t>3. R. ABDUL LATIF AMIN IMRON/Drs. MOHNI, MM</t>
  </si>
  <si>
    <t>PPP, Golkar, Gerindra</t>
  </si>
  <si>
    <t>44.77%</t>
  </si>
  <si>
    <t>SAMPANG</t>
  </si>
  <si>
    <t>1. H. SLAMET JUNAIDI/H. ABDULLAH HIDAYAT</t>
  </si>
  <si>
    <t>Nasdem, Golkar, PKS, PDIP, PPP</t>
  </si>
  <si>
    <t>38.04%</t>
  </si>
  <si>
    <t>PAMEKASAN</t>
  </si>
  <si>
    <t>1. H. BADRUT TAMAM, S.Psi/RAJA'E, S.HI</t>
  </si>
  <si>
    <t>PKS, PAN, PKB, Gerindra</t>
  </si>
  <si>
    <t>53.00%</t>
  </si>
  <si>
    <t>KOTA KEDIRI</t>
  </si>
  <si>
    <t>2. ABDULLAH ABU BAKAR/LILIK MUHIBBAH</t>
  </si>
  <si>
    <t>Nasdem, PAN</t>
  </si>
  <si>
    <t>57.74%</t>
  </si>
  <si>
    <t>KOTA MALANG</t>
  </si>
  <si>
    <t>3. SUTIAJI/SOFYAN EDI JARWOKO</t>
  </si>
  <si>
    <t>Golkar, Demokrat</t>
  </si>
  <si>
    <t>44.54%</t>
  </si>
  <si>
    <t>KOTA PROBOLINGGO</t>
  </si>
  <si>
    <t>4. HABIB HADI ZAINAL ABIDIN, S.Pd., MM., M.HP./MOCH. SOUFIS SUBRI</t>
  </si>
  <si>
    <t>Demokrat, PKB, PKS</t>
  </si>
  <si>
    <t>48.09%</t>
  </si>
  <si>
    <t>KOTA MOJOKERTO</t>
  </si>
  <si>
    <t>4. Hj. IKA PUSPITASARI, SE/ACHMAD RIZAL ZAKARIA</t>
  </si>
  <si>
    <t>Golkar, Gerindra</t>
  </si>
  <si>
    <t>32.85%</t>
  </si>
  <si>
    <t>KOTA MADIUN</t>
  </si>
  <si>
    <t>1. Drs. H. MAIDI, SH, MM, M.Pd/INDA RAYA AYU MIKO SAPUTRI, S.E., MIB</t>
  </si>
  <si>
    <t>PDIP, PPP, Demokrat, PKB, PAN</t>
  </si>
  <si>
    <t>38.53%</t>
  </si>
  <si>
    <t>BANTEN</t>
  </si>
  <si>
    <t>LEBAK</t>
  </si>
  <si>
    <t>1. HJ. ITI OCTAVIA JAYABAYA, SE., MM/H. ADE SUMARDI, SE</t>
  </si>
  <si>
    <t>PAN, Golkar, PDIP, PPP, Demokrat, Nasdem, Gerindra, PKS, PKB, Hanura</t>
  </si>
  <si>
    <t>76.96%</t>
  </si>
  <si>
    <t>TANGERANG</t>
  </si>
  <si>
    <t>1. AHMED ZAKI ISKANDAR Z, B.Bus,SE,M.Si/H. MAD ROMLI, SH.,MM</t>
  </si>
  <si>
    <t>PKPI, Golkar, PDIP, PKS, PKB, Nasdem, Demokrat, Gerindra, Hanura, PPP, PAN, PBB</t>
  </si>
  <si>
    <t>83.72%</t>
  </si>
  <si>
    <t>KOTA TANGERANG</t>
  </si>
  <si>
    <t>1. H. ARIEF R WISMANSYAH/Drs. H. SACHRUDIN</t>
  </si>
  <si>
    <t>Golkar, Nasdem, PKB, Hanura, PAN, PPP, PKS, Gerindra, PDIP, Demokrat</t>
  </si>
  <si>
    <t>85.62%</t>
  </si>
  <si>
    <t>KOTA SERANG</t>
  </si>
  <si>
    <t>3. H. SYAFRUDIN, S.Sos, M.Si/H. SUBADRI USULUDIN, SH</t>
  </si>
  <si>
    <t>PKS, PAN, Hanura, PPP</t>
  </si>
  <si>
    <t>38.75%</t>
  </si>
  <si>
    <t>GIANYAR</t>
  </si>
  <si>
    <t>2. I MADE MAHAYASTRA, SST.Par., MAP./ANAK AGUNG GDE MAYUN, SH.</t>
  </si>
  <si>
    <t>67.51%</t>
  </si>
  <si>
    <t>KLUNGKUNG</t>
  </si>
  <si>
    <t>2. I NYOMAN SUWIRTA/I MADE KASTA</t>
  </si>
  <si>
    <t>Gerindra, Nasdem, Golkar, Demokrat</t>
  </si>
  <si>
    <t>76.23%</t>
  </si>
  <si>
    <t>LOMBOK BARAT</t>
  </si>
  <si>
    <t>3. H. FAUZAN KHALID, S.Ag., M.Si/HJ. SUMIATUN</t>
  </si>
  <si>
    <t>PKS, Golkar, Nasdem, PPP, PAN</t>
  </si>
  <si>
    <t>45.80%</t>
  </si>
  <si>
    <t>LOMBOK TIMUR</t>
  </si>
  <si>
    <t>3. Drs. H. MOHAMMAD SUKIMAN AZMY, MM./RUMAKSI SJ., S.H.</t>
  </si>
  <si>
    <t>Hanura, PBB, Nasdem, PPP, PKPI, Golkar, PDIP</t>
  </si>
  <si>
    <t>41.91%</t>
  </si>
  <si>
    <t>KOTA BIMA</t>
  </si>
  <si>
    <t>2. H. MUHAMMAD LUTFI, SE/FERI SOFIYAN, SH</t>
  </si>
  <si>
    <t>Nasdem, Gerindra, PAN, Golkar, PKB, Hanura, PBB, PKPI, PPP</t>
  </si>
  <si>
    <t>44.17%</t>
  </si>
  <si>
    <t>KUPANG</t>
  </si>
  <si>
    <t>2. Drs. Korinus Masneno/Jerry Manafe, SH, M.Th</t>
  </si>
  <si>
    <t>33.18%</t>
  </si>
  <si>
    <t>TIMOR TENGAH SELATAN</t>
  </si>
  <si>
    <t>3. EGUSEM PIETHER TAHUN, ST, MM/JOHNY ARMY KONAY, SH</t>
  </si>
  <si>
    <t>Hanura, Golkar</t>
  </si>
  <si>
    <t>33.22%</t>
  </si>
  <si>
    <t>ALOR</t>
  </si>
  <si>
    <t>2. Drs. AMON DJOBO/IMRAN DURU, S.Pd</t>
  </si>
  <si>
    <t>Gerindra, Nasdem, PDIP, PKS, PPP, PAN, Demokrat</t>
  </si>
  <si>
    <t>53.63%</t>
  </si>
  <si>
    <t>SIKKA</t>
  </si>
  <si>
    <t>2. FRANSISKUS ROBERTO DIOGO, S.Sos, MSi./ROMANUS WOGA</t>
  </si>
  <si>
    <t>40.10%</t>
  </si>
  <si>
    <t>ENDE</t>
  </si>
  <si>
    <t>2. Ir. MARSELINUS Y.W. PETU/Drs. H. DJAFAR ACHMAD, MM</t>
  </si>
  <si>
    <t>Demokrat, PKS, Golkar, PKPI, PDIP, Nasdem, PKB</t>
  </si>
  <si>
    <t>61.90%</t>
  </si>
  <si>
    <t>ROTE NDAO</t>
  </si>
  <si>
    <t>3. PAULINA HANING - BULLU, SE/STEFANUS M. SAEK, SE, M.Si</t>
  </si>
  <si>
    <t>33.74%</t>
  </si>
  <si>
    <t>NAGEKEO</t>
  </si>
  <si>
    <t>2. dr. JOHANES DON BOSCO DO, M. KES/MARIANUS WAJA, SH</t>
  </si>
  <si>
    <t>31.03%</t>
  </si>
  <si>
    <t>SUMBA TENGAH</t>
  </si>
  <si>
    <t>2. Drs. PAULUS S. K. LIMU/Ir. DANIEL LANDA</t>
  </si>
  <si>
    <t>PKPI, Hanura</t>
  </si>
  <si>
    <t>28.60%</t>
  </si>
  <si>
    <t>SUMBA BARAT DAYA</t>
  </si>
  <si>
    <t>3. dr. KORNELIUS KODI METE/MARTHEN CHRISTIAN TAKA, S.IP</t>
  </si>
  <si>
    <t>Hanura, PDIP, PAN, Demokrat</t>
  </si>
  <si>
    <t>47.28%</t>
  </si>
  <si>
    <t>MANGGARAI TIMUR</t>
  </si>
  <si>
    <t>1. AGAS ANDREAS, SH, M.Hum/Drs. JAGHUR STEFANUS</t>
  </si>
  <si>
    <t>PAN, PBB, PKS</t>
  </si>
  <si>
    <t>32.55%</t>
  </si>
  <si>
    <t>MEMPAWAH</t>
  </si>
  <si>
    <t>3. HJ.ERLINA, SH.,MH./H.MUHAMMAD PAGI,S.HI.,MM.</t>
  </si>
  <si>
    <t>Hanura, Gerindra, PKS, PBB, Demokrat, Nasdem, Golkar</t>
  </si>
  <si>
    <t>41.64%</t>
  </si>
  <si>
    <t>SANGGAU</t>
  </si>
  <si>
    <t>2. PAOLUS HADI, S.IP, M.Si/Drs. YOHANES ONTOT, M.Si</t>
  </si>
  <si>
    <t>PDIP, PPP, PAN, Gerindra, PKPI, Hanura, Nasdem, Demokrat</t>
  </si>
  <si>
    <t>57.12%</t>
  </si>
  <si>
    <t>KAYONG UTARA</t>
  </si>
  <si>
    <t>2. Drs. CITRA DUANI/H. EFFENDI AHMAD, S.Pdi</t>
  </si>
  <si>
    <t>PPP, PKB, Nasdem, Golkar, PKS, Hanura</t>
  </si>
  <si>
    <t>45.08%</t>
  </si>
  <si>
    <t>KUBU RAYA</t>
  </si>
  <si>
    <t>1. H. MUDA MAHENDRAWAN, SH/SUJIWO, SE</t>
  </si>
  <si>
    <t>PPP, Nasdem, Hanura, Demokrat, PDIP, PKS, Gerindra</t>
  </si>
  <si>
    <t>70.21%</t>
  </si>
  <si>
    <t>KOTA PONTIANAK</t>
  </si>
  <si>
    <t>2. Ir. H. EDI RUSDI KAMTONO, MM, MT/BAHASAN, SH</t>
  </si>
  <si>
    <t>Golkar, PKPI, Demokrat, Nasdem, Gerindra</t>
  </si>
  <si>
    <t>63.92%</t>
  </si>
  <si>
    <t>KALIMANTAN TENGAH</t>
  </si>
  <si>
    <t>KAPUAS</t>
  </si>
  <si>
    <t>1. Ir. BEN BRAHIM.S. BAHAT,MM.MT/Drs.H.M. NAFIAH IBNOR,MM</t>
  </si>
  <si>
    <t>Gerindra, PDIP, Golkar, PAN, PPP, PKB, Nasdem</t>
  </si>
  <si>
    <t>56.35%</t>
  </si>
  <si>
    <t>BARITO UTARA</t>
  </si>
  <si>
    <t>1. H.NADALSYAH/SUGIANTO PANALA PUTRA, SH</t>
  </si>
  <si>
    <t>Golkar, Nasdem, Gerindra, PAN, Hanura, PKB, Demokrat, PKS, PPP</t>
  </si>
  <si>
    <t>68.98%</t>
  </si>
  <si>
    <t>KATINGAN</t>
  </si>
  <si>
    <t>1. SAKARIYAS, SE/SUNARDI</t>
  </si>
  <si>
    <t>28.22%</t>
  </si>
  <si>
    <t>SERUYAN</t>
  </si>
  <si>
    <t>3. YULHAIDIR/HJ. ISWANTI, S.E., M.M.</t>
  </si>
  <si>
    <t>45.67%</t>
  </si>
  <si>
    <t>SUKAMARA</t>
  </si>
  <si>
    <t>3. H. WINDU SUBAGIO/H. AHMADI, SH</t>
  </si>
  <si>
    <t>PKPI, Golkar, PAN, Hanura, PBB</t>
  </si>
  <si>
    <t>47.37%</t>
  </si>
  <si>
    <t>LAMANDAU</t>
  </si>
  <si>
    <t>4. H. HENDRA LESMANA/RIKO PORWANTO, S.STP</t>
  </si>
  <si>
    <t>Golkar, Nasdem, PPP</t>
  </si>
  <si>
    <t>60.59%</t>
  </si>
  <si>
    <t>GUNUNG MAS</t>
  </si>
  <si>
    <t>3. JAYA SAMAYA MONONG, SE, M.Si/Ir. EFRENSIA L.P UMBING, M.Si</t>
  </si>
  <si>
    <t>Demokrat, Golkar</t>
  </si>
  <si>
    <t>40.47%</t>
  </si>
  <si>
    <t>PULANG PISAU</t>
  </si>
  <si>
    <t>2. H. EDY PRATOWO, S.Sos., MM./PUDJIRUSTATY NARANG</t>
  </si>
  <si>
    <t>Demokrat, Gerindra, PAN, PKPI, PDIP, Golkar</t>
  </si>
  <si>
    <t>52.04%</t>
  </si>
  <si>
    <t>MURUNG RAYA</t>
  </si>
  <si>
    <t>2. Drs. PERDIE, MA/REJIKINOOR, S.Sos</t>
  </si>
  <si>
    <t>PPP, PDIP, PKB, Nasdem</t>
  </si>
  <si>
    <t>57.27%</t>
  </si>
  <si>
    <t>BARITO TIMUR</t>
  </si>
  <si>
    <t>3. AMPERA A. Y MEBAS, SE, MM/HABIB SAID ABDUL SALEH</t>
  </si>
  <si>
    <t>Nasdem, PDIP, Hanura, PPP, PKPI</t>
  </si>
  <si>
    <t>43.00%</t>
  </si>
  <si>
    <t>KOTA PALANGKARAYA</t>
  </si>
  <si>
    <t>3. FAIRID NAPARIN, SE/Hj. UMI MASTIKAH, SH</t>
  </si>
  <si>
    <t>Demokrat, PPP, PAN, Golkar</t>
  </si>
  <si>
    <t>44.06%</t>
  </si>
  <si>
    <t>KALIMANTAN SELATAN</t>
  </si>
  <si>
    <t>TANAH LAUT</t>
  </si>
  <si>
    <t>1. Drs. H. SUKAMTA/ABDI RAHMAN, S.Pd</t>
  </si>
  <si>
    <t>Gerindra, PKPI, PKS</t>
  </si>
  <si>
    <t>62.33%</t>
  </si>
  <si>
    <t>TAPIN</t>
  </si>
  <si>
    <t>1. DRS. H. MUHAMMAD ARIFIN ARPAN, MM/H. SYAFRUDIN NOOR, SE, S.Sos</t>
  </si>
  <si>
    <t>PAN, PPP, Gerindra, Demokrat, PDIP, PKB, Golkar, PKS</t>
  </si>
  <si>
    <t>80.89%</t>
  </si>
  <si>
    <t>HULU SUNGAI SELATAN</t>
  </si>
  <si>
    <t>2. Drs. H. ACHMAD FIKRY, M.AP/SYAMSURI ARSYAD, S.AP</t>
  </si>
  <si>
    <t>Demokrat, Golkar, PBB, Gerindra, Nasdem, PKS</t>
  </si>
  <si>
    <t>65.47%</t>
  </si>
  <si>
    <t>TABALONG</t>
  </si>
  <si>
    <t>3. Drs. H. ANANG SYAKHFIANI, M.Si/Drs. H. MAWARDI, M.Si</t>
  </si>
  <si>
    <t>PBB, Demokrat, PKPI, PKS, PKB, Nasdem, PAN, Golkar</t>
  </si>
  <si>
    <t>35.92%</t>
  </si>
  <si>
    <t>PENAJAM PASER UTARA</t>
  </si>
  <si>
    <t>3. ABDUL GAFUR/Ir. H. HAMDAM</t>
  </si>
  <si>
    <t>Nasdem, Demokrat, PKS</t>
  </si>
  <si>
    <t>45.38%</t>
  </si>
  <si>
    <t>KALIMANTAN UTARA</t>
  </si>
  <si>
    <t>KOTA TARAKAN</t>
  </si>
  <si>
    <t>2. dr. Khairul, M.Kes/Effendhi Djuprianto</t>
  </si>
  <si>
    <t>31.08%</t>
  </si>
  <si>
    <t>SULAWESI UTARA</t>
  </si>
  <si>
    <t>MINAHASA</t>
  </si>
  <si>
    <t>2. Ir. ROYKE OCTAVIAN RORING, M.Si/ROBBY DONDOKAMBEY, S.Si</t>
  </si>
  <si>
    <t>Hanura, PDIP, Gerindra, Demokrat</t>
  </si>
  <si>
    <t>65.08%</t>
  </si>
  <si>
    <t>KEPULAUAN TALAUD</t>
  </si>
  <si>
    <t>1. dr. ELLY ENGELBERT LASUT, ME/MOKTAR ARUNDE PARAPAGA</t>
  </si>
  <si>
    <t>Nasdem, Gerindra, PKPI</t>
  </si>
  <si>
    <t>39.07%</t>
  </si>
  <si>
    <t>MINAHASA TENGGARA</t>
  </si>
  <si>
    <t>1. JAMES SUMENDAP,SH/JESAJA JOCKE OSCAR LEGI</t>
  </si>
  <si>
    <t>PDIP, Demokrat, Hanura, PAN, PPP, Golkar, Gerindra, PKPI</t>
  </si>
  <si>
    <t>67.28%</t>
  </si>
  <si>
    <t>BOLAANG MONGONDOW UTARA</t>
  </si>
  <si>
    <t>2. Drs. Hi. DEPRI PONTOH/Drs. Hi. AMIN LASENA, M.AP</t>
  </si>
  <si>
    <t>PKB, PPP, Demokrat, Gerindra, PDIP</t>
  </si>
  <si>
    <t>39.79%</t>
  </si>
  <si>
    <t>KEP. SIAU TAGULANDANG BIARO</t>
  </si>
  <si>
    <t>4. EVANGELIAN SASINGEN/Drs. JOHN HEIT PALANDUNG, M.Si</t>
  </si>
  <si>
    <t>46.11%</t>
  </si>
  <si>
    <t>KOTA KOTAMOBAGU</t>
  </si>
  <si>
    <t>1. Ir. Hj. TATONG BARA/NAYODO KOERNIAWAN, SH</t>
  </si>
  <si>
    <t>Hanura, PDIP, PKB, Golkar, Demokrat, PKS, Gerindra, PAN</t>
  </si>
  <si>
    <t>54.24%</t>
  </si>
  <si>
    <t>SULAWESI TENGAH</t>
  </si>
  <si>
    <t>DONGGALA</t>
  </si>
  <si>
    <t>2. Drs. KASMAN LASSA, SH/MOH. YASIN, S.Sos</t>
  </si>
  <si>
    <t>Nasdem, PAN, PKS, PPP, Gerindra</t>
  </si>
  <si>
    <t>34.65%</t>
  </si>
  <si>
    <t>MOROWALI</t>
  </si>
  <si>
    <t>1. Drs TASLIM/DR. H. NAJAMUDIN, S.Ag, S.Pd, M.Pd</t>
  </si>
  <si>
    <t>PKS, Golkar, Nasdem, Hanura</t>
  </si>
  <si>
    <t>35.73%</t>
  </si>
  <si>
    <t>PARIGI MOUTONG</t>
  </si>
  <si>
    <t>1. H. SAMSURIZAL TOMBOLOTUTU/BADRUN NGGAI, SE</t>
  </si>
  <si>
    <t>PAN, PDIP, Gerindra, PBB, PPP, PKS</t>
  </si>
  <si>
    <t>44.74%</t>
  </si>
  <si>
    <t>BANTAENG</t>
  </si>
  <si>
    <t>3. DR. H. ILHAM SYAH AZIKIN, M. Si/Drs. H. SAHABUDDIN</t>
  </si>
  <si>
    <t>Golkar, PKS, Nasdem, Demokrat, Gerindra, PKPI</t>
  </si>
  <si>
    <t>45.87%</t>
  </si>
  <si>
    <t>JENEPONTO</t>
  </si>
  <si>
    <t>3. Drs. H. IKSAN ISKANDAR, M.Si/H. PARIS YASIR, SE</t>
  </si>
  <si>
    <t>PPP, PDIP, Nasdem, Golkar, Gerindra</t>
  </si>
  <si>
    <t>42.98%</t>
  </si>
  <si>
    <t>SINJAI</t>
  </si>
  <si>
    <t>1. ANDI SETO GADHISTA ASAPA/A. KARTINI</t>
  </si>
  <si>
    <t>Golkar, PKB, Gerindra</t>
  </si>
  <si>
    <t>54.43%</t>
  </si>
  <si>
    <t>BONE</t>
  </si>
  <si>
    <t>1. DR. H. A. FAHSAR MAHDIN PADJALANGI, M.Si./Drs. H. AMBO DALLE, MM.</t>
  </si>
  <si>
    <t>Golkar, Nasdem, Gerindra, PBB, PPP, PDIP, PKS, Demokrat, PAN, Hanura, PKB</t>
  </si>
  <si>
    <t>63.05%</t>
  </si>
  <si>
    <t>WAJO</t>
  </si>
  <si>
    <t>1. Dr. H. AMRAN MAHMUD, S,Sos., M.Si/H. AMRAN, SE</t>
  </si>
  <si>
    <t>PKS, PPP, PDIP, PBB, Demokrat, Nasdem, PAN</t>
  </si>
  <si>
    <t>57.95%</t>
  </si>
  <si>
    <t>SIDENRENG RAPPANG</t>
  </si>
  <si>
    <t>2. Ir. DOLLAH MANDO/Ir. MAHMUD YUSUF</t>
  </si>
  <si>
    <t>Demokrat, Gerindra</t>
  </si>
  <si>
    <t>61.02%</t>
  </si>
  <si>
    <t>PINRANG</t>
  </si>
  <si>
    <t>2. H.A.IRWAN HAMID,S.Sos/Drs.H. ALIMIN,M.Si</t>
  </si>
  <si>
    <t>PKB, PDIP, Demokrat</t>
  </si>
  <si>
    <t>40.48%</t>
  </si>
  <si>
    <t>ENREKANG</t>
  </si>
  <si>
    <t>1. DRS. H. MUSLIMIN BANDO, M.Pd/ASMAN, SE</t>
  </si>
  <si>
    <t>Hanura, Golkar, PAN, Demokrat, Gerindra, Nasdem, PDIP</t>
  </si>
  <si>
    <t>68.41%</t>
  </si>
  <si>
    <t>LUWU</t>
  </si>
  <si>
    <t>1. Drs. H. BASMIN MATTAYANG, M.Pd/SYUKUR BIJAK</t>
  </si>
  <si>
    <t>PDIP, Nasdem, PKS, PBB, PPP, PKPI, Demokrat, Hanura</t>
  </si>
  <si>
    <t>60.60%</t>
  </si>
  <si>
    <t>KOTA PARE PARE</t>
  </si>
  <si>
    <t>1. Dr. H. M. TAUFAN PAWE, S.H.,M.H./H. PANGERANG RAHIM</t>
  </si>
  <si>
    <t>PDIP, Gerindra, PAN, Golkar, Demokrat</t>
  </si>
  <si>
    <t>51.19%</t>
  </si>
  <si>
    <t>KOTA PALOPO</t>
  </si>
  <si>
    <t>1. Drs. H. M. JUDAS AMIR, MH/Ir. H. RAHMAT MASRI BANDASO, M.Si</t>
  </si>
  <si>
    <t>PAN, Nasdem, Demokrat, PKS, PKB, PBB, PPP, PDIP, Golkar</t>
  </si>
  <si>
    <t>60.42%</t>
  </si>
  <si>
    <t>KOLAKA</t>
  </si>
  <si>
    <t>1. H. AHMAD SAFEI, SH, MH/H. MUHAMMAD JAYADIN, SE., M.E</t>
  </si>
  <si>
    <t>Gerindra, Nasdem, PKB, PBB, PKPI, Hanura, PAN, Demokrat, PPP, PDIP</t>
  </si>
  <si>
    <t>62.84%</t>
  </si>
  <si>
    <t>KONAWE</t>
  </si>
  <si>
    <t>4. KERY SAIFUL KONGGOASA/GUSLI TOPAN SABARA, ST., MM</t>
  </si>
  <si>
    <t>Gerindra, PAN, Nasdem</t>
  </si>
  <si>
    <t>49.43%</t>
  </si>
  <si>
    <t>KOTA BAU BAU</t>
  </si>
  <si>
    <t>2. Dr. H.A.S TAMRIN, MH/LA ODE AHMAD MONIANSE</t>
  </si>
  <si>
    <t>PAN, Nasdem, Golkar, PDIP</t>
  </si>
  <si>
    <t>31.11%</t>
  </si>
  <si>
    <t>GORONTALO</t>
  </si>
  <si>
    <t>GORONTALO UTARA</t>
  </si>
  <si>
    <t>1. DR. H. INDRA YASIN, SH., MH/THARIQ MODANGGU, S.Ag., M.Pd.i</t>
  </si>
  <si>
    <t>PKS, PDIP, PPP, PAN, Gerindra</t>
  </si>
  <si>
    <t>43.71%</t>
  </si>
  <si>
    <t>KOTA GORONTALO</t>
  </si>
  <si>
    <t>2. H. MARTEN A. TAHA, SE., M.Ec Dev/RYAN FAHRICHSAN KONO, B.Com</t>
  </si>
  <si>
    <t>PBB, Demokrat, Golkar</t>
  </si>
  <si>
    <t>41.28%</t>
  </si>
  <si>
    <t>SULAWESI BARAT</t>
  </si>
  <si>
    <t>MAMASA</t>
  </si>
  <si>
    <t>1. Drs. RAMLAN BADAWI, MH/MARTHINUS TIRANDA</t>
  </si>
  <si>
    <t>PPP, PBB, PAN, PKPI, PKS, Nasdem, Golkar, PDIP, PKB, Demokrat</t>
  </si>
  <si>
    <t>61.22%</t>
  </si>
  <si>
    <t>POLEWALI MANDAR</t>
  </si>
  <si>
    <t>2. H. A. IBRAHIM MASDAR/Drs. H. M. NATSIR RAHMAT, MM</t>
  </si>
  <si>
    <t>PDIP, PKB, PKPI, PKS, PAN, Golkar, Gerindra</t>
  </si>
  <si>
    <t>55.35%</t>
  </si>
  <si>
    <t>MALUKU TENGGARA</t>
  </si>
  <si>
    <t>3. MUHAMAD THAHER HANUBUN/Ir. PETRUS BERUATWARIN, M.Si</t>
  </si>
  <si>
    <t>Gerindra, PAN, PKB, PKS</t>
  </si>
  <si>
    <t>KOTA TUAL</t>
  </si>
  <si>
    <t>2. ADAM RAHAYAAN, S.Ag, M.Si/USMAN TAMNGE</t>
  </si>
  <si>
    <t>Nasdem, Gerindra, PAN, PKS, PKB, Demokrat</t>
  </si>
  <si>
    <t>49.62%</t>
  </si>
  <si>
    <t>BIAK NUMFOR</t>
  </si>
  <si>
    <t>2. HERRY ARIO NAAP, S.Si.,M.Pd./NEHEMIA WOSPAKRIK, SE.,MM.,B.Sc.</t>
  </si>
  <si>
    <t>Golkar, PDIP, PBB, Hanura</t>
  </si>
  <si>
    <t>42.55%</t>
  </si>
  <si>
    <t>namapemda</t>
  </si>
  <si>
    <t>pulau</t>
  </si>
  <si>
    <t>tahun</t>
  </si>
  <si>
    <t>jenis</t>
  </si>
  <si>
    <t>level1</t>
  </si>
  <si>
    <t>level2</t>
  </si>
  <si>
    <t>Level2a</t>
  </si>
  <si>
    <t>level3</t>
  </si>
  <si>
    <t>level3a</t>
  </si>
  <si>
    <t>nilai</t>
  </si>
  <si>
    <t>Provinsi Aceh</t>
  </si>
  <si>
    <t>Sumatera</t>
  </si>
  <si>
    <t>Realisasi</t>
  </si>
  <si>
    <t>5. Belanja</t>
  </si>
  <si>
    <t>51. Belanja Tidak Langsung</t>
  </si>
  <si>
    <t>54. Belanja Lainnya</t>
  </si>
  <si>
    <t>516. Belanja Bagi Hasil</t>
  </si>
  <si>
    <t>541. Belanja Bagi Hasil</t>
  </si>
  <si>
    <t>515. Belanja Bantuan Sosial</t>
  </si>
  <si>
    <t>516. Belanja Bantuan Sosial</t>
  </si>
  <si>
    <t>52. Belanja Langsung</t>
  </si>
  <si>
    <t>52. Belanja Barang Jasa</t>
  </si>
  <si>
    <t>522. Belanja Barang Jasa</t>
  </si>
  <si>
    <t>512. Belanja Barang dan Jasa</t>
  </si>
  <si>
    <t>514. Belanja Hibah</t>
  </si>
  <si>
    <t>515. Belanja Hibah</t>
  </si>
  <si>
    <t>53. Belanja Modal</t>
  </si>
  <si>
    <t>523. Belanja Modal</t>
  </si>
  <si>
    <t>520. Belanja Modal</t>
  </si>
  <si>
    <t>51. Belanja Pegawai</t>
  </si>
  <si>
    <t>511. Belanja Pegawai Tidak Langsung</t>
  </si>
  <si>
    <t>511. Belanja Pegawai</t>
  </si>
  <si>
    <t>518. Belanja Tidak Terduga</t>
  </si>
  <si>
    <t>531. Belanja Tidak Terduga</t>
  </si>
  <si>
    <t>Provinsi Bali</t>
  </si>
  <si>
    <t>Bali &amp; Nusra</t>
  </si>
  <si>
    <t>517. Belanja Bantuan Keuangan</t>
  </si>
  <si>
    <t>542. Belanja Bantuan Keuangan</t>
  </si>
  <si>
    <t>513. Belanja Subsidi</t>
  </si>
  <si>
    <t>514. Belanja Subsidi</t>
  </si>
  <si>
    <t>Provinsi Bangka Belitung</t>
  </si>
  <si>
    <t>521. Belanja Pegawai Langsung</t>
  </si>
  <si>
    <t>Provinsi Banten</t>
  </si>
  <si>
    <t>Jawa</t>
  </si>
  <si>
    <t>Provinsi Bengkulu</t>
  </si>
  <si>
    <t>Provinsi DI Yogyakarta</t>
  </si>
  <si>
    <t>Provinsi DKI Jakarta</t>
  </si>
  <si>
    <t>512. Belanja Bunga</t>
  </si>
  <si>
    <t>513. Belanja Bunga</t>
  </si>
  <si>
    <t>Provinsi Gorontalo</t>
  </si>
  <si>
    <t>Sulawesi</t>
  </si>
  <si>
    <t>Provinsi Jambi</t>
  </si>
  <si>
    <t>Provinsi Jawa Barat</t>
  </si>
  <si>
    <t>Provinsi Jawa Tengah</t>
  </si>
  <si>
    <t>Provinsi Jawa Timur</t>
  </si>
  <si>
    <t>Provinsi Kalimantan Barat</t>
  </si>
  <si>
    <t>Kalimantan</t>
  </si>
  <si>
    <t>Provinsi Kalimantan Selatan</t>
  </si>
  <si>
    <t>Provinsi Kalimantan Tengah</t>
  </si>
  <si>
    <t>Provinsi Kalimantan Timur</t>
  </si>
  <si>
    <t>Provinsi Kepulauan Riau</t>
  </si>
  <si>
    <t>Provinsi Lampung</t>
  </si>
  <si>
    <t>Provinsi Maluku</t>
  </si>
  <si>
    <t>Papua &amp; Maluku</t>
  </si>
  <si>
    <t>Provinsi Maluku Utara</t>
  </si>
  <si>
    <t>Provinsi Nusa Tenggara Barat</t>
  </si>
  <si>
    <t>Provinsi Nusa Tenggara Timur</t>
  </si>
  <si>
    <t>Provinsi Papua</t>
  </si>
  <si>
    <t>Provinsi Papua Barat</t>
  </si>
  <si>
    <t>Provinsi Riau</t>
  </si>
  <si>
    <t>Provinsi Sulawesi Barat</t>
  </si>
  <si>
    <t>Provinsi Sulawesi Selatan</t>
  </si>
  <si>
    <t>Provinsi Sulawesi Tengah</t>
  </si>
  <si>
    <t>Provinsi Sulawesi Tenggara</t>
  </si>
  <si>
    <t>Provinsi Sulawesi Utara</t>
  </si>
  <si>
    <t>Provinsi Sumatera Barat</t>
  </si>
  <si>
    <t>Provinsi Sumatera Selatan</t>
  </si>
  <si>
    <t>Provinsi Sumatera Utara</t>
  </si>
  <si>
    <t>Provinsi Kalimantan Utara</t>
  </si>
  <si>
    <t>519. Belanja Lainnya</t>
  </si>
  <si>
    <t>51. Belanja Operasi</t>
  </si>
  <si>
    <t>52. Belanja Modal</t>
  </si>
  <si>
    <t>53. Belanja Tidak Terduga</t>
  </si>
  <si>
    <t>54. Belanja Transfer</t>
  </si>
  <si>
    <t>Gubernur</t>
  </si>
  <si>
    <t>Wakil Gubernur</t>
  </si>
  <si>
    <t>1. EDY RAHMAYADI</t>
  </si>
  <si>
    <t>MUSA RAJEKSHAH</t>
  </si>
  <si>
    <t>1. Drs. H. SYAMSUAR, M.Si</t>
  </si>
  <si>
    <t>1. H. HERMAN DERU, SH, MM</t>
  </si>
  <si>
    <t>3. Ir. H. ARINAL DJUNAIDI</t>
  </si>
  <si>
    <t>1. H. MOCHAMAD RIDWAN KAMIL, ST., M.U.D</t>
  </si>
  <si>
    <t>1. H. GANJAR PRANOWO, S.H, M.IP</t>
  </si>
  <si>
    <t>1. KHOFIFAH INDAR PARAWANSA</t>
  </si>
  <si>
    <t>1. Dr. Ir. WAYAN KOSTER, M.M.</t>
  </si>
  <si>
    <t>3. Dr. H. ZULKIEFLIMANSYAH, SE, M.SC</t>
  </si>
  <si>
    <t>4. VIKTOR BUNGTILU LAISKODAT</t>
  </si>
  <si>
    <t>JOSEF ADREANUS NAE SOI</t>
  </si>
  <si>
    <t>3. H. SUTARMIDJI, S.H., M.Hum.</t>
  </si>
  <si>
    <t>3. DR. Ir. H. ISRAN NOOR, M.Si</t>
  </si>
  <si>
    <t>3. PROF. DR. IR. H. M. NURDIN ABDULLAH, M.Agr.</t>
  </si>
  <si>
    <t>1. H. ALI MAZI, SH</t>
  </si>
  <si>
    <t>2. IRJEN POL. (Purn) Drs. MURAD ISMAIL</t>
  </si>
  <si>
    <t>1. AHMAD HIDAYAT MUS</t>
  </si>
  <si>
    <t>1. LUKAS ENEMBE.S.IP, MH</t>
  </si>
  <si>
    <t>EDY RAHMAYADI</t>
  </si>
  <si>
    <t>KHOFIFAH INDAR PARAWANSA</t>
  </si>
  <si>
    <t>VIKTOR BUNGTILU LAISKODAT</t>
  </si>
  <si>
    <t>AHMAD HIDAYAT MUS</t>
  </si>
  <si>
    <t>PROF. M. NURDIN ABDULLAH</t>
  </si>
  <si>
    <t>MURAD ISMAIL</t>
  </si>
  <si>
    <t>LUKAS ENEMBE</t>
  </si>
  <si>
    <t>KLEMEN TINAL</t>
  </si>
  <si>
    <t>ANDI SUDIRMAN SULAIMAN</t>
  </si>
  <si>
    <t>SYAMSUAR</t>
  </si>
  <si>
    <t>EDY NASUTION</t>
  </si>
  <si>
    <t>HERMAN DERU</t>
  </si>
  <si>
    <t>MAWARDI YAHYA</t>
  </si>
  <si>
    <t>ARINAL DJUNAIDI</t>
  </si>
  <si>
    <t>CHUSNUNIA</t>
  </si>
  <si>
    <t>MOCHAMAD RIDWAN KAMIL</t>
  </si>
  <si>
    <t>UU RUZHANUL ULUM</t>
  </si>
  <si>
    <t>GANJAR PRANOWO</t>
  </si>
  <si>
    <t>TAJ YASIN</t>
  </si>
  <si>
    <t>EMIL ELESTIANTO DARDAK</t>
  </si>
  <si>
    <t>WAYAN KOSTER</t>
  </si>
  <si>
    <t>TJOK OKA ARTHA ARDHANA SUKAWATI</t>
  </si>
  <si>
    <t>ZULKIEFLIMANSYAH</t>
  </si>
  <si>
    <t>SITTI ROHMI DJALILAH</t>
  </si>
  <si>
    <t>SUTARMIDJI</t>
  </si>
  <si>
    <t>RIA NORSAN</t>
  </si>
  <si>
    <t>ISRAN NOOR</t>
  </si>
  <si>
    <t>HADI MULYADI</t>
  </si>
  <si>
    <t>ALI MAZI</t>
  </si>
  <si>
    <t>LUKMAN ABUNAWAS</t>
  </si>
  <si>
    <t>BARNABAS ORNO</t>
  </si>
  <si>
    <t>RIVAI UMAR</t>
  </si>
  <si>
    <t>Pemda</t>
  </si>
  <si>
    <t>INT.405B
Pengalaman melihat/ mendengar pegawai menerima pemberian (dalam bentuk uang/barang/fasilitas)</t>
  </si>
  <si>
    <t>EXT.503
Pengalaman frekuensi kejadian pegawai menerima pemberian (uang, barang, dll)</t>
  </si>
  <si>
    <t>EXP.401
Kualitas transparansi layanan publik</t>
  </si>
  <si>
    <t>INT.405A
Kemungkinan pegawai menerima pemberian (dalam bentuk uang/barang/fasilitas) dari pengguna layanan</t>
  </si>
  <si>
    <t>EXT.504A
Pengalaman diminta sesuatu (uang, barang, dll) oleh petugas</t>
  </si>
  <si>
    <t>EXP.402
Pengalaman Adanya praktik pungli terjadi di KLPD tersebut</t>
  </si>
  <si>
    <t>INT.402.1
Pihak lain mempengaruhi keputusan terkait Penentuan program/kegiatan</t>
  </si>
  <si>
    <t>INT.402.2
Pihak lain mempengaruhi keputusan terkait Pemenang tender/pengadaan barang/jasa</t>
  </si>
  <si>
    <t>INT.402.3
Pihak lain mempengaruhi keputusan terkait Pemberian izin dan rekomendasi teknis terkait perizinan tertentu</t>
  </si>
  <si>
    <t>INT.402.4
Pihak lain mempengaruhi keputusan terkait Negosiasi terkait sanksi/denda pengguna layanan</t>
  </si>
  <si>
    <t>INT.402.5
Pihak lain mempengaruhi keputusan terkait Kebijakan rekruitmen pegawai non-ASN, promosi pegawai, rotasi pegawai, mutasi pegawai, diklat pegawai, dll.</t>
  </si>
  <si>
    <t>INT.402.6
Pihak lain mempengaruhi keputusan terkait Penetapan penerima dan penyaluran bantuan-bantuan program pemerintah</t>
  </si>
  <si>
    <t>EXP.405
Kemungkinan adanya Intervensi dari pihak lain</t>
  </si>
  <si>
    <t>INT.702B.a
Proses pemilihan diatur untuk memenangkan penyedia barang/jasa tertentu</t>
  </si>
  <si>
    <t>INT.702B.b
Kualitas barang/jasa yang didapatkan tidak sesuai dengan harga (kemahalan)</t>
  </si>
  <si>
    <t>INT.702B.c
Penyedia barang/jasa pemenang pengadaan memiliki hubungan kedekatan dengan pejabat (kekeluargaan, organisasi, pendukung politik/tim sukses dll)</t>
  </si>
  <si>
    <t>INT.702B.d
Pemenang paket pengadaan barang/jasa merupakan peserta yang memberikan sesuatu (uang, barang, fasilitas, dan sejenisnya) kepada pihak terkait</t>
  </si>
  <si>
    <t>INT.702B.e
Hasil pengadaan barang/jasa yang tidak bermanfaat</t>
  </si>
  <si>
    <t>INT.702.A
Persepsi adanya penyalahgunaan anggaran dalam proses PBJ</t>
  </si>
  <si>
    <t>EXP.407
Kualitas transparansi dan akuntabilitas pengadaan barang dan jasa</t>
  </si>
  <si>
    <t xml:space="preserve">INT.403A
Jumlah pegawai yang menggunakan fasilitas kantor untuk kepentingan pribadi
</t>
  </si>
  <si>
    <t>INT.601A.a
Persepsi pengaruh nepotisme dalam promosi/ mutasi pegawai [Hubungan Kekerabatan]</t>
  </si>
  <si>
    <t>INT.601A.b
Persepsi pengaruh nepotisme dalam promosi/ mutasi pegawai [Kedekatan dengan pejabat]</t>
  </si>
  <si>
    <t>INT.601A.c
Persepsi pengaruh nepotisme dalam promosi/ mutasi pegawai [Kesamaan almamater/golongan/organisasi]</t>
  </si>
  <si>
    <t xml:space="preserve">INT.602A
Persepsi pengaruh pemberian (uang, barang, fasilitas) dalam promosi/ mutasi pegawai
</t>
  </si>
  <si>
    <t xml:space="preserve">INT.601B
Pengalaman melihat/mendengar keberadaan nepotisme dalam promosi/mutasi pegawai
</t>
  </si>
  <si>
    <t>EXP.408
Tingkat objektivitas kebijakan SDM</t>
  </si>
  <si>
    <t>EXP.403
Pengalaman Adanya Konflik kepentingan terjadi di KLPD tersebut</t>
  </si>
  <si>
    <t>INT.703A
Persepsi adanya pegawai yang membuat kuitansi, biaya transportasi, dan biaya lain dalam perjalanan dinas tidak sesuai dengan kondisi sebenarnya.</t>
  </si>
  <si>
    <t>INT.703B
Pengalaman mendengar/melihat adanya pegawai yang membuat kuitansi, biaya transportasi, dan biaya lain dalam perjalanan dinas tidak sesuai dengan kondisi sebenarnya.</t>
  </si>
  <si>
    <t>INT.705A
Persepsi adanya pegawai yang menerima honor/uang transport lokal/perjalanan dinas tidak sesuai dengan pertanggungjawaban yang ditandatangani</t>
  </si>
  <si>
    <t>INT.705B
Pengalaman adanya pegawai yang menerima honor/uang transport lokal/perjalanan dinas tidak sesuai dengan pertanggungjawaban yang ditandatangani</t>
  </si>
  <si>
    <t>EXP.406
Kualitas transparansi anggaran</t>
  </si>
  <si>
    <t>No</t>
  </si>
  <si>
    <t>Kode</t>
  </si>
  <si>
    <t>Nama Instansi</t>
  </si>
  <si>
    <t>Indeks SPI 2021</t>
  </si>
  <si>
    <t>Indeks Internal</t>
  </si>
  <si>
    <t>Indeks Eksternal</t>
  </si>
  <si>
    <t>Indeks Eksper</t>
  </si>
  <si>
    <t>Faktor Koreksi (Prevalensi Korupsi)</t>
  </si>
  <si>
    <t>Faktor Koreksi (Integritas Pelaksanaan Survei)</t>
  </si>
  <si>
    <t>Freq</t>
  </si>
  <si>
    <t>Col N%</t>
  </si>
  <si>
    <t>N</t>
  </si>
  <si>
    <t>Indeks SPI 2022</t>
  </si>
  <si>
    <t>NO</t>
  </si>
  <si>
    <t>PROVINSI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</si>
  <si>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</si>
  <si>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</si>
  <si>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</si>
  <si>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</si>
  <si>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</si>
  <si>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</si>
  <si>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</si>
  <si>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</si>
  <si>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</si>
  <si>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</si>
  <si>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</si>
  <si>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</si>
  <si>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</si>
  <si>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</si>
  <si>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</si>
  <si>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</si>
  <si>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</si>
  <si>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</si>
  <si>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</si>
  <si>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Tahun</t>
  </si>
  <si>
    <t>Jumlah Penindakan</t>
  </si>
  <si>
    <t>Sum of Jumlah Penindakan</t>
  </si>
  <si>
    <t>SPI 2022</t>
  </si>
  <si>
    <t>Kepala</t>
  </si>
  <si>
    <t>Wakil Kepala</t>
  </si>
  <si>
    <t>WakilGubernur</t>
  </si>
  <si>
    <t>Row Labels</t>
  </si>
  <si>
    <t>Grand Total</t>
  </si>
  <si>
    <t>Column Labels</t>
  </si>
  <si>
    <t>Sum of nilai</t>
  </si>
  <si>
    <t>first</t>
  </si>
  <si>
    <t>last</t>
  </si>
  <si>
    <t>growth</t>
  </si>
  <si>
    <t>Belanja</t>
  </si>
  <si>
    <t>Sum of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</si>
</sst>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%"/>
  </numFmts>
  <fonts count="6">
    <font>
      <sz val="12"/>
      <color theme="1"/>
      <name val="Calibri"/>
      <family val="2"/>
      <scheme val="minor"/>
    </font>
    <font>
      <sz val="14"/>
      <color rgb="FF434547"/>
      <name val="Helvetica Neue"/>
    </font>
    <font>
      <b/>
      <sz val="14"/>
      <color rgb="FF434547"/>
      <name val="Helvetica Neue"/>
    </font>
    <font>
      <b/>
      <sz val="16"/>
      <color rgb="FF434547"/>
      <name val="Helvetica Neue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5" fillId="2" borderId="3" xfId="0" applyFont="1" applyFill="1" applyBorder="1"/>
    <xf numFmtId="0" fontId="0" fillId="0" borderId="0" xfId="0" applyNumberFormat="1"/>
    <xf numFmtId="41" fontId="0" fillId="0" borderId="0" xfId="2" applyFont="1"/>
  </cellXfs>
  <cellStyles count="3">
    <cellStyle name="Comma [0]" xfId="2" builtinId="6"/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'Kuadran SPI vs Jumlah Penindaka'!$C$1</c:f>
              <c:strCache>
                <c:ptCount val="1"/>
                <c:pt idx="0">
                  <c:v>SPI 2022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'Kuadran SPI vs Jumlah Penindaka'!$B$2:$B$31</c:f>
              <c:numCache>
                <c:formatCode>General</c:formatCode>
                <c:ptCount val="30"/>
                <c:pt idx="0">
                  <c:v>14</c:v>
                </c:pt>
                <c:pt idx="1">
                  <c:v>8</c:v>
                </c:pt>
                <c:pt idx="2">
                  <c:v>27</c:v>
                </c:pt>
                <c:pt idx="3">
                  <c:v>22</c:v>
                </c:pt>
                <c:pt idx="4">
                  <c:v>8</c:v>
                </c:pt>
                <c:pt idx="5">
                  <c:v>69</c:v>
                </c:pt>
                <c:pt idx="6">
                  <c:v>24</c:v>
                </c:pt>
                <c:pt idx="7">
                  <c:v>132</c:v>
                </c:pt>
                <c:pt idx="8">
                  <c:v>59</c:v>
                </c:pt>
                <c:pt idx="9">
                  <c:v>123</c:v>
                </c:pt>
                <c:pt idx="10">
                  <c:v>10</c:v>
                </c:pt>
                <c:pt idx="11">
                  <c:v>16</c:v>
                </c:pt>
                <c:pt idx="12">
                  <c:v>5</c:v>
                </c:pt>
                <c:pt idx="13">
                  <c:v>38</c:v>
                </c:pt>
                <c:pt idx="14">
                  <c:v>2</c:v>
                </c:pt>
                <c:pt idx="15">
                  <c:v>36</c:v>
                </c:pt>
                <c:pt idx="16">
                  <c:v>13</c:v>
                </c:pt>
                <c:pt idx="17">
                  <c:v>2</c:v>
                </c:pt>
                <c:pt idx="18">
                  <c:v>12</c:v>
                </c:pt>
                <c:pt idx="19">
                  <c:v>5</c:v>
                </c:pt>
                <c:pt idx="20">
                  <c:v>30</c:v>
                </c:pt>
                <c:pt idx="21">
                  <c:v>2</c:v>
                </c:pt>
                <c:pt idx="22">
                  <c:v>69</c:v>
                </c:pt>
                <c:pt idx="23">
                  <c:v>10</c:v>
                </c:pt>
                <c:pt idx="24">
                  <c:v>14</c:v>
                </c:pt>
                <c:pt idx="25">
                  <c:v>16</c:v>
                </c:pt>
                <c:pt idx="26">
                  <c:v>11</c:v>
                </c:pt>
                <c:pt idx="27">
                  <c:v>3</c:v>
                </c:pt>
                <c:pt idx="28">
                  <c:v>56</c:v>
                </c:pt>
                <c:pt idx="29">
                  <c:v>84</c:v>
                </c:pt>
              </c:numCache>
            </c:numRef>
          </c:xVal>
          <c:yVal>
            <c:numRef>
              <c:f>'Kuadran SPI vs Jumlah Penindaka'!$C$2:$C$31</c:f>
              <c:numCache>
                <c:formatCode>General</c:formatCode>
                <c:ptCount val="30"/>
                <c:pt idx="0">
                  <c:v>63.35</c:v>
                </c:pt>
                <c:pt idx="1">
                  <c:v>78.819999999999993</c:v>
                </c:pt>
                <c:pt idx="2">
                  <c:v>70.709999999999994</c:v>
                </c:pt>
                <c:pt idx="3">
                  <c:v>62.77</c:v>
                </c:pt>
                <c:pt idx="4">
                  <c:v>78.760000000000005</c:v>
                </c:pt>
                <c:pt idx="5">
                  <c:v>73.3</c:v>
                </c:pt>
                <c:pt idx="6">
                  <c:v>69.42</c:v>
                </c:pt>
                <c:pt idx="7">
                  <c:v>75.67</c:v>
                </c:pt>
                <c:pt idx="8">
                  <c:v>78.17</c:v>
                </c:pt>
                <c:pt idx="9">
                  <c:v>73.11</c:v>
                </c:pt>
                <c:pt idx="10">
                  <c:v>76.17</c:v>
                </c:pt>
                <c:pt idx="11">
                  <c:v>73.760000000000005</c:v>
                </c:pt>
                <c:pt idx="12">
                  <c:v>67.040000000000006</c:v>
                </c:pt>
                <c:pt idx="13">
                  <c:v>73.040000000000006</c:v>
                </c:pt>
                <c:pt idx="14">
                  <c:v>71.27</c:v>
                </c:pt>
                <c:pt idx="15">
                  <c:v>62.23</c:v>
                </c:pt>
                <c:pt idx="16">
                  <c:v>60.57</c:v>
                </c:pt>
                <c:pt idx="17">
                  <c:v>60.37</c:v>
                </c:pt>
                <c:pt idx="18">
                  <c:v>70.36</c:v>
                </c:pt>
                <c:pt idx="19">
                  <c:v>66.86</c:v>
                </c:pt>
                <c:pt idx="20">
                  <c:v>66.760000000000005</c:v>
                </c:pt>
                <c:pt idx="21">
                  <c:v>56.42</c:v>
                </c:pt>
                <c:pt idx="22">
                  <c:v>64.16</c:v>
                </c:pt>
                <c:pt idx="23">
                  <c:v>65.89</c:v>
                </c:pt>
                <c:pt idx="24">
                  <c:v>68.91</c:v>
                </c:pt>
                <c:pt idx="25">
                  <c:v>66.31</c:v>
                </c:pt>
                <c:pt idx="26">
                  <c:v>77.77</c:v>
                </c:pt>
                <c:pt idx="27">
                  <c:v>70.569999999999993</c:v>
                </c:pt>
                <c:pt idx="28">
                  <c:v>65.59</c:v>
                </c:pt>
                <c:pt idx="29">
                  <c:v>66.2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7-4A1B-BA17-B3682730A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76464"/>
        <c:axId val="1914412080"/>
      </c:scatterChart>
      <c:valAx>
        <c:axId val="135467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412080"/>
        <c:crosses val="autoZero"/>
        <c:crossBetween val="midCat"/>
      </c:valAx>
      <c:valAx>
        <c:axId val="1914412080"/>
        <c:scaling>
          <c:orientation val="minMax"/>
          <c:min val="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67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02EF7C-EFA0-4F27-B6A9-9003EE2B2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ngsw" refreshedDate="45060.930270486111" createdVersion="8" refreshedVersion="8" minRefreshableVersion="3" recordCount="2444" xr:uid="{7C09E7D9-9B5B-416A-950A-EF2BEE008733}">
  <cacheSource type="worksheet">
    <worksheetSource ref="A1:L1048576" sheet="APBD Series"/>
  </cacheSource>
  <cacheFields count="12">
    <cacheField name="namapemda" numFmtId="0">
      <sharedItems containsBlank="1" count="18">
        <s v="Provinsi Bali"/>
        <s v="Provinsi Jawa Barat"/>
        <s v="Provinsi Jawa Tengah"/>
        <s v="Provinsi Jawa Timur"/>
        <s v="Provinsi Kalimantan Barat"/>
        <s v="Provinsi Kalimantan Timur"/>
        <s v="Provinsi Lampung"/>
        <s v="Provinsi Maluku"/>
        <s v="Provinsi Maluku Utara"/>
        <s v="Provinsi Nusa Tenggara Barat"/>
        <s v="Provinsi Nusa Tenggara Timur"/>
        <s v="Provinsi Papua"/>
        <s v="Provinsi Riau"/>
        <s v="Provinsi Sulawesi Selatan"/>
        <s v="Provinsi Sulawesi Tenggara"/>
        <s v="Provinsi Sumatera Selatan"/>
        <s v="Provinsi Sumatera Utara"/>
        <m/>
      </sharedItems>
    </cacheField>
    <cacheField name="pulau" numFmtId="0">
      <sharedItems containsBlank="1"/>
    </cacheField>
    <cacheField name="tahun" numFmtId="0">
      <sharedItems containsString="0" containsBlank="1" containsNumber="1" containsInteger="1" minValue="2005" maxValue="2021" count="18">
        <n v="2012"/>
        <n v="2010"/>
        <n v="2011"/>
        <n v="2009"/>
        <n v="2008"/>
        <n v="2013"/>
        <n v="2014"/>
        <n v="2015"/>
        <n v="2016"/>
        <n v="2017"/>
        <n v="2018"/>
        <n v="2019"/>
        <n v="2005"/>
        <n v="2006"/>
        <n v="2007"/>
        <n v="2020"/>
        <n v="2021"/>
        <m/>
      </sharedItems>
    </cacheField>
    <cacheField name="jenis" numFmtId="0">
      <sharedItems containsBlank="1"/>
    </cacheField>
    <cacheField name="level1" numFmtId="0">
      <sharedItems containsBlank="1"/>
    </cacheField>
    <cacheField name="level2" numFmtId="0">
      <sharedItems containsBlank="1" count="7">
        <s v="51. Belanja Tidak Langsung"/>
        <s v="52. Belanja Langsung"/>
        <s v="51. Belanja Operasi"/>
        <s v="52. Belanja Modal"/>
        <s v="53. Belanja Tidak Terduga"/>
        <s v="54. Belanja Transfer"/>
        <m/>
      </sharedItems>
    </cacheField>
    <cacheField name="Level2a" numFmtId="0">
      <sharedItems containsBlank="1" count="5">
        <s v="54. Belanja Lainnya"/>
        <s v="52. Belanja Barang Jasa"/>
        <s v="53. Belanja Modal"/>
        <s v="51. Belanja Pegawai"/>
        <m/>
      </sharedItems>
    </cacheField>
    <cacheField name="level3" numFmtId="0">
      <sharedItems containsBlank="1" count="23">
        <s v="516. Belanja Bagi Hasil"/>
        <s v="517. Belanja Bantuan Keuangan"/>
        <s v="515. Belanja Bantuan Sosial"/>
        <s v="522. Belanja Barang Jasa"/>
        <s v="514. Belanja Hibah"/>
        <s v="523. Belanja Modal"/>
        <s v="511. Belanja Pegawai Tidak Langsung"/>
        <s v="513. Belanja Subsidi"/>
        <s v="518. Belanja Tidak Terduga"/>
        <s v="512. Belanja Bunga"/>
        <s v="521. Belanja Pegawai Langsung"/>
        <s v="519. Belanja Lainnya"/>
        <s v="511. Belanja Pegawai"/>
        <s v="512. Belanja Barang dan Jasa"/>
        <s v="513. Belanja Bunga"/>
        <s v="515. Belanja Hibah"/>
        <s v="516. Belanja Bantuan Sosial"/>
        <s v="520. Belanja Modal"/>
        <s v="531. Belanja Tidak Terduga"/>
        <s v="541. Belanja Bagi Hasil"/>
        <s v="542. Belanja Bantuan Keuangan"/>
        <s v="514. Belanja Subsidi"/>
        <m/>
      </sharedItems>
    </cacheField>
    <cacheField name="level3a" numFmtId="0">
      <sharedItems containsBlank="1" count="12">
        <s v="541. Belanja Bagi Hasil"/>
        <s v="542. Belanja Bantuan Keuangan"/>
        <s v="516. Belanja Bantuan Sosial"/>
        <s v="512. Belanja Barang dan Jasa"/>
        <s v="515. Belanja Hibah"/>
        <s v="520. Belanja Modal"/>
        <s v="511. Belanja Pegawai"/>
        <s v="514. Belanja Subsidi"/>
        <s v="531. Belanja Tidak Terduga"/>
        <s v="513. Belanja Bunga"/>
        <s v="519. Belanja Lainnya"/>
        <m/>
      </sharedItems>
    </cacheField>
    <cacheField name="nilai" numFmtId="0">
      <sharedItems containsString="0" containsBlank="1" containsNumber="1" minValue="331000" maxValue="10064861316591"/>
    </cacheField>
    <cacheField name="Gubernur" numFmtId="0">
      <sharedItems containsBlank="1"/>
    </cacheField>
    <cacheField name="WakilGubernu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ngsw" refreshedDate="45061.200538773148" createdVersion="8" refreshedVersion="8" minRefreshableVersion="3" recordCount="164" xr:uid="{885673F9-574C-439D-AE13-5D18BB2B849C}">
  <cacheSource type="worksheet">
    <worksheetSource ref="A1:C165" sheet="Sheet3"/>
  </cacheSource>
  <cacheFields count="3">
    <cacheField name="Pemda" numFmtId="0">
      <sharedItems count="17">
        <s v="Provinsi Bali"/>
        <s v="Provinsi Jawa Barat"/>
        <s v="Provinsi Jawa Tengah"/>
        <s v="Provinsi Jawa Timur"/>
        <s v="Provinsi Kalimantan Barat"/>
        <s v="Provinsi Kalimantan Timur"/>
        <s v="Provinsi Lampung"/>
        <s v="Provinsi Maluku"/>
        <s v="Provinsi Maluku Utara"/>
        <s v="Provinsi Nusa Tenggara Barat"/>
        <s v="Provinsi Nusa Tenggara Timur"/>
        <s v="Provinsi Papua"/>
        <s v="Provinsi Riau"/>
        <s v="Provinsi Sulawesi Selatan"/>
        <s v="Provinsi Sulawesi Tenggara"/>
        <s v="Provinsi Sumatera Selatan"/>
        <s v="Provinsi Sumatera Utara"/>
      </sharedItems>
    </cacheField>
    <cacheField name="Belanja" numFmtId="0">
      <sharedItems count="11">
        <s v="511. Belanja Pegawai"/>
        <s v="512. Belanja Barang dan Jasa"/>
        <s v="513. Belanja Bunga"/>
        <s v="514. Belanja Subsidi"/>
        <s v="515. Belanja Hibah"/>
        <s v="516. Belanja Bantuan Sosial"/>
        <s v="520. Belanja Modal"/>
        <s v="531. Belanja Tidak Terduga"/>
        <s v="541. Belanja Bagi Hasil"/>
        <s v="542. Belanja Bantuan Keuangan"/>
        <s v="519. Belanja Lainnya"/>
      </sharedItems>
    </cacheField>
    <cacheField name="growth" numFmtId="0">
      <sharedItems containsSemiMixedTypes="0" containsString="0" containsNumber="1" minValue="-0.99979272137873776" maxValue="4712.93321502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4">
  <r>
    <x v="0"/>
    <s v="Bali &amp; Nusra"/>
    <x v="0"/>
    <s v="Realisasi"/>
    <s v="5. Belanja"/>
    <x v="0"/>
    <x v="0"/>
    <x v="0"/>
    <x v="0"/>
    <n v="833781099521.39001"/>
    <s v="WAYAN KOSTER"/>
    <s v="TJOK OKA ARTHA ARDHANA SUKAWATI"/>
  </r>
  <r>
    <x v="0"/>
    <s v="Bali &amp; Nusra"/>
    <x v="0"/>
    <s v="Realisasi"/>
    <s v="5. Belanja"/>
    <x v="0"/>
    <x v="0"/>
    <x v="1"/>
    <x v="1"/>
    <n v="180142796765"/>
    <s v="WAYAN KOSTER"/>
    <s v="TJOK OKA ARTHA ARDHANA SUKAWATI"/>
  </r>
  <r>
    <x v="0"/>
    <s v="Bali &amp; Nusra"/>
    <x v="0"/>
    <s v="Realisasi"/>
    <s v="5. Belanja"/>
    <x v="0"/>
    <x v="0"/>
    <x v="2"/>
    <x v="2"/>
    <n v="25229500000"/>
    <s v="WAYAN KOSTER"/>
    <s v="TJOK OKA ARTHA ARDHANA SUKAWATI"/>
  </r>
  <r>
    <x v="0"/>
    <s v="Bali &amp; Nusra"/>
    <x v="0"/>
    <s v="Realisasi"/>
    <s v="5. Belanja"/>
    <x v="1"/>
    <x v="1"/>
    <x v="3"/>
    <x v="3"/>
    <n v="748605554279.94995"/>
    <s v="WAYAN KOSTER"/>
    <s v="TJOK OKA ARTHA ARDHANA SUKAWATI"/>
  </r>
  <r>
    <x v="0"/>
    <s v="Bali &amp; Nusra"/>
    <x v="0"/>
    <s v="Realisasi"/>
    <s v="5. Belanja"/>
    <x v="0"/>
    <x v="0"/>
    <x v="4"/>
    <x v="4"/>
    <n v="798197589063.08997"/>
    <s v="WAYAN KOSTER"/>
    <s v="TJOK OKA ARTHA ARDHANA SUKAWATI"/>
  </r>
  <r>
    <x v="0"/>
    <s v="Bali &amp; Nusra"/>
    <x v="0"/>
    <s v="Realisasi"/>
    <s v="5. Belanja"/>
    <x v="1"/>
    <x v="2"/>
    <x v="5"/>
    <x v="5"/>
    <n v="343633986690"/>
    <s v="WAYAN KOSTER"/>
    <s v="TJOK OKA ARTHA ARDHANA SUKAWATI"/>
  </r>
  <r>
    <x v="0"/>
    <s v="Bali &amp; Nusra"/>
    <x v="0"/>
    <s v="Realisasi"/>
    <s v="5. Belanja"/>
    <x v="0"/>
    <x v="3"/>
    <x v="6"/>
    <x v="6"/>
    <n v="621686790913.91003"/>
    <s v="WAYAN KOSTER"/>
    <s v="TJOK OKA ARTHA ARDHANA SUKAWATI"/>
  </r>
  <r>
    <x v="0"/>
    <s v="Bali &amp; Nusra"/>
    <x v="0"/>
    <s v="Realisasi"/>
    <s v="5. Belanja"/>
    <x v="0"/>
    <x v="0"/>
    <x v="7"/>
    <x v="7"/>
    <n v="3594375000"/>
    <s v="WAYAN KOSTER"/>
    <s v="TJOK OKA ARTHA ARDHANA SUKAWATI"/>
  </r>
  <r>
    <x v="0"/>
    <s v="Bali &amp; Nusra"/>
    <x v="0"/>
    <s v="Realisasi"/>
    <s v="5. Belanja"/>
    <x v="0"/>
    <x v="0"/>
    <x v="8"/>
    <x v="8"/>
    <n v="7861304398.4499998"/>
    <s v="WAYAN KOSTER"/>
    <s v="TJOK OKA ARTHA ARDHANA SUKAWATI"/>
  </r>
  <r>
    <x v="1"/>
    <s v="Jawa"/>
    <x v="0"/>
    <s v="Realisasi"/>
    <s v="5. Belanja"/>
    <x v="0"/>
    <x v="0"/>
    <x v="0"/>
    <x v="0"/>
    <n v="3161224936674"/>
    <s v="MOCHAMAD RIDWAN KAMIL"/>
    <s v="UU RUZHANUL ULUM"/>
  </r>
  <r>
    <x v="1"/>
    <s v="Jawa"/>
    <x v="0"/>
    <s v="Realisasi"/>
    <s v="5. Belanja"/>
    <x v="0"/>
    <x v="0"/>
    <x v="1"/>
    <x v="1"/>
    <n v="2815801802229"/>
    <s v="MOCHAMAD RIDWAN KAMIL"/>
    <s v="UU RUZHANUL ULUM"/>
  </r>
  <r>
    <x v="1"/>
    <s v="Jawa"/>
    <x v="0"/>
    <s v="Realisasi"/>
    <s v="5. Belanja"/>
    <x v="0"/>
    <x v="0"/>
    <x v="2"/>
    <x v="2"/>
    <n v="16685225000"/>
    <s v="MOCHAMAD RIDWAN KAMIL"/>
    <s v="UU RUZHANUL ULUM"/>
  </r>
  <r>
    <x v="1"/>
    <s v="Jawa"/>
    <x v="0"/>
    <s v="Realisasi"/>
    <s v="5. Belanja"/>
    <x v="1"/>
    <x v="1"/>
    <x v="3"/>
    <x v="3"/>
    <n v="1733979983410"/>
    <s v="MOCHAMAD RIDWAN KAMIL"/>
    <s v="UU RUZHANUL ULUM"/>
  </r>
  <r>
    <x v="1"/>
    <s v="Jawa"/>
    <x v="0"/>
    <s v="Realisasi"/>
    <s v="5. Belanja"/>
    <x v="0"/>
    <x v="0"/>
    <x v="4"/>
    <x v="4"/>
    <n v="6136668844350"/>
    <s v="MOCHAMAD RIDWAN KAMIL"/>
    <s v="UU RUZHANUL ULUM"/>
  </r>
  <r>
    <x v="1"/>
    <s v="Jawa"/>
    <x v="0"/>
    <s v="Realisasi"/>
    <s v="5. Belanja"/>
    <x v="1"/>
    <x v="2"/>
    <x v="5"/>
    <x v="5"/>
    <n v="1135251237347"/>
    <s v="MOCHAMAD RIDWAN KAMIL"/>
    <s v="UU RUZHANUL ULUM"/>
  </r>
  <r>
    <x v="1"/>
    <s v="Jawa"/>
    <x v="0"/>
    <s v="Realisasi"/>
    <s v="5. Belanja"/>
    <x v="0"/>
    <x v="3"/>
    <x v="6"/>
    <x v="6"/>
    <n v="1915994181636"/>
    <s v="MOCHAMAD RIDWAN KAMIL"/>
    <s v="UU RUZHANUL ULUM"/>
  </r>
  <r>
    <x v="1"/>
    <s v="Jawa"/>
    <x v="0"/>
    <s v="Realisasi"/>
    <s v="5. Belanja"/>
    <x v="0"/>
    <x v="0"/>
    <x v="7"/>
    <x v="7"/>
    <n v="15054980"/>
    <s v="MOCHAMAD RIDWAN KAMIL"/>
    <s v="UU RUZHANUL ULUM"/>
  </r>
  <r>
    <x v="1"/>
    <s v="Jawa"/>
    <x v="0"/>
    <s v="Realisasi"/>
    <s v="5. Belanja"/>
    <x v="0"/>
    <x v="0"/>
    <x v="8"/>
    <x v="8"/>
    <n v="6856332700"/>
    <s v="MOCHAMAD RIDWAN KAMIL"/>
    <s v="UU RUZHANUL ULUM"/>
  </r>
  <r>
    <x v="2"/>
    <s v="Jawa"/>
    <x v="0"/>
    <s v="Realisasi"/>
    <s v="5. Belanja"/>
    <x v="0"/>
    <x v="0"/>
    <x v="0"/>
    <x v="0"/>
    <n v="2253337259092"/>
    <s v="GANJAR PRANOWO"/>
    <s v="TAJ YASIN"/>
  </r>
  <r>
    <x v="2"/>
    <s v="Jawa"/>
    <x v="0"/>
    <s v="Realisasi"/>
    <s v="5. Belanja"/>
    <x v="0"/>
    <x v="0"/>
    <x v="1"/>
    <x v="1"/>
    <n v="1908190237800"/>
    <s v="GANJAR PRANOWO"/>
    <s v="TAJ YASIN"/>
  </r>
  <r>
    <x v="2"/>
    <s v="Jawa"/>
    <x v="0"/>
    <s v="Realisasi"/>
    <s v="5. Belanja"/>
    <x v="0"/>
    <x v="0"/>
    <x v="2"/>
    <x v="2"/>
    <n v="7548325000"/>
    <s v="GANJAR PRANOWO"/>
    <s v="TAJ YASIN"/>
  </r>
  <r>
    <x v="2"/>
    <s v="Jawa"/>
    <x v="0"/>
    <s v="Realisasi"/>
    <s v="5. Belanja"/>
    <x v="1"/>
    <x v="1"/>
    <x v="3"/>
    <x v="3"/>
    <n v="1977523313263"/>
    <s v="GANJAR PRANOWO"/>
    <s v="TAJ YASIN"/>
  </r>
  <r>
    <x v="2"/>
    <s v="Jawa"/>
    <x v="0"/>
    <s v="Realisasi"/>
    <s v="5. Belanja"/>
    <x v="0"/>
    <x v="0"/>
    <x v="4"/>
    <x v="4"/>
    <n v="3123911500052"/>
    <s v="GANJAR PRANOWO"/>
    <s v="TAJ YASIN"/>
  </r>
  <r>
    <x v="2"/>
    <s v="Jawa"/>
    <x v="0"/>
    <s v="Realisasi"/>
    <s v="5. Belanja"/>
    <x v="1"/>
    <x v="2"/>
    <x v="5"/>
    <x v="5"/>
    <n v="611274310145"/>
    <s v="GANJAR PRANOWO"/>
    <s v="TAJ YASIN"/>
  </r>
  <r>
    <x v="2"/>
    <s v="Jawa"/>
    <x v="0"/>
    <s v="Realisasi"/>
    <s v="5. Belanja"/>
    <x v="0"/>
    <x v="3"/>
    <x v="6"/>
    <x v="6"/>
    <n v="1559634616549"/>
    <s v="GANJAR PRANOWO"/>
    <s v="TAJ YASIN"/>
  </r>
  <r>
    <x v="2"/>
    <s v="Jawa"/>
    <x v="0"/>
    <s v="Realisasi"/>
    <s v="5. Belanja"/>
    <x v="0"/>
    <x v="0"/>
    <x v="8"/>
    <x v="8"/>
    <n v="5424543233"/>
    <s v="GANJAR PRANOWO"/>
    <s v="TAJ YASIN"/>
  </r>
  <r>
    <x v="3"/>
    <s v="Jawa"/>
    <x v="0"/>
    <s v="Realisasi"/>
    <s v="5. Belanja"/>
    <x v="0"/>
    <x v="0"/>
    <x v="0"/>
    <x v="0"/>
    <n v="2702288006485"/>
    <s v="KHOFIFAH INDAR PARAWANSA"/>
    <s v="EMIL ELESTIANTO DARDAK"/>
  </r>
  <r>
    <x v="3"/>
    <s v="Jawa"/>
    <x v="0"/>
    <s v="Realisasi"/>
    <s v="5. Belanja"/>
    <x v="0"/>
    <x v="0"/>
    <x v="1"/>
    <x v="1"/>
    <n v="1477431620316"/>
    <s v="KHOFIFAH INDAR PARAWANSA"/>
    <s v="EMIL ELESTIANTO DARDAK"/>
  </r>
  <r>
    <x v="3"/>
    <s v="Jawa"/>
    <x v="0"/>
    <s v="Realisasi"/>
    <s v="5. Belanja"/>
    <x v="0"/>
    <x v="0"/>
    <x v="2"/>
    <x v="2"/>
    <n v="44990102000"/>
    <s v="KHOFIFAH INDAR PARAWANSA"/>
    <s v="EMIL ELESTIANTO DARDAK"/>
  </r>
  <r>
    <x v="3"/>
    <s v="Jawa"/>
    <x v="0"/>
    <s v="Realisasi"/>
    <s v="5. Belanja"/>
    <x v="1"/>
    <x v="1"/>
    <x v="3"/>
    <x v="3"/>
    <n v="3451771438875.6001"/>
    <s v="KHOFIFAH INDAR PARAWANSA"/>
    <s v="EMIL ELESTIANTO DARDAK"/>
  </r>
  <r>
    <x v="3"/>
    <s v="Jawa"/>
    <x v="0"/>
    <s v="Realisasi"/>
    <s v="5. Belanja"/>
    <x v="0"/>
    <x v="0"/>
    <x v="9"/>
    <x v="9"/>
    <n v="6036025188.6800003"/>
    <s v="KHOFIFAH INDAR PARAWANSA"/>
    <s v="EMIL ELESTIANTO DARDAK"/>
  </r>
  <r>
    <x v="3"/>
    <s v="Jawa"/>
    <x v="0"/>
    <s v="Realisasi"/>
    <s v="5. Belanja"/>
    <x v="0"/>
    <x v="0"/>
    <x v="4"/>
    <x v="4"/>
    <n v="3865450909599.7002"/>
    <s v="KHOFIFAH INDAR PARAWANSA"/>
    <s v="EMIL ELESTIANTO DARDAK"/>
  </r>
  <r>
    <x v="3"/>
    <s v="Jawa"/>
    <x v="0"/>
    <s v="Realisasi"/>
    <s v="5. Belanja"/>
    <x v="1"/>
    <x v="2"/>
    <x v="5"/>
    <x v="5"/>
    <n v="1057365183808.5"/>
    <s v="KHOFIFAH INDAR PARAWANSA"/>
    <s v="EMIL ELESTIANTO DARDAK"/>
  </r>
  <r>
    <x v="3"/>
    <s v="Jawa"/>
    <x v="0"/>
    <s v="Realisasi"/>
    <s v="5. Belanja"/>
    <x v="0"/>
    <x v="3"/>
    <x v="6"/>
    <x v="6"/>
    <n v="2505611151211.2998"/>
    <s v="KHOFIFAH INDAR PARAWANSA"/>
    <s v="EMIL ELESTIANTO DARDAK"/>
  </r>
  <r>
    <x v="3"/>
    <s v="Jawa"/>
    <x v="0"/>
    <s v="Realisasi"/>
    <s v="5. Belanja"/>
    <x v="0"/>
    <x v="0"/>
    <x v="8"/>
    <x v="8"/>
    <n v="51032078402.5"/>
    <s v="KHOFIFAH INDAR PARAWANSA"/>
    <s v="EMIL ELESTIANTO DARDAK"/>
  </r>
  <r>
    <x v="4"/>
    <s v="Kalimantan"/>
    <x v="0"/>
    <s v="Realisasi"/>
    <s v="5. Belanja"/>
    <x v="0"/>
    <x v="0"/>
    <x v="0"/>
    <x v="0"/>
    <n v="447341469776.78998"/>
    <s v="SUTARMIDJI"/>
    <s v="RIA NORSAN"/>
  </r>
  <r>
    <x v="4"/>
    <s v="Kalimantan"/>
    <x v="0"/>
    <s v="Realisasi"/>
    <s v="5. Belanja"/>
    <x v="0"/>
    <x v="0"/>
    <x v="1"/>
    <x v="1"/>
    <n v="147081933167"/>
    <s v="SUTARMIDJI"/>
    <s v="RIA NORSAN"/>
  </r>
  <r>
    <x v="4"/>
    <s v="Kalimantan"/>
    <x v="0"/>
    <s v="Realisasi"/>
    <s v="5. Belanja"/>
    <x v="0"/>
    <x v="0"/>
    <x v="2"/>
    <x v="2"/>
    <n v="665000000"/>
    <s v="SUTARMIDJI"/>
    <s v="RIA NORSAN"/>
  </r>
  <r>
    <x v="4"/>
    <s v="Kalimantan"/>
    <x v="0"/>
    <s v="Realisasi"/>
    <s v="5. Belanja"/>
    <x v="1"/>
    <x v="1"/>
    <x v="3"/>
    <x v="3"/>
    <n v="787874945563"/>
    <s v="SUTARMIDJI"/>
    <s v="RIA NORSAN"/>
  </r>
  <r>
    <x v="4"/>
    <s v="Kalimantan"/>
    <x v="0"/>
    <s v="Realisasi"/>
    <s v="5. Belanja"/>
    <x v="0"/>
    <x v="0"/>
    <x v="4"/>
    <x v="4"/>
    <n v="770670616022.19995"/>
    <s v="SUTARMIDJI"/>
    <s v="RIA NORSAN"/>
  </r>
  <r>
    <x v="4"/>
    <s v="Kalimantan"/>
    <x v="0"/>
    <s v="Realisasi"/>
    <s v="5. Belanja"/>
    <x v="1"/>
    <x v="2"/>
    <x v="5"/>
    <x v="5"/>
    <n v="354480208017"/>
    <s v="SUTARMIDJI"/>
    <s v="RIA NORSAN"/>
  </r>
  <r>
    <x v="4"/>
    <s v="Kalimantan"/>
    <x v="0"/>
    <s v="Realisasi"/>
    <s v="5. Belanja"/>
    <x v="1"/>
    <x v="3"/>
    <x v="10"/>
    <x v="6"/>
    <n v="97802602400"/>
    <s v="SUTARMIDJI"/>
    <s v="RIA NORSAN"/>
  </r>
  <r>
    <x v="4"/>
    <s v="Kalimantan"/>
    <x v="0"/>
    <s v="Realisasi"/>
    <s v="5. Belanja"/>
    <x v="0"/>
    <x v="3"/>
    <x v="6"/>
    <x v="6"/>
    <n v="433187735183.5"/>
    <s v="SUTARMIDJI"/>
    <s v="RIA NORSAN"/>
  </r>
  <r>
    <x v="4"/>
    <s v="Kalimantan"/>
    <x v="0"/>
    <s v="Realisasi"/>
    <s v="5. Belanja"/>
    <x v="0"/>
    <x v="0"/>
    <x v="8"/>
    <x v="8"/>
    <n v="4852394846.5500002"/>
    <s v="SUTARMIDJI"/>
    <s v="RIA NORSAN"/>
  </r>
  <r>
    <x v="5"/>
    <s v="Kalimantan"/>
    <x v="0"/>
    <s v="Realisasi"/>
    <s v="5. Belanja"/>
    <x v="0"/>
    <x v="0"/>
    <x v="0"/>
    <x v="0"/>
    <n v="2132835257000"/>
    <s v="ISRAN NOOR"/>
    <s v="HADI MULYADI"/>
  </r>
  <r>
    <x v="5"/>
    <s v="Kalimantan"/>
    <x v="0"/>
    <s v="Realisasi"/>
    <s v="5. Belanja"/>
    <x v="0"/>
    <x v="0"/>
    <x v="1"/>
    <x v="1"/>
    <n v="2354896681578"/>
    <s v="ISRAN NOOR"/>
    <s v="HADI MULYADI"/>
  </r>
  <r>
    <x v="5"/>
    <s v="Kalimantan"/>
    <x v="0"/>
    <s v="Realisasi"/>
    <s v="5. Belanja"/>
    <x v="0"/>
    <x v="0"/>
    <x v="2"/>
    <x v="2"/>
    <n v="7073500000"/>
    <s v="ISRAN NOOR"/>
    <s v="HADI MULYADI"/>
  </r>
  <r>
    <x v="5"/>
    <s v="Kalimantan"/>
    <x v="0"/>
    <s v="Realisasi"/>
    <s v="5. Belanja"/>
    <x v="1"/>
    <x v="1"/>
    <x v="3"/>
    <x v="3"/>
    <n v="2221477609282"/>
    <s v="ISRAN NOOR"/>
    <s v="HADI MULYADI"/>
  </r>
  <r>
    <x v="5"/>
    <s v="Kalimantan"/>
    <x v="0"/>
    <s v="Realisasi"/>
    <s v="5. Belanja"/>
    <x v="0"/>
    <x v="0"/>
    <x v="4"/>
    <x v="4"/>
    <n v="856807352926.21997"/>
    <s v="ISRAN NOOR"/>
    <s v="HADI MULYADI"/>
  </r>
  <r>
    <x v="5"/>
    <s v="Kalimantan"/>
    <x v="0"/>
    <s v="Realisasi"/>
    <s v="5. Belanja"/>
    <x v="1"/>
    <x v="2"/>
    <x v="5"/>
    <x v="5"/>
    <n v="2499133156044"/>
    <s v="ISRAN NOOR"/>
    <s v="HADI MULYADI"/>
  </r>
  <r>
    <x v="5"/>
    <s v="Kalimantan"/>
    <x v="0"/>
    <s v="Realisasi"/>
    <s v="5. Belanja"/>
    <x v="0"/>
    <x v="3"/>
    <x v="6"/>
    <x v="6"/>
    <n v="1258960808344.1001"/>
    <s v="ISRAN NOOR"/>
    <s v="HADI MULYADI"/>
  </r>
  <r>
    <x v="5"/>
    <s v="Kalimantan"/>
    <x v="0"/>
    <s v="Realisasi"/>
    <s v="5. Belanja"/>
    <x v="0"/>
    <x v="0"/>
    <x v="8"/>
    <x v="8"/>
    <n v="8580824000"/>
    <s v="ISRAN NOOR"/>
    <s v="HADI MULYADI"/>
  </r>
  <r>
    <x v="6"/>
    <s v="Sumatera"/>
    <x v="0"/>
    <s v="Realisasi"/>
    <s v="5. Belanja"/>
    <x v="0"/>
    <x v="0"/>
    <x v="0"/>
    <x v="0"/>
    <n v="472103539283"/>
    <s v="ARINAL DJUNAIDI"/>
    <s v="CHUSNUNIA"/>
  </r>
  <r>
    <x v="6"/>
    <s v="Sumatera"/>
    <x v="0"/>
    <s v="Realisasi"/>
    <s v="5. Belanja"/>
    <x v="0"/>
    <x v="0"/>
    <x v="1"/>
    <x v="1"/>
    <n v="212754588967"/>
    <s v="ARINAL DJUNAIDI"/>
    <s v="CHUSNUNIA"/>
  </r>
  <r>
    <x v="6"/>
    <s v="Sumatera"/>
    <x v="0"/>
    <s v="Realisasi"/>
    <s v="5. Belanja"/>
    <x v="0"/>
    <x v="0"/>
    <x v="2"/>
    <x v="2"/>
    <n v="7840000000"/>
    <s v="ARINAL DJUNAIDI"/>
    <s v="CHUSNUNIA"/>
  </r>
  <r>
    <x v="6"/>
    <s v="Sumatera"/>
    <x v="0"/>
    <s v="Realisasi"/>
    <s v="5. Belanja"/>
    <x v="1"/>
    <x v="1"/>
    <x v="3"/>
    <x v="3"/>
    <n v="925181888375.55005"/>
    <s v="ARINAL DJUNAIDI"/>
    <s v="CHUSNUNIA"/>
  </r>
  <r>
    <x v="6"/>
    <s v="Sumatera"/>
    <x v="0"/>
    <s v="Realisasi"/>
    <s v="5. Belanja"/>
    <x v="0"/>
    <x v="0"/>
    <x v="4"/>
    <x v="4"/>
    <n v="741234652097"/>
    <s v="ARINAL DJUNAIDI"/>
    <s v="CHUSNUNIA"/>
  </r>
  <r>
    <x v="6"/>
    <s v="Sumatera"/>
    <x v="0"/>
    <s v="Realisasi"/>
    <s v="5. Belanja"/>
    <x v="1"/>
    <x v="2"/>
    <x v="5"/>
    <x v="5"/>
    <n v="831950659490"/>
    <s v="ARINAL DJUNAIDI"/>
    <s v="CHUSNUNIA"/>
  </r>
  <r>
    <x v="6"/>
    <s v="Sumatera"/>
    <x v="0"/>
    <s v="Realisasi"/>
    <s v="5. Belanja"/>
    <x v="0"/>
    <x v="3"/>
    <x v="6"/>
    <x v="6"/>
    <n v="623318700606.59998"/>
    <s v="ARINAL DJUNAIDI"/>
    <s v="CHUSNUNIA"/>
  </r>
  <r>
    <x v="6"/>
    <s v="Sumatera"/>
    <x v="0"/>
    <s v="Realisasi"/>
    <s v="5. Belanja"/>
    <x v="0"/>
    <x v="0"/>
    <x v="8"/>
    <x v="8"/>
    <n v="21612323000"/>
    <s v="ARINAL DJUNAIDI"/>
    <s v="CHUSNUNIA"/>
  </r>
  <r>
    <x v="7"/>
    <s v="Papua &amp; Maluku"/>
    <x v="0"/>
    <s v="Realisasi"/>
    <s v="5. Belanja"/>
    <x v="0"/>
    <x v="0"/>
    <x v="0"/>
    <x v="0"/>
    <n v="81427724523"/>
    <s v="MURAD ISMAIL"/>
    <s v="BARNABAS ORNO"/>
  </r>
  <r>
    <x v="7"/>
    <s v="Papua &amp; Maluku"/>
    <x v="0"/>
    <s v="Realisasi"/>
    <s v="5. Belanja"/>
    <x v="0"/>
    <x v="0"/>
    <x v="1"/>
    <x v="1"/>
    <n v="12543202791"/>
    <s v="MURAD ISMAIL"/>
    <s v="BARNABAS ORNO"/>
  </r>
  <r>
    <x v="7"/>
    <s v="Papua &amp; Maluku"/>
    <x v="0"/>
    <s v="Realisasi"/>
    <s v="5. Belanja"/>
    <x v="0"/>
    <x v="0"/>
    <x v="2"/>
    <x v="2"/>
    <n v="10556956793.209999"/>
    <s v="MURAD ISMAIL"/>
    <s v="BARNABAS ORNO"/>
  </r>
  <r>
    <x v="7"/>
    <s v="Papua &amp; Maluku"/>
    <x v="0"/>
    <s v="Realisasi"/>
    <s v="5. Belanja"/>
    <x v="1"/>
    <x v="1"/>
    <x v="3"/>
    <x v="3"/>
    <n v="359287326774.34998"/>
    <s v="MURAD ISMAIL"/>
    <s v="BARNABAS ORNO"/>
  </r>
  <r>
    <x v="7"/>
    <s v="Papua &amp; Maluku"/>
    <x v="0"/>
    <s v="Realisasi"/>
    <s v="5. Belanja"/>
    <x v="0"/>
    <x v="0"/>
    <x v="9"/>
    <x v="9"/>
    <n v="1834404685.5799999"/>
    <s v="MURAD ISMAIL"/>
    <s v="BARNABAS ORNO"/>
  </r>
  <r>
    <x v="7"/>
    <s v="Papua &amp; Maluku"/>
    <x v="0"/>
    <s v="Realisasi"/>
    <s v="5. Belanja"/>
    <x v="0"/>
    <x v="0"/>
    <x v="4"/>
    <x v="4"/>
    <n v="311272229930"/>
    <s v="MURAD ISMAIL"/>
    <s v="BARNABAS ORNO"/>
  </r>
  <r>
    <x v="7"/>
    <s v="Papua &amp; Maluku"/>
    <x v="0"/>
    <s v="Realisasi"/>
    <s v="5. Belanja"/>
    <x v="1"/>
    <x v="2"/>
    <x v="5"/>
    <x v="5"/>
    <n v="181984301669"/>
    <s v="MURAD ISMAIL"/>
    <s v="BARNABAS ORNO"/>
  </r>
  <r>
    <x v="7"/>
    <s v="Papua &amp; Maluku"/>
    <x v="0"/>
    <s v="Realisasi"/>
    <s v="5. Belanja"/>
    <x v="0"/>
    <x v="3"/>
    <x v="6"/>
    <x v="6"/>
    <n v="397103352652"/>
    <s v="MURAD ISMAIL"/>
    <s v="BARNABAS ORNO"/>
  </r>
  <r>
    <x v="7"/>
    <s v="Papua &amp; Maluku"/>
    <x v="0"/>
    <s v="Realisasi"/>
    <s v="5. Belanja"/>
    <x v="0"/>
    <x v="0"/>
    <x v="8"/>
    <x v="8"/>
    <n v="1611266500"/>
    <s v="MURAD ISMAIL"/>
    <s v="BARNABAS ORNO"/>
  </r>
  <r>
    <x v="8"/>
    <s v="Papua &amp; Maluku"/>
    <x v="0"/>
    <s v="Realisasi"/>
    <s v="5. Belanja"/>
    <x v="0"/>
    <x v="0"/>
    <x v="0"/>
    <x v="0"/>
    <n v="43144196873"/>
    <s v="AHMAD HIDAYAT MUS"/>
    <s v="RIVAI UMAR"/>
  </r>
  <r>
    <x v="8"/>
    <s v="Papua &amp; Maluku"/>
    <x v="0"/>
    <s v="Realisasi"/>
    <s v="5. Belanja"/>
    <x v="0"/>
    <x v="0"/>
    <x v="1"/>
    <x v="1"/>
    <n v="739548954"/>
    <s v="AHMAD HIDAYAT MUS"/>
    <s v="RIVAI UMAR"/>
  </r>
  <r>
    <x v="8"/>
    <s v="Papua &amp; Maluku"/>
    <x v="0"/>
    <s v="Realisasi"/>
    <s v="5. Belanja"/>
    <x v="0"/>
    <x v="0"/>
    <x v="2"/>
    <x v="2"/>
    <n v="30979063566"/>
    <s v="AHMAD HIDAYAT MUS"/>
    <s v="RIVAI UMAR"/>
  </r>
  <r>
    <x v="8"/>
    <s v="Papua &amp; Maluku"/>
    <x v="0"/>
    <s v="Realisasi"/>
    <s v="5. Belanja"/>
    <x v="1"/>
    <x v="1"/>
    <x v="3"/>
    <x v="3"/>
    <n v="338549684763"/>
    <s v="AHMAD HIDAYAT MUS"/>
    <s v="RIVAI UMAR"/>
  </r>
  <r>
    <x v="8"/>
    <s v="Papua &amp; Maluku"/>
    <x v="0"/>
    <s v="Realisasi"/>
    <s v="5. Belanja"/>
    <x v="0"/>
    <x v="0"/>
    <x v="4"/>
    <x v="4"/>
    <n v="169693350000"/>
    <s v="AHMAD HIDAYAT MUS"/>
    <s v="RIVAI UMAR"/>
  </r>
  <r>
    <x v="8"/>
    <s v="Papua &amp; Maluku"/>
    <x v="0"/>
    <s v="Realisasi"/>
    <s v="5. Belanja"/>
    <x v="1"/>
    <x v="2"/>
    <x v="5"/>
    <x v="5"/>
    <n v="418588332555"/>
    <s v="AHMAD HIDAYAT MUS"/>
    <s v="RIVAI UMAR"/>
  </r>
  <r>
    <x v="8"/>
    <s v="Papua &amp; Maluku"/>
    <x v="0"/>
    <s v="Realisasi"/>
    <s v="5. Belanja"/>
    <x v="0"/>
    <x v="3"/>
    <x v="6"/>
    <x v="6"/>
    <n v="252011831111"/>
    <s v="AHMAD HIDAYAT MUS"/>
    <s v="RIVAI UMAR"/>
  </r>
  <r>
    <x v="8"/>
    <s v="Papua &amp; Maluku"/>
    <x v="0"/>
    <s v="Realisasi"/>
    <s v="5. Belanja"/>
    <x v="0"/>
    <x v="0"/>
    <x v="8"/>
    <x v="8"/>
    <n v="5954009937"/>
    <s v="AHMAD HIDAYAT MUS"/>
    <s v="RIVAI UMAR"/>
  </r>
  <r>
    <x v="9"/>
    <s v="Bali &amp; Nusra"/>
    <x v="0"/>
    <s v="Realisasi"/>
    <s v="5. Belanja"/>
    <x v="0"/>
    <x v="0"/>
    <x v="0"/>
    <x v="0"/>
    <n v="195501620900"/>
    <s v="ZULKIEFLIMANSYAH"/>
    <s v="SITTI ROHMI DJALILAH"/>
  </r>
  <r>
    <x v="9"/>
    <s v="Bali &amp; Nusra"/>
    <x v="0"/>
    <s v="Realisasi"/>
    <s v="5. Belanja"/>
    <x v="0"/>
    <x v="0"/>
    <x v="1"/>
    <x v="1"/>
    <n v="72567931789"/>
    <s v="ZULKIEFLIMANSYAH"/>
    <s v="SITTI ROHMI DJALILAH"/>
  </r>
  <r>
    <x v="9"/>
    <s v="Bali &amp; Nusra"/>
    <x v="0"/>
    <s v="Realisasi"/>
    <s v="5. Belanja"/>
    <x v="0"/>
    <x v="0"/>
    <x v="2"/>
    <x v="2"/>
    <n v="82354460000"/>
    <s v="ZULKIEFLIMANSYAH"/>
    <s v="SITTI ROHMI DJALILAH"/>
  </r>
  <r>
    <x v="9"/>
    <s v="Bali &amp; Nusra"/>
    <x v="0"/>
    <s v="Realisasi"/>
    <s v="5. Belanja"/>
    <x v="1"/>
    <x v="1"/>
    <x v="3"/>
    <x v="3"/>
    <n v="366001339889"/>
    <s v="ZULKIEFLIMANSYAH"/>
    <s v="SITTI ROHMI DJALILAH"/>
  </r>
  <r>
    <x v="9"/>
    <s v="Bali &amp; Nusra"/>
    <x v="0"/>
    <s v="Realisasi"/>
    <s v="5. Belanja"/>
    <x v="0"/>
    <x v="0"/>
    <x v="4"/>
    <x v="4"/>
    <n v="549158899765.53003"/>
    <s v="ZULKIEFLIMANSYAH"/>
    <s v="SITTI ROHMI DJALILAH"/>
  </r>
  <r>
    <x v="9"/>
    <s v="Bali &amp; Nusra"/>
    <x v="0"/>
    <s v="Realisasi"/>
    <s v="5. Belanja"/>
    <x v="1"/>
    <x v="2"/>
    <x v="5"/>
    <x v="5"/>
    <n v="404993176084"/>
    <s v="ZULKIEFLIMANSYAH"/>
    <s v="SITTI ROHMI DJALILAH"/>
  </r>
  <r>
    <x v="9"/>
    <s v="Bali &amp; Nusra"/>
    <x v="0"/>
    <s v="Realisasi"/>
    <s v="5. Belanja"/>
    <x v="0"/>
    <x v="3"/>
    <x v="6"/>
    <x v="6"/>
    <n v="510154321615"/>
    <s v="ZULKIEFLIMANSYAH"/>
    <s v="SITTI ROHMI DJALILAH"/>
  </r>
  <r>
    <x v="9"/>
    <s v="Bali &amp; Nusra"/>
    <x v="0"/>
    <s v="Realisasi"/>
    <s v="5. Belanja"/>
    <x v="0"/>
    <x v="0"/>
    <x v="7"/>
    <x v="7"/>
    <n v="241576000"/>
    <s v="ZULKIEFLIMANSYAH"/>
    <s v="SITTI ROHMI DJALILAH"/>
  </r>
  <r>
    <x v="9"/>
    <s v="Bali &amp; Nusra"/>
    <x v="0"/>
    <s v="Realisasi"/>
    <s v="5. Belanja"/>
    <x v="0"/>
    <x v="0"/>
    <x v="8"/>
    <x v="8"/>
    <n v="8208370250"/>
    <s v="ZULKIEFLIMANSYAH"/>
    <s v="SITTI ROHMI DJALILAH"/>
  </r>
  <r>
    <x v="10"/>
    <s v="Bali &amp; Nusra"/>
    <x v="0"/>
    <s v="Realisasi"/>
    <s v="5. Belanja"/>
    <x v="0"/>
    <x v="0"/>
    <x v="0"/>
    <x v="0"/>
    <n v="136640473403"/>
    <s v="VIKTOR BUNGTILU LAISKODAT"/>
    <s v="JOSEF ADREANUS NAE SOI"/>
  </r>
  <r>
    <x v="10"/>
    <s v="Bali &amp; Nusra"/>
    <x v="0"/>
    <s v="Realisasi"/>
    <s v="5. Belanja"/>
    <x v="0"/>
    <x v="0"/>
    <x v="1"/>
    <x v="1"/>
    <n v="12888770000"/>
    <s v="VIKTOR BUNGTILU LAISKODAT"/>
    <s v="JOSEF ADREANUS NAE SOI"/>
  </r>
  <r>
    <x v="10"/>
    <s v="Bali &amp; Nusra"/>
    <x v="0"/>
    <s v="Realisasi"/>
    <s v="5. Belanja"/>
    <x v="0"/>
    <x v="0"/>
    <x v="2"/>
    <x v="2"/>
    <n v="64755930000"/>
    <s v="VIKTOR BUNGTILU LAISKODAT"/>
    <s v="JOSEF ADREANUS NAE SOI"/>
  </r>
  <r>
    <x v="10"/>
    <s v="Bali &amp; Nusra"/>
    <x v="0"/>
    <s v="Realisasi"/>
    <s v="5. Belanja"/>
    <x v="1"/>
    <x v="1"/>
    <x v="3"/>
    <x v="3"/>
    <n v="392479928125"/>
    <s v="VIKTOR BUNGTILU LAISKODAT"/>
    <s v="JOSEF ADREANUS NAE SOI"/>
  </r>
  <r>
    <x v="10"/>
    <s v="Bali &amp; Nusra"/>
    <x v="0"/>
    <s v="Realisasi"/>
    <s v="5. Belanja"/>
    <x v="0"/>
    <x v="0"/>
    <x v="4"/>
    <x v="4"/>
    <n v="798677253045"/>
    <s v="VIKTOR BUNGTILU LAISKODAT"/>
    <s v="JOSEF ADREANUS NAE SOI"/>
  </r>
  <r>
    <x v="10"/>
    <s v="Bali &amp; Nusra"/>
    <x v="0"/>
    <s v="Realisasi"/>
    <s v="5. Belanja"/>
    <x v="1"/>
    <x v="2"/>
    <x v="5"/>
    <x v="5"/>
    <n v="244750464780"/>
    <s v="VIKTOR BUNGTILU LAISKODAT"/>
    <s v="JOSEF ADREANUS NAE SOI"/>
  </r>
  <r>
    <x v="10"/>
    <s v="Bali &amp; Nusra"/>
    <x v="0"/>
    <s v="Realisasi"/>
    <s v="5. Belanja"/>
    <x v="0"/>
    <x v="3"/>
    <x v="6"/>
    <x v="6"/>
    <n v="513870522453"/>
    <s v="VIKTOR BUNGTILU LAISKODAT"/>
    <s v="JOSEF ADREANUS NAE SOI"/>
  </r>
  <r>
    <x v="10"/>
    <s v="Bali &amp; Nusra"/>
    <x v="0"/>
    <s v="Realisasi"/>
    <s v="5. Belanja"/>
    <x v="0"/>
    <x v="0"/>
    <x v="8"/>
    <x v="8"/>
    <n v="292350000"/>
    <s v="VIKTOR BUNGTILU LAISKODAT"/>
    <s v="JOSEF ADREANUS NAE SOI"/>
  </r>
  <r>
    <x v="11"/>
    <s v="Papua &amp; Maluku"/>
    <x v="0"/>
    <s v="Realisasi"/>
    <s v="5. Belanja"/>
    <x v="0"/>
    <x v="0"/>
    <x v="0"/>
    <x v="0"/>
    <n v="114401215080"/>
    <s v="LUKAS ENEMBE"/>
    <s v="KLEMEN TINAL"/>
  </r>
  <r>
    <x v="11"/>
    <s v="Papua &amp; Maluku"/>
    <x v="0"/>
    <s v="Realisasi"/>
    <s v="5. Belanja"/>
    <x v="0"/>
    <x v="0"/>
    <x v="1"/>
    <x v="1"/>
    <n v="2664612608600"/>
    <s v="LUKAS ENEMBE"/>
    <s v="KLEMEN TINAL"/>
  </r>
  <r>
    <x v="11"/>
    <s v="Papua &amp; Maluku"/>
    <x v="0"/>
    <s v="Realisasi"/>
    <s v="5. Belanja"/>
    <x v="0"/>
    <x v="0"/>
    <x v="2"/>
    <x v="2"/>
    <n v="110610955800"/>
    <s v="LUKAS ENEMBE"/>
    <s v="KLEMEN TINAL"/>
  </r>
  <r>
    <x v="11"/>
    <s v="Papua &amp; Maluku"/>
    <x v="0"/>
    <s v="Realisasi"/>
    <s v="5. Belanja"/>
    <x v="1"/>
    <x v="1"/>
    <x v="3"/>
    <x v="3"/>
    <n v="1540796547967"/>
    <s v="LUKAS ENEMBE"/>
    <s v="KLEMEN TINAL"/>
  </r>
  <r>
    <x v="11"/>
    <s v="Papua &amp; Maluku"/>
    <x v="0"/>
    <s v="Realisasi"/>
    <s v="5. Belanja"/>
    <x v="0"/>
    <x v="0"/>
    <x v="4"/>
    <x v="4"/>
    <n v="693635742128"/>
    <s v="LUKAS ENEMBE"/>
    <s v="KLEMEN TINAL"/>
  </r>
  <r>
    <x v="11"/>
    <s v="Papua &amp; Maluku"/>
    <x v="0"/>
    <s v="Realisasi"/>
    <s v="5. Belanja"/>
    <x v="1"/>
    <x v="2"/>
    <x v="5"/>
    <x v="5"/>
    <n v="1309177867378"/>
    <s v="LUKAS ENEMBE"/>
    <s v="KLEMEN TINAL"/>
  </r>
  <r>
    <x v="11"/>
    <s v="Papua &amp; Maluku"/>
    <x v="0"/>
    <s v="Realisasi"/>
    <s v="5. Belanja"/>
    <x v="0"/>
    <x v="3"/>
    <x v="6"/>
    <x v="6"/>
    <n v="806432183247"/>
    <s v="LUKAS ENEMBE"/>
    <s v="KLEMEN TINAL"/>
  </r>
  <r>
    <x v="12"/>
    <s v="Sumatera"/>
    <x v="0"/>
    <s v="Realisasi"/>
    <s v="5. Belanja"/>
    <x v="0"/>
    <x v="0"/>
    <x v="0"/>
    <x v="0"/>
    <n v="796726771530.66003"/>
    <s v="SYAMSUAR"/>
    <s v="EDY NASUTION"/>
  </r>
  <r>
    <x v="12"/>
    <s v="Sumatera"/>
    <x v="0"/>
    <s v="Realisasi"/>
    <s v="5. Belanja"/>
    <x v="0"/>
    <x v="0"/>
    <x v="1"/>
    <x v="1"/>
    <n v="178268388577.5"/>
    <s v="SYAMSUAR"/>
    <s v="EDY NASUTION"/>
  </r>
  <r>
    <x v="12"/>
    <s v="Sumatera"/>
    <x v="0"/>
    <s v="Realisasi"/>
    <s v="5. Belanja"/>
    <x v="0"/>
    <x v="0"/>
    <x v="2"/>
    <x v="2"/>
    <n v="20053500000"/>
    <s v="SYAMSUAR"/>
    <s v="EDY NASUTION"/>
  </r>
  <r>
    <x v="12"/>
    <s v="Sumatera"/>
    <x v="0"/>
    <s v="Realisasi"/>
    <s v="5. Belanja"/>
    <x v="1"/>
    <x v="1"/>
    <x v="3"/>
    <x v="3"/>
    <n v="1216684789179.8"/>
    <s v="SYAMSUAR"/>
    <s v="EDY NASUTION"/>
  </r>
  <r>
    <x v="12"/>
    <s v="Sumatera"/>
    <x v="0"/>
    <s v="Realisasi"/>
    <s v="5. Belanja"/>
    <x v="0"/>
    <x v="0"/>
    <x v="4"/>
    <x v="4"/>
    <n v="1459570748269"/>
    <s v="SYAMSUAR"/>
    <s v="EDY NASUTION"/>
  </r>
  <r>
    <x v="12"/>
    <s v="Sumatera"/>
    <x v="0"/>
    <s v="Realisasi"/>
    <s v="5. Belanja"/>
    <x v="1"/>
    <x v="2"/>
    <x v="5"/>
    <x v="5"/>
    <n v="1961665412098"/>
    <s v="SYAMSUAR"/>
    <s v="EDY NASUTION"/>
  </r>
  <r>
    <x v="12"/>
    <s v="Sumatera"/>
    <x v="0"/>
    <s v="Realisasi"/>
    <s v="5. Belanja"/>
    <x v="0"/>
    <x v="3"/>
    <x v="6"/>
    <x v="6"/>
    <n v="1037795827289.7"/>
    <s v="SYAMSUAR"/>
    <s v="EDY NASUTION"/>
  </r>
  <r>
    <x v="13"/>
    <s v="Sulawesi"/>
    <x v="0"/>
    <s v="Realisasi"/>
    <s v="5. Belanja"/>
    <x v="0"/>
    <x v="0"/>
    <x v="0"/>
    <x v="0"/>
    <n v="676635862601.81995"/>
    <s v="PROF. M. NURDIN ABDULLAH"/>
    <s v="ANDI SUDIRMAN SULAIMAN"/>
  </r>
  <r>
    <x v="13"/>
    <s v="Sulawesi"/>
    <x v="0"/>
    <s v="Realisasi"/>
    <s v="5. Belanja"/>
    <x v="0"/>
    <x v="0"/>
    <x v="1"/>
    <x v="1"/>
    <n v="538874428596"/>
    <s v="PROF. M. NURDIN ABDULLAH"/>
    <s v="ANDI SUDIRMAN SULAIMAN"/>
  </r>
  <r>
    <x v="13"/>
    <s v="Sulawesi"/>
    <x v="0"/>
    <s v="Realisasi"/>
    <s v="5. Belanja"/>
    <x v="1"/>
    <x v="1"/>
    <x v="3"/>
    <x v="3"/>
    <n v="933865895538"/>
    <s v="PROF. M. NURDIN ABDULLAH"/>
    <s v="ANDI SUDIRMAN SULAIMAN"/>
  </r>
  <r>
    <x v="13"/>
    <s v="Sulawesi"/>
    <x v="0"/>
    <s v="Realisasi"/>
    <s v="5. Belanja"/>
    <x v="0"/>
    <x v="0"/>
    <x v="4"/>
    <x v="4"/>
    <n v="1205710313175"/>
    <s v="PROF. M. NURDIN ABDULLAH"/>
    <s v="ANDI SUDIRMAN SULAIMAN"/>
  </r>
  <r>
    <x v="13"/>
    <s v="Sulawesi"/>
    <x v="0"/>
    <s v="Realisasi"/>
    <s v="5. Belanja"/>
    <x v="1"/>
    <x v="2"/>
    <x v="5"/>
    <x v="5"/>
    <n v="377151911913"/>
    <s v="PROF. M. NURDIN ABDULLAH"/>
    <s v="ANDI SUDIRMAN SULAIMAN"/>
  </r>
  <r>
    <x v="13"/>
    <s v="Sulawesi"/>
    <x v="0"/>
    <s v="Realisasi"/>
    <s v="5. Belanja"/>
    <x v="0"/>
    <x v="3"/>
    <x v="6"/>
    <x v="6"/>
    <n v="870854815603.33997"/>
    <s v="PROF. M. NURDIN ABDULLAH"/>
    <s v="ANDI SUDIRMAN SULAIMAN"/>
  </r>
  <r>
    <x v="13"/>
    <s v="Sulawesi"/>
    <x v="0"/>
    <s v="Realisasi"/>
    <s v="5. Belanja"/>
    <x v="0"/>
    <x v="0"/>
    <x v="8"/>
    <x v="8"/>
    <n v="555053000"/>
    <s v="PROF. M. NURDIN ABDULLAH"/>
    <s v="ANDI SUDIRMAN SULAIMAN"/>
  </r>
  <r>
    <x v="14"/>
    <s v="Sulawesi"/>
    <x v="0"/>
    <s v="Realisasi"/>
    <s v="5. Belanja"/>
    <x v="0"/>
    <x v="0"/>
    <x v="0"/>
    <x v="0"/>
    <n v="104260187982.83"/>
    <s v="ALI MAZI"/>
    <s v="LUKMAN ABUNAWAS"/>
  </r>
  <r>
    <x v="14"/>
    <s v="Sulawesi"/>
    <x v="0"/>
    <s v="Realisasi"/>
    <s v="5. Belanja"/>
    <x v="0"/>
    <x v="0"/>
    <x v="1"/>
    <x v="1"/>
    <n v="232530146592.35001"/>
    <s v="ALI MAZI"/>
    <s v="LUKMAN ABUNAWAS"/>
  </r>
  <r>
    <x v="14"/>
    <s v="Sulawesi"/>
    <x v="0"/>
    <s v="Realisasi"/>
    <s v="5. Belanja"/>
    <x v="1"/>
    <x v="1"/>
    <x v="3"/>
    <x v="3"/>
    <n v="275044116461"/>
    <s v="ALI MAZI"/>
    <s v="LUKMAN ABUNAWAS"/>
  </r>
  <r>
    <x v="14"/>
    <s v="Sulawesi"/>
    <x v="0"/>
    <s v="Realisasi"/>
    <s v="5. Belanja"/>
    <x v="0"/>
    <x v="0"/>
    <x v="9"/>
    <x v="9"/>
    <n v="14762534437.110001"/>
    <s v="ALI MAZI"/>
    <s v="LUKMAN ABUNAWAS"/>
  </r>
  <r>
    <x v="14"/>
    <s v="Sulawesi"/>
    <x v="0"/>
    <s v="Realisasi"/>
    <s v="5. Belanja"/>
    <x v="0"/>
    <x v="0"/>
    <x v="4"/>
    <x v="4"/>
    <n v="390194203450"/>
    <s v="ALI MAZI"/>
    <s v="LUKMAN ABUNAWAS"/>
  </r>
  <r>
    <x v="14"/>
    <s v="Sulawesi"/>
    <x v="0"/>
    <s v="Realisasi"/>
    <s v="5. Belanja"/>
    <x v="1"/>
    <x v="2"/>
    <x v="5"/>
    <x v="5"/>
    <n v="204203183045"/>
    <s v="ALI MAZI"/>
    <s v="LUKMAN ABUNAWAS"/>
  </r>
  <r>
    <x v="14"/>
    <s v="Sulawesi"/>
    <x v="0"/>
    <s v="Realisasi"/>
    <s v="5. Belanja"/>
    <x v="0"/>
    <x v="3"/>
    <x v="6"/>
    <x v="6"/>
    <n v="493814185412"/>
    <s v="ALI MAZI"/>
    <s v="LUKMAN ABUNAWAS"/>
  </r>
  <r>
    <x v="14"/>
    <s v="Sulawesi"/>
    <x v="0"/>
    <s v="Realisasi"/>
    <s v="5. Belanja"/>
    <x v="0"/>
    <x v="0"/>
    <x v="8"/>
    <x v="8"/>
    <n v="87466986"/>
    <s v="ALI MAZI"/>
    <s v="LUKMAN ABUNAWAS"/>
  </r>
  <r>
    <x v="15"/>
    <s v="Sumatera"/>
    <x v="0"/>
    <s v="Realisasi"/>
    <s v="5. Belanja"/>
    <x v="0"/>
    <x v="0"/>
    <x v="0"/>
    <x v="0"/>
    <n v="500000000000"/>
    <s v="HERMAN DERU"/>
    <s v="MAWARDI YAHYA"/>
  </r>
  <r>
    <x v="15"/>
    <s v="Sumatera"/>
    <x v="0"/>
    <s v="Realisasi"/>
    <s v="5. Belanja"/>
    <x v="0"/>
    <x v="0"/>
    <x v="1"/>
    <x v="1"/>
    <n v="556429130236"/>
    <s v="HERMAN DERU"/>
    <s v="MAWARDI YAHYA"/>
  </r>
  <r>
    <x v="15"/>
    <s v="Sumatera"/>
    <x v="0"/>
    <s v="Realisasi"/>
    <s v="5. Belanja"/>
    <x v="0"/>
    <x v="0"/>
    <x v="2"/>
    <x v="2"/>
    <n v="507000000"/>
    <s v="HERMAN DERU"/>
    <s v="MAWARDI YAHYA"/>
  </r>
  <r>
    <x v="15"/>
    <s v="Sumatera"/>
    <x v="0"/>
    <s v="Realisasi"/>
    <s v="5. Belanja"/>
    <x v="1"/>
    <x v="1"/>
    <x v="3"/>
    <x v="3"/>
    <n v="820308437136"/>
    <s v="HERMAN DERU"/>
    <s v="MAWARDI YAHYA"/>
  </r>
  <r>
    <x v="15"/>
    <s v="Sumatera"/>
    <x v="0"/>
    <s v="Realisasi"/>
    <s v="5. Belanja"/>
    <x v="0"/>
    <x v="0"/>
    <x v="4"/>
    <x v="4"/>
    <n v="1515320781153"/>
    <s v="HERMAN DERU"/>
    <s v="MAWARDI YAHYA"/>
  </r>
  <r>
    <x v="15"/>
    <s v="Sumatera"/>
    <x v="0"/>
    <s v="Realisasi"/>
    <s v="5. Belanja"/>
    <x v="1"/>
    <x v="2"/>
    <x v="5"/>
    <x v="5"/>
    <n v="1017181536526.3"/>
    <s v="HERMAN DERU"/>
    <s v="MAWARDI YAHYA"/>
  </r>
  <r>
    <x v="15"/>
    <s v="Sumatera"/>
    <x v="0"/>
    <s v="Realisasi"/>
    <s v="5. Belanja"/>
    <x v="0"/>
    <x v="3"/>
    <x v="6"/>
    <x v="6"/>
    <n v="647607186163"/>
    <s v="HERMAN DERU"/>
    <s v="MAWARDI YAHYA"/>
  </r>
  <r>
    <x v="15"/>
    <s v="Sumatera"/>
    <x v="0"/>
    <s v="Realisasi"/>
    <s v="5. Belanja"/>
    <x v="0"/>
    <x v="0"/>
    <x v="7"/>
    <x v="7"/>
    <n v="2606928000"/>
    <s v="HERMAN DERU"/>
    <s v="MAWARDI YAHYA"/>
  </r>
  <r>
    <x v="15"/>
    <s v="Sumatera"/>
    <x v="0"/>
    <s v="Realisasi"/>
    <s v="5. Belanja"/>
    <x v="0"/>
    <x v="0"/>
    <x v="8"/>
    <x v="8"/>
    <n v="962744000"/>
    <s v="HERMAN DERU"/>
    <s v="MAWARDI YAHYA"/>
  </r>
  <r>
    <x v="16"/>
    <s v="Sumatera"/>
    <x v="0"/>
    <s v="Realisasi"/>
    <s v="5. Belanja"/>
    <x v="0"/>
    <x v="0"/>
    <x v="0"/>
    <x v="0"/>
    <n v="549531769493"/>
    <s v="EDY RAHMAYADI"/>
    <s v="MUSA RAJEKSHAH"/>
  </r>
  <r>
    <x v="16"/>
    <s v="Sumatera"/>
    <x v="0"/>
    <s v="Realisasi"/>
    <s v="5. Belanja"/>
    <x v="0"/>
    <x v="0"/>
    <x v="1"/>
    <x v="1"/>
    <n v="1844619727373"/>
    <s v="EDY RAHMAYADI"/>
    <s v="MUSA RAJEKSHAH"/>
  </r>
  <r>
    <x v="16"/>
    <s v="Sumatera"/>
    <x v="0"/>
    <s v="Realisasi"/>
    <s v="5. Belanja"/>
    <x v="0"/>
    <x v="0"/>
    <x v="2"/>
    <x v="2"/>
    <n v="25858294000"/>
    <s v="EDY RAHMAYADI"/>
    <s v="MUSA RAJEKSHAH"/>
  </r>
  <r>
    <x v="16"/>
    <s v="Sumatera"/>
    <x v="0"/>
    <s v="Realisasi"/>
    <s v="5. Belanja"/>
    <x v="1"/>
    <x v="1"/>
    <x v="3"/>
    <x v="3"/>
    <n v="1510939323343"/>
    <s v="EDY RAHMAYADI"/>
    <s v="MUSA RAJEKSHAH"/>
  </r>
  <r>
    <x v="16"/>
    <s v="Sumatera"/>
    <x v="0"/>
    <s v="Realisasi"/>
    <s v="5. Belanja"/>
    <x v="0"/>
    <x v="0"/>
    <x v="4"/>
    <x v="4"/>
    <n v="1780011250062"/>
    <s v="EDY RAHMAYADI"/>
    <s v="MUSA RAJEKSHAH"/>
  </r>
  <r>
    <x v="16"/>
    <s v="Sumatera"/>
    <x v="0"/>
    <s v="Realisasi"/>
    <s v="5. Belanja"/>
    <x v="1"/>
    <x v="2"/>
    <x v="5"/>
    <x v="5"/>
    <n v="803607597827"/>
    <s v="EDY RAHMAYADI"/>
    <s v="MUSA RAJEKSHAH"/>
  </r>
  <r>
    <x v="16"/>
    <s v="Sumatera"/>
    <x v="0"/>
    <s v="Realisasi"/>
    <s v="5. Belanja"/>
    <x v="0"/>
    <x v="3"/>
    <x v="6"/>
    <x v="6"/>
    <n v="1115152376009"/>
    <s v="EDY RAHMAYADI"/>
    <s v="MUSA RAJEKSHAH"/>
  </r>
  <r>
    <x v="16"/>
    <s v="Sumatera"/>
    <x v="0"/>
    <s v="Realisasi"/>
    <s v="5. Belanja"/>
    <x v="0"/>
    <x v="0"/>
    <x v="8"/>
    <x v="8"/>
    <n v="2574957313"/>
    <s v="EDY RAHMAYADI"/>
    <s v="MUSA RAJEKSHAH"/>
  </r>
  <r>
    <x v="0"/>
    <s v="Bali &amp; Nusra"/>
    <x v="1"/>
    <s v="Realisasi"/>
    <s v="5. Belanja"/>
    <x v="0"/>
    <x v="0"/>
    <x v="0"/>
    <x v="0"/>
    <n v="485833043343.41998"/>
    <s v="WAYAN KOSTER"/>
    <s v="TJOK OKA ARTHA ARDHANA SUKAWATI"/>
  </r>
  <r>
    <x v="0"/>
    <s v="Bali &amp; Nusra"/>
    <x v="1"/>
    <s v="Realisasi"/>
    <s v="5. Belanja"/>
    <x v="0"/>
    <x v="0"/>
    <x v="1"/>
    <x v="1"/>
    <n v="24486687765"/>
    <s v="WAYAN KOSTER"/>
    <s v="TJOK OKA ARTHA ARDHANA SUKAWATI"/>
  </r>
  <r>
    <x v="0"/>
    <s v="Bali &amp; Nusra"/>
    <x v="1"/>
    <s v="Realisasi"/>
    <s v="5. Belanja"/>
    <x v="0"/>
    <x v="0"/>
    <x v="2"/>
    <x v="2"/>
    <n v="313295311789.37"/>
    <s v="WAYAN KOSTER"/>
    <s v="TJOK OKA ARTHA ARDHANA SUKAWATI"/>
  </r>
  <r>
    <x v="0"/>
    <s v="Bali &amp; Nusra"/>
    <x v="1"/>
    <s v="Realisasi"/>
    <s v="5. Belanja"/>
    <x v="1"/>
    <x v="1"/>
    <x v="3"/>
    <x v="3"/>
    <n v="269734073693"/>
    <s v="WAYAN KOSTER"/>
    <s v="TJOK OKA ARTHA ARDHANA SUKAWATI"/>
  </r>
  <r>
    <x v="0"/>
    <s v="Bali &amp; Nusra"/>
    <x v="1"/>
    <s v="Realisasi"/>
    <s v="5. Belanja"/>
    <x v="0"/>
    <x v="0"/>
    <x v="4"/>
    <x v="4"/>
    <n v="190010204776.67999"/>
    <s v="WAYAN KOSTER"/>
    <s v="TJOK OKA ARTHA ARDHANA SUKAWATI"/>
  </r>
  <r>
    <x v="0"/>
    <s v="Bali &amp; Nusra"/>
    <x v="1"/>
    <s v="Realisasi"/>
    <s v="5. Belanja"/>
    <x v="1"/>
    <x v="2"/>
    <x v="5"/>
    <x v="5"/>
    <n v="201468101538"/>
    <s v="WAYAN KOSTER"/>
    <s v="TJOK OKA ARTHA ARDHANA SUKAWATI"/>
  </r>
  <r>
    <x v="0"/>
    <s v="Bali &amp; Nusra"/>
    <x v="1"/>
    <s v="Realisasi"/>
    <s v="5. Belanja"/>
    <x v="0"/>
    <x v="3"/>
    <x v="6"/>
    <x v="6"/>
    <n v="483669477762.5"/>
    <s v="WAYAN KOSTER"/>
    <s v="TJOK OKA ARTHA ARDHANA SUKAWATI"/>
  </r>
  <r>
    <x v="0"/>
    <s v="Bali &amp; Nusra"/>
    <x v="1"/>
    <s v="Realisasi"/>
    <s v="5. Belanja"/>
    <x v="0"/>
    <x v="0"/>
    <x v="7"/>
    <x v="7"/>
    <n v="4479600000"/>
    <s v="WAYAN KOSTER"/>
    <s v="TJOK OKA ARTHA ARDHANA SUKAWATI"/>
  </r>
  <r>
    <x v="0"/>
    <s v="Bali &amp; Nusra"/>
    <x v="1"/>
    <s v="Realisasi"/>
    <s v="5. Belanja"/>
    <x v="0"/>
    <x v="0"/>
    <x v="8"/>
    <x v="8"/>
    <n v="12873556209.9"/>
    <s v="WAYAN KOSTER"/>
    <s v="TJOK OKA ARTHA ARDHANA SUKAWATI"/>
  </r>
  <r>
    <x v="1"/>
    <s v="Jawa"/>
    <x v="1"/>
    <s v="Realisasi"/>
    <s v="5. Belanja"/>
    <x v="0"/>
    <x v="0"/>
    <x v="0"/>
    <x v="0"/>
    <n v="2064745161385.45"/>
    <s v="MOCHAMAD RIDWAN KAMIL"/>
    <s v="UU RUZHANUL ULUM"/>
  </r>
  <r>
    <x v="1"/>
    <s v="Jawa"/>
    <x v="1"/>
    <s v="Realisasi"/>
    <s v="5. Belanja"/>
    <x v="0"/>
    <x v="0"/>
    <x v="1"/>
    <x v="1"/>
    <n v="2458555861864"/>
    <s v="MOCHAMAD RIDWAN KAMIL"/>
    <s v="UU RUZHANUL ULUM"/>
  </r>
  <r>
    <x v="1"/>
    <s v="Jawa"/>
    <x v="1"/>
    <s v="Realisasi"/>
    <s v="5. Belanja"/>
    <x v="0"/>
    <x v="0"/>
    <x v="2"/>
    <x v="2"/>
    <n v="192865500000"/>
    <s v="MOCHAMAD RIDWAN KAMIL"/>
    <s v="UU RUZHANUL ULUM"/>
  </r>
  <r>
    <x v="1"/>
    <s v="Jawa"/>
    <x v="1"/>
    <s v="Realisasi"/>
    <s v="5. Belanja"/>
    <x v="1"/>
    <x v="1"/>
    <x v="3"/>
    <x v="3"/>
    <n v="1443464794650"/>
    <s v="MOCHAMAD RIDWAN KAMIL"/>
    <s v="UU RUZHANUL ULUM"/>
  </r>
  <r>
    <x v="1"/>
    <s v="Jawa"/>
    <x v="1"/>
    <s v="Realisasi"/>
    <s v="5. Belanja"/>
    <x v="0"/>
    <x v="0"/>
    <x v="4"/>
    <x v="4"/>
    <n v="156022745600"/>
    <s v="MOCHAMAD RIDWAN KAMIL"/>
    <s v="UU RUZHANUL ULUM"/>
  </r>
  <r>
    <x v="1"/>
    <s v="Jawa"/>
    <x v="1"/>
    <s v="Realisasi"/>
    <s v="5. Belanja"/>
    <x v="1"/>
    <x v="2"/>
    <x v="5"/>
    <x v="5"/>
    <n v="1055536741017"/>
    <s v="MOCHAMAD RIDWAN KAMIL"/>
    <s v="UU RUZHANUL ULUM"/>
  </r>
  <r>
    <x v="1"/>
    <s v="Jawa"/>
    <x v="1"/>
    <s v="Realisasi"/>
    <s v="5. Belanja"/>
    <x v="0"/>
    <x v="3"/>
    <x v="6"/>
    <x v="6"/>
    <n v="1636659616527"/>
    <s v="MOCHAMAD RIDWAN KAMIL"/>
    <s v="UU RUZHANUL ULUM"/>
  </r>
  <r>
    <x v="1"/>
    <s v="Jawa"/>
    <x v="1"/>
    <s v="Realisasi"/>
    <s v="5. Belanja"/>
    <x v="0"/>
    <x v="0"/>
    <x v="7"/>
    <x v="7"/>
    <n v="12194120550"/>
    <s v="MOCHAMAD RIDWAN KAMIL"/>
    <s v="UU RUZHANUL ULUM"/>
  </r>
  <r>
    <x v="1"/>
    <s v="Jawa"/>
    <x v="1"/>
    <s v="Realisasi"/>
    <s v="5. Belanja"/>
    <x v="0"/>
    <x v="0"/>
    <x v="8"/>
    <x v="8"/>
    <n v="563479772"/>
    <s v="MOCHAMAD RIDWAN KAMIL"/>
    <s v="UU RUZHANUL ULUM"/>
  </r>
  <r>
    <x v="2"/>
    <s v="Jawa"/>
    <x v="1"/>
    <s v="Realisasi"/>
    <s v="5. Belanja"/>
    <x v="0"/>
    <x v="0"/>
    <x v="0"/>
    <x v="0"/>
    <n v="2198368953461"/>
    <s v="GANJAR PRANOWO"/>
    <s v="TAJ YASIN"/>
  </r>
  <r>
    <x v="2"/>
    <s v="Jawa"/>
    <x v="1"/>
    <s v="Realisasi"/>
    <s v="5. Belanja"/>
    <x v="0"/>
    <x v="0"/>
    <x v="1"/>
    <x v="1"/>
    <n v="100517635600"/>
    <s v="GANJAR PRANOWO"/>
    <s v="TAJ YASIN"/>
  </r>
  <r>
    <x v="2"/>
    <s v="Jawa"/>
    <x v="1"/>
    <s v="Realisasi"/>
    <s v="5. Belanja"/>
    <x v="0"/>
    <x v="0"/>
    <x v="2"/>
    <x v="2"/>
    <n v="344916345000"/>
    <s v="GANJAR PRANOWO"/>
    <s v="TAJ YASIN"/>
  </r>
  <r>
    <x v="2"/>
    <s v="Jawa"/>
    <x v="1"/>
    <s v="Realisasi"/>
    <s v="5. Belanja"/>
    <x v="1"/>
    <x v="1"/>
    <x v="3"/>
    <x v="3"/>
    <n v="1542074983760"/>
    <s v="GANJAR PRANOWO"/>
    <s v="TAJ YASIN"/>
  </r>
  <r>
    <x v="2"/>
    <s v="Jawa"/>
    <x v="1"/>
    <s v="Realisasi"/>
    <s v="5. Belanja"/>
    <x v="0"/>
    <x v="0"/>
    <x v="4"/>
    <x v="4"/>
    <n v="68261172242.999992"/>
    <s v="GANJAR PRANOWO"/>
    <s v="TAJ YASIN"/>
  </r>
  <r>
    <x v="2"/>
    <s v="Jawa"/>
    <x v="1"/>
    <s v="Realisasi"/>
    <s v="5. Belanja"/>
    <x v="1"/>
    <x v="2"/>
    <x v="5"/>
    <x v="5"/>
    <n v="419476324366"/>
    <s v="GANJAR PRANOWO"/>
    <s v="TAJ YASIN"/>
  </r>
  <r>
    <x v="2"/>
    <s v="Jawa"/>
    <x v="1"/>
    <s v="Realisasi"/>
    <s v="5. Belanja"/>
    <x v="0"/>
    <x v="3"/>
    <x v="6"/>
    <x v="6"/>
    <n v="1279353080406"/>
    <s v="GANJAR PRANOWO"/>
    <s v="TAJ YASIN"/>
  </r>
  <r>
    <x v="2"/>
    <s v="Jawa"/>
    <x v="1"/>
    <s v="Realisasi"/>
    <s v="5. Belanja"/>
    <x v="0"/>
    <x v="0"/>
    <x v="8"/>
    <x v="8"/>
    <n v="15065275223"/>
    <s v="GANJAR PRANOWO"/>
    <s v="TAJ YASIN"/>
  </r>
  <r>
    <x v="3"/>
    <s v="Jawa"/>
    <x v="1"/>
    <s v="Realisasi"/>
    <s v="5. Belanja"/>
    <x v="0"/>
    <x v="0"/>
    <x v="0"/>
    <x v="0"/>
    <n v="2326860423132"/>
    <s v="KHOFIFAH INDAR PARAWANSA"/>
    <s v="EMIL ELESTIANTO DARDAK"/>
  </r>
  <r>
    <x v="3"/>
    <s v="Jawa"/>
    <x v="1"/>
    <s v="Realisasi"/>
    <s v="5. Belanja"/>
    <x v="0"/>
    <x v="0"/>
    <x v="1"/>
    <x v="1"/>
    <n v="1503834279600"/>
    <s v="KHOFIFAH INDAR PARAWANSA"/>
    <s v="EMIL ELESTIANTO DARDAK"/>
  </r>
  <r>
    <x v="3"/>
    <s v="Jawa"/>
    <x v="1"/>
    <s v="Realisasi"/>
    <s v="5. Belanja"/>
    <x v="0"/>
    <x v="0"/>
    <x v="2"/>
    <x v="2"/>
    <n v="47627536316"/>
    <s v="KHOFIFAH INDAR PARAWANSA"/>
    <s v="EMIL ELESTIANTO DARDAK"/>
  </r>
  <r>
    <x v="3"/>
    <s v="Jawa"/>
    <x v="1"/>
    <s v="Realisasi"/>
    <s v="5. Belanja"/>
    <x v="1"/>
    <x v="1"/>
    <x v="3"/>
    <x v="3"/>
    <n v="2593787502776.3599"/>
    <s v="KHOFIFAH INDAR PARAWANSA"/>
    <s v="EMIL ELESTIANTO DARDAK"/>
  </r>
  <r>
    <x v="3"/>
    <s v="Jawa"/>
    <x v="1"/>
    <s v="Realisasi"/>
    <s v="5. Belanja"/>
    <x v="0"/>
    <x v="0"/>
    <x v="9"/>
    <x v="9"/>
    <n v="167633823"/>
    <s v="KHOFIFAH INDAR PARAWANSA"/>
    <s v="EMIL ELESTIANTO DARDAK"/>
  </r>
  <r>
    <x v="3"/>
    <s v="Jawa"/>
    <x v="1"/>
    <s v="Realisasi"/>
    <s v="5. Belanja"/>
    <x v="0"/>
    <x v="0"/>
    <x v="4"/>
    <x v="4"/>
    <n v="682406821654"/>
    <s v="KHOFIFAH INDAR PARAWANSA"/>
    <s v="EMIL ELESTIANTO DARDAK"/>
  </r>
  <r>
    <x v="3"/>
    <s v="Jawa"/>
    <x v="1"/>
    <s v="Realisasi"/>
    <s v="5. Belanja"/>
    <x v="1"/>
    <x v="2"/>
    <x v="5"/>
    <x v="5"/>
    <n v="877876929850"/>
    <s v="KHOFIFAH INDAR PARAWANSA"/>
    <s v="EMIL ELESTIANTO DARDAK"/>
  </r>
  <r>
    <x v="3"/>
    <s v="Jawa"/>
    <x v="1"/>
    <s v="Realisasi"/>
    <s v="5. Belanja"/>
    <x v="0"/>
    <x v="3"/>
    <x v="6"/>
    <x v="6"/>
    <n v="1952189849476"/>
    <s v="KHOFIFAH INDAR PARAWANSA"/>
    <s v="EMIL ELESTIANTO DARDAK"/>
  </r>
  <r>
    <x v="3"/>
    <s v="Jawa"/>
    <x v="1"/>
    <s v="Realisasi"/>
    <s v="5. Belanja"/>
    <x v="0"/>
    <x v="0"/>
    <x v="8"/>
    <x v="8"/>
    <n v="25257154975.5"/>
    <s v="KHOFIFAH INDAR PARAWANSA"/>
    <s v="EMIL ELESTIANTO DARDAK"/>
  </r>
  <r>
    <x v="4"/>
    <s v="Kalimantan"/>
    <x v="1"/>
    <s v="Realisasi"/>
    <s v="5. Belanja"/>
    <x v="0"/>
    <x v="0"/>
    <x v="0"/>
    <x v="0"/>
    <n v="237066026883.38"/>
    <s v="SUTARMIDJI"/>
    <s v="RIA NORSAN"/>
  </r>
  <r>
    <x v="4"/>
    <s v="Kalimantan"/>
    <x v="1"/>
    <s v="Realisasi"/>
    <s v="5. Belanja"/>
    <x v="0"/>
    <x v="0"/>
    <x v="1"/>
    <x v="1"/>
    <n v="129987679813.5"/>
    <s v="SUTARMIDJI"/>
    <s v="RIA NORSAN"/>
  </r>
  <r>
    <x v="4"/>
    <s v="Kalimantan"/>
    <x v="1"/>
    <s v="Realisasi"/>
    <s v="5. Belanja"/>
    <x v="0"/>
    <x v="0"/>
    <x v="2"/>
    <x v="2"/>
    <n v="8620600000"/>
    <s v="SUTARMIDJI"/>
    <s v="RIA NORSAN"/>
  </r>
  <r>
    <x v="4"/>
    <s v="Kalimantan"/>
    <x v="1"/>
    <s v="Realisasi"/>
    <s v="5. Belanja"/>
    <x v="1"/>
    <x v="1"/>
    <x v="3"/>
    <x v="3"/>
    <n v="490478825383.09998"/>
    <s v="SUTARMIDJI"/>
    <s v="RIA NORSAN"/>
  </r>
  <r>
    <x v="4"/>
    <s v="Kalimantan"/>
    <x v="1"/>
    <s v="Realisasi"/>
    <s v="5. Belanja"/>
    <x v="0"/>
    <x v="0"/>
    <x v="4"/>
    <x v="4"/>
    <n v="50451332000"/>
    <s v="SUTARMIDJI"/>
    <s v="RIA NORSAN"/>
  </r>
  <r>
    <x v="4"/>
    <s v="Kalimantan"/>
    <x v="1"/>
    <s v="Realisasi"/>
    <s v="5. Belanja"/>
    <x v="1"/>
    <x v="2"/>
    <x v="5"/>
    <x v="5"/>
    <n v="376896519735"/>
    <s v="SUTARMIDJI"/>
    <s v="RIA NORSAN"/>
  </r>
  <r>
    <x v="4"/>
    <s v="Kalimantan"/>
    <x v="1"/>
    <s v="Realisasi"/>
    <s v="5. Belanja"/>
    <x v="0"/>
    <x v="3"/>
    <x v="6"/>
    <x v="6"/>
    <n v="405143075091.5"/>
    <s v="SUTARMIDJI"/>
    <s v="RIA NORSAN"/>
  </r>
  <r>
    <x v="4"/>
    <s v="Kalimantan"/>
    <x v="1"/>
    <s v="Realisasi"/>
    <s v="5. Belanja"/>
    <x v="0"/>
    <x v="0"/>
    <x v="8"/>
    <x v="8"/>
    <n v="1558270000"/>
    <s v="SUTARMIDJI"/>
    <s v="RIA NORSAN"/>
  </r>
  <r>
    <x v="5"/>
    <s v="Kalimantan"/>
    <x v="1"/>
    <s v="Realisasi"/>
    <s v="5. Belanja"/>
    <x v="0"/>
    <x v="0"/>
    <x v="0"/>
    <x v="0"/>
    <n v="901354888600"/>
    <s v="ISRAN NOOR"/>
    <s v="HADI MULYADI"/>
  </r>
  <r>
    <x v="5"/>
    <s v="Kalimantan"/>
    <x v="1"/>
    <s v="Realisasi"/>
    <s v="5. Belanja"/>
    <x v="0"/>
    <x v="0"/>
    <x v="1"/>
    <x v="1"/>
    <n v="1170081992058"/>
    <s v="ISRAN NOOR"/>
    <s v="HADI MULYADI"/>
  </r>
  <r>
    <x v="5"/>
    <s v="Kalimantan"/>
    <x v="1"/>
    <s v="Realisasi"/>
    <s v="5. Belanja"/>
    <x v="0"/>
    <x v="0"/>
    <x v="2"/>
    <x v="2"/>
    <n v="103863200000"/>
    <s v="ISRAN NOOR"/>
    <s v="HADI MULYADI"/>
  </r>
  <r>
    <x v="5"/>
    <s v="Kalimantan"/>
    <x v="1"/>
    <s v="Realisasi"/>
    <s v="5. Belanja"/>
    <x v="1"/>
    <x v="1"/>
    <x v="3"/>
    <x v="3"/>
    <n v="854936445751.47998"/>
    <s v="ISRAN NOOR"/>
    <s v="HADI MULYADI"/>
  </r>
  <r>
    <x v="5"/>
    <s v="Kalimantan"/>
    <x v="1"/>
    <s v="Realisasi"/>
    <s v="5. Belanja"/>
    <x v="0"/>
    <x v="0"/>
    <x v="4"/>
    <x v="4"/>
    <n v="356170000000"/>
    <s v="ISRAN NOOR"/>
    <s v="HADI MULYADI"/>
  </r>
  <r>
    <x v="5"/>
    <s v="Kalimantan"/>
    <x v="1"/>
    <s v="Realisasi"/>
    <s v="5. Belanja"/>
    <x v="1"/>
    <x v="2"/>
    <x v="5"/>
    <x v="5"/>
    <n v="1653969669328.8401"/>
    <s v="ISRAN NOOR"/>
    <s v="HADI MULYADI"/>
  </r>
  <r>
    <x v="5"/>
    <s v="Kalimantan"/>
    <x v="1"/>
    <s v="Realisasi"/>
    <s v="5. Belanja"/>
    <x v="0"/>
    <x v="3"/>
    <x v="6"/>
    <x v="6"/>
    <n v="878192074716.30005"/>
    <s v="ISRAN NOOR"/>
    <s v="HADI MULYADI"/>
  </r>
  <r>
    <x v="6"/>
    <s v="Sumatera"/>
    <x v="1"/>
    <s v="Realisasi"/>
    <s v="5. Belanja"/>
    <x v="0"/>
    <x v="0"/>
    <x v="0"/>
    <x v="0"/>
    <n v="378733817000"/>
    <s v="ARINAL DJUNAIDI"/>
    <s v="CHUSNUNIA"/>
  </r>
  <r>
    <x v="6"/>
    <s v="Sumatera"/>
    <x v="1"/>
    <s v="Realisasi"/>
    <s v="5. Belanja"/>
    <x v="0"/>
    <x v="0"/>
    <x v="1"/>
    <x v="1"/>
    <n v="19314549041"/>
    <s v="ARINAL DJUNAIDI"/>
    <s v="CHUSNUNIA"/>
  </r>
  <r>
    <x v="6"/>
    <s v="Sumatera"/>
    <x v="1"/>
    <s v="Realisasi"/>
    <s v="5. Belanja"/>
    <x v="0"/>
    <x v="0"/>
    <x v="2"/>
    <x v="2"/>
    <n v="87950120848"/>
    <s v="ARINAL DJUNAIDI"/>
    <s v="CHUSNUNIA"/>
  </r>
  <r>
    <x v="6"/>
    <s v="Sumatera"/>
    <x v="1"/>
    <s v="Realisasi"/>
    <s v="5. Belanja"/>
    <x v="1"/>
    <x v="1"/>
    <x v="3"/>
    <x v="3"/>
    <n v="534103892693.48004"/>
    <s v="ARINAL DJUNAIDI"/>
    <s v="CHUSNUNIA"/>
  </r>
  <r>
    <x v="6"/>
    <s v="Sumatera"/>
    <x v="1"/>
    <s v="Realisasi"/>
    <s v="5. Belanja"/>
    <x v="0"/>
    <x v="0"/>
    <x v="4"/>
    <x v="4"/>
    <n v="38365623000"/>
    <s v="ARINAL DJUNAIDI"/>
    <s v="CHUSNUNIA"/>
  </r>
  <r>
    <x v="6"/>
    <s v="Sumatera"/>
    <x v="1"/>
    <s v="Realisasi"/>
    <s v="5. Belanja"/>
    <x v="1"/>
    <x v="2"/>
    <x v="5"/>
    <x v="5"/>
    <n v="425809200181"/>
    <s v="ARINAL DJUNAIDI"/>
    <s v="CHUSNUNIA"/>
  </r>
  <r>
    <x v="6"/>
    <s v="Sumatera"/>
    <x v="1"/>
    <s v="Realisasi"/>
    <s v="5. Belanja"/>
    <x v="0"/>
    <x v="3"/>
    <x v="6"/>
    <x v="6"/>
    <n v="493264108576"/>
    <s v="ARINAL DJUNAIDI"/>
    <s v="CHUSNUNIA"/>
  </r>
  <r>
    <x v="6"/>
    <s v="Sumatera"/>
    <x v="1"/>
    <s v="Realisasi"/>
    <s v="5. Belanja"/>
    <x v="0"/>
    <x v="0"/>
    <x v="8"/>
    <x v="8"/>
    <n v="27357876000"/>
    <s v="ARINAL DJUNAIDI"/>
    <s v="CHUSNUNIA"/>
  </r>
  <r>
    <x v="7"/>
    <s v="Papua &amp; Maluku"/>
    <x v="1"/>
    <s v="Realisasi"/>
    <s v="5. Belanja"/>
    <x v="0"/>
    <x v="0"/>
    <x v="0"/>
    <x v="0"/>
    <n v="60881792024"/>
    <s v="MURAD ISMAIL"/>
    <s v="BARNABAS ORNO"/>
  </r>
  <r>
    <x v="7"/>
    <s v="Papua &amp; Maluku"/>
    <x v="1"/>
    <s v="Realisasi"/>
    <s v="5. Belanja"/>
    <x v="0"/>
    <x v="0"/>
    <x v="1"/>
    <x v="1"/>
    <n v="966654874"/>
    <s v="MURAD ISMAIL"/>
    <s v="BARNABAS ORNO"/>
  </r>
  <r>
    <x v="7"/>
    <s v="Papua &amp; Maluku"/>
    <x v="1"/>
    <s v="Realisasi"/>
    <s v="5. Belanja"/>
    <x v="0"/>
    <x v="0"/>
    <x v="2"/>
    <x v="2"/>
    <n v="23821897250"/>
    <s v="MURAD ISMAIL"/>
    <s v="BARNABAS ORNO"/>
  </r>
  <r>
    <x v="7"/>
    <s v="Papua &amp; Maluku"/>
    <x v="1"/>
    <s v="Realisasi"/>
    <s v="5. Belanja"/>
    <x v="1"/>
    <x v="1"/>
    <x v="3"/>
    <x v="3"/>
    <n v="358404729289"/>
    <s v="MURAD ISMAIL"/>
    <s v="BARNABAS ORNO"/>
  </r>
  <r>
    <x v="7"/>
    <s v="Papua &amp; Maluku"/>
    <x v="1"/>
    <s v="Realisasi"/>
    <s v="5. Belanja"/>
    <x v="0"/>
    <x v="0"/>
    <x v="9"/>
    <x v="9"/>
    <n v="1387265625"/>
    <s v="MURAD ISMAIL"/>
    <s v="BARNABAS ORNO"/>
  </r>
  <r>
    <x v="7"/>
    <s v="Papua &amp; Maluku"/>
    <x v="1"/>
    <s v="Realisasi"/>
    <s v="5. Belanja"/>
    <x v="0"/>
    <x v="0"/>
    <x v="4"/>
    <x v="4"/>
    <n v="22417069284"/>
    <s v="MURAD ISMAIL"/>
    <s v="BARNABAS ORNO"/>
  </r>
  <r>
    <x v="7"/>
    <s v="Papua &amp; Maluku"/>
    <x v="1"/>
    <s v="Realisasi"/>
    <s v="5. Belanja"/>
    <x v="1"/>
    <x v="2"/>
    <x v="5"/>
    <x v="5"/>
    <n v="158861227606"/>
    <s v="MURAD ISMAIL"/>
    <s v="BARNABAS ORNO"/>
  </r>
  <r>
    <x v="7"/>
    <s v="Papua &amp; Maluku"/>
    <x v="1"/>
    <s v="Realisasi"/>
    <s v="5. Belanja"/>
    <x v="0"/>
    <x v="3"/>
    <x v="6"/>
    <x v="6"/>
    <n v="319456566436"/>
    <s v="MURAD ISMAIL"/>
    <s v="BARNABAS ORNO"/>
  </r>
  <r>
    <x v="7"/>
    <s v="Papua &amp; Maluku"/>
    <x v="1"/>
    <s v="Realisasi"/>
    <s v="5. Belanja"/>
    <x v="0"/>
    <x v="0"/>
    <x v="7"/>
    <x v="7"/>
    <n v="2498527516.8400002"/>
    <s v="MURAD ISMAIL"/>
    <s v="BARNABAS ORNO"/>
  </r>
  <r>
    <x v="7"/>
    <s v="Papua &amp; Maluku"/>
    <x v="1"/>
    <s v="Realisasi"/>
    <s v="5. Belanja"/>
    <x v="0"/>
    <x v="0"/>
    <x v="8"/>
    <x v="8"/>
    <n v="1585445000"/>
    <s v="MURAD ISMAIL"/>
    <s v="BARNABAS ORNO"/>
  </r>
  <r>
    <x v="8"/>
    <s v="Papua &amp; Maluku"/>
    <x v="1"/>
    <s v="Realisasi"/>
    <s v="5. Belanja"/>
    <x v="0"/>
    <x v="0"/>
    <x v="0"/>
    <x v="0"/>
    <n v="31225366846"/>
    <s v="AHMAD HIDAYAT MUS"/>
    <s v="RIVAI UMAR"/>
  </r>
  <r>
    <x v="8"/>
    <s v="Papua &amp; Maluku"/>
    <x v="1"/>
    <s v="Realisasi"/>
    <s v="5. Belanja"/>
    <x v="0"/>
    <x v="0"/>
    <x v="2"/>
    <x v="2"/>
    <n v="36025107000"/>
    <s v="AHMAD HIDAYAT MUS"/>
    <s v="RIVAI UMAR"/>
  </r>
  <r>
    <x v="8"/>
    <s v="Papua &amp; Maluku"/>
    <x v="1"/>
    <s v="Realisasi"/>
    <s v="5. Belanja"/>
    <x v="1"/>
    <x v="1"/>
    <x v="3"/>
    <x v="3"/>
    <n v="216053175214"/>
    <s v="AHMAD HIDAYAT MUS"/>
    <s v="RIVAI UMAR"/>
  </r>
  <r>
    <x v="8"/>
    <s v="Papua &amp; Maluku"/>
    <x v="1"/>
    <s v="Realisasi"/>
    <s v="5. Belanja"/>
    <x v="0"/>
    <x v="0"/>
    <x v="4"/>
    <x v="4"/>
    <n v="11381334000"/>
    <s v="AHMAD HIDAYAT MUS"/>
    <s v="RIVAI UMAR"/>
  </r>
  <r>
    <x v="8"/>
    <s v="Papua &amp; Maluku"/>
    <x v="1"/>
    <s v="Realisasi"/>
    <s v="5. Belanja"/>
    <x v="1"/>
    <x v="2"/>
    <x v="5"/>
    <x v="5"/>
    <n v="192525242828"/>
    <s v="AHMAD HIDAYAT MUS"/>
    <s v="RIVAI UMAR"/>
  </r>
  <r>
    <x v="8"/>
    <s v="Papua &amp; Maluku"/>
    <x v="1"/>
    <s v="Realisasi"/>
    <s v="5. Belanja"/>
    <x v="1"/>
    <x v="3"/>
    <x v="10"/>
    <x v="6"/>
    <n v="31175508800"/>
    <s v="AHMAD HIDAYAT MUS"/>
    <s v="RIVAI UMAR"/>
  </r>
  <r>
    <x v="8"/>
    <s v="Papua &amp; Maluku"/>
    <x v="1"/>
    <s v="Realisasi"/>
    <s v="5. Belanja"/>
    <x v="0"/>
    <x v="3"/>
    <x v="6"/>
    <x v="6"/>
    <n v="163837449067"/>
    <s v="AHMAD HIDAYAT MUS"/>
    <s v="RIVAI UMAR"/>
  </r>
  <r>
    <x v="8"/>
    <s v="Papua &amp; Maluku"/>
    <x v="1"/>
    <s v="Realisasi"/>
    <s v="5. Belanja"/>
    <x v="0"/>
    <x v="0"/>
    <x v="8"/>
    <x v="8"/>
    <n v="500000000"/>
    <s v="AHMAD HIDAYAT MUS"/>
    <s v="RIVAI UMAR"/>
  </r>
  <r>
    <x v="9"/>
    <s v="Bali &amp; Nusra"/>
    <x v="1"/>
    <s v="Realisasi"/>
    <s v="5. Belanja"/>
    <x v="0"/>
    <x v="0"/>
    <x v="0"/>
    <x v="0"/>
    <n v="201232153730.85001"/>
    <s v="ZULKIEFLIMANSYAH"/>
    <s v="SITTI ROHMI DJALILAH"/>
  </r>
  <r>
    <x v="9"/>
    <s v="Bali &amp; Nusra"/>
    <x v="1"/>
    <s v="Realisasi"/>
    <s v="5. Belanja"/>
    <x v="0"/>
    <x v="0"/>
    <x v="1"/>
    <x v="1"/>
    <n v="53986075000"/>
    <s v="ZULKIEFLIMANSYAH"/>
    <s v="SITTI ROHMI DJALILAH"/>
  </r>
  <r>
    <x v="9"/>
    <s v="Bali &amp; Nusra"/>
    <x v="1"/>
    <s v="Realisasi"/>
    <s v="5. Belanja"/>
    <x v="0"/>
    <x v="0"/>
    <x v="2"/>
    <x v="2"/>
    <n v="96006382717"/>
    <s v="ZULKIEFLIMANSYAH"/>
    <s v="SITTI ROHMI DJALILAH"/>
  </r>
  <r>
    <x v="9"/>
    <s v="Bali &amp; Nusra"/>
    <x v="1"/>
    <s v="Realisasi"/>
    <s v="5. Belanja"/>
    <x v="1"/>
    <x v="1"/>
    <x v="3"/>
    <x v="3"/>
    <n v="227678371902.5"/>
    <s v="ZULKIEFLIMANSYAH"/>
    <s v="SITTI ROHMI DJALILAH"/>
  </r>
  <r>
    <x v="9"/>
    <s v="Bali &amp; Nusra"/>
    <x v="1"/>
    <s v="Realisasi"/>
    <s v="5. Belanja"/>
    <x v="0"/>
    <x v="0"/>
    <x v="4"/>
    <x v="4"/>
    <n v="116432115473"/>
    <s v="ZULKIEFLIMANSYAH"/>
    <s v="SITTI ROHMI DJALILAH"/>
  </r>
  <r>
    <x v="9"/>
    <s v="Bali &amp; Nusra"/>
    <x v="1"/>
    <s v="Realisasi"/>
    <s v="5. Belanja"/>
    <x v="1"/>
    <x v="2"/>
    <x v="5"/>
    <x v="5"/>
    <n v="144557401603"/>
    <s v="ZULKIEFLIMANSYAH"/>
    <s v="SITTI ROHMI DJALILAH"/>
  </r>
  <r>
    <x v="9"/>
    <s v="Bali &amp; Nusra"/>
    <x v="1"/>
    <s v="Realisasi"/>
    <s v="5. Belanja"/>
    <x v="0"/>
    <x v="3"/>
    <x v="6"/>
    <x v="6"/>
    <n v="429609824293"/>
    <s v="ZULKIEFLIMANSYAH"/>
    <s v="SITTI ROHMI DJALILAH"/>
  </r>
  <r>
    <x v="9"/>
    <s v="Bali &amp; Nusra"/>
    <x v="1"/>
    <s v="Realisasi"/>
    <s v="5. Belanja"/>
    <x v="0"/>
    <x v="0"/>
    <x v="7"/>
    <x v="7"/>
    <n v="4929175680"/>
    <s v="ZULKIEFLIMANSYAH"/>
    <s v="SITTI ROHMI DJALILAH"/>
  </r>
  <r>
    <x v="9"/>
    <s v="Bali &amp; Nusra"/>
    <x v="1"/>
    <s v="Realisasi"/>
    <s v="5. Belanja"/>
    <x v="0"/>
    <x v="0"/>
    <x v="8"/>
    <x v="8"/>
    <n v="1315085000"/>
    <s v="ZULKIEFLIMANSYAH"/>
    <s v="SITTI ROHMI DJALILAH"/>
  </r>
  <r>
    <x v="10"/>
    <s v="Bali &amp; Nusra"/>
    <x v="1"/>
    <s v="Realisasi"/>
    <s v="5. Belanja"/>
    <x v="0"/>
    <x v="0"/>
    <x v="0"/>
    <x v="0"/>
    <n v="96124596578"/>
    <s v="VIKTOR BUNGTILU LAISKODAT"/>
    <s v="JOSEF ADREANUS NAE SOI"/>
  </r>
  <r>
    <x v="10"/>
    <s v="Bali &amp; Nusra"/>
    <x v="1"/>
    <s v="Realisasi"/>
    <s v="5. Belanja"/>
    <x v="0"/>
    <x v="0"/>
    <x v="1"/>
    <x v="1"/>
    <n v="46618785400"/>
    <s v="VIKTOR BUNGTILU LAISKODAT"/>
    <s v="JOSEF ADREANUS NAE SOI"/>
  </r>
  <r>
    <x v="10"/>
    <s v="Bali &amp; Nusra"/>
    <x v="1"/>
    <s v="Realisasi"/>
    <s v="5. Belanja"/>
    <x v="0"/>
    <x v="0"/>
    <x v="2"/>
    <x v="2"/>
    <n v="49739497703"/>
    <s v="VIKTOR BUNGTILU LAISKODAT"/>
    <s v="JOSEF ADREANUS NAE SOI"/>
  </r>
  <r>
    <x v="10"/>
    <s v="Bali &amp; Nusra"/>
    <x v="1"/>
    <s v="Realisasi"/>
    <s v="5. Belanja"/>
    <x v="1"/>
    <x v="1"/>
    <x v="3"/>
    <x v="3"/>
    <n v="373064515900"/>
    <s v="VIKTOR BUNGTILU LAISKODAT"/>
    <s v="JOSEF ADREANUS NAE SOI"/>
  </r>
  <r>
    <x v="10"/>
    <s v="Bali &amp; Nusra"/>
    <x v="1"/>
    <s v="Realisasi"/>
    <s v="5. Belanja"/>
    <x v="0"/>
    <x v="0"/>
    <x v="4"/>
    <x v="4"/>
    <n v="6819140300"/>
    <s v="VIKTOR BUNGTILU LAISKODAT"/>
    <s v="JOSEF ADREANUS NAE SOI"/>
  </r>
  <r>
    <x v="10"/>
    <s v="Bali &amp; Nusra"/>
    <x v="1"/>
    <s v="Realisasi"/>
    <s v="5. Belanja"/>
    <x v="1"/>
    <x v="2"/>
    <x v="5"/>
    <x v="5"/>
    <n v="176558921397"/>
    <s v="VIKTOR BUNGTILU LAISKODAT"/>
    <s v="JOSEF ADREANUS NAE SOI"/>
  </r>
  <r>
    <x v="10"/>
    <s v="Bali &amp; Nusra"/>
    <x v="1"/>
    <s v="Realisasi"/>
    <s v="5. Belanja"/>
    <x v="0"/>
    <x v="3"/>
    <x v="6"/>
    <x v="6"/>
    <n v="391060102861"/>
    <s v="VIKTOR BUNGTILU LAISKODAT"/>
    <s v="JOSEF ADREANUS NAE SOI"/>
  </r>
  <r>
    <x v="10"/>
    <s v="Bali &amp; Nusra"/>
    <x v="1"/>
    <s v="Realisasi"/>
    <s v="5. Belanja"/>
    <x v="0"/>
    <x v="0"/>
    <x v="8"/>
    <x v="8"/>
    <n v="8096829580"/>
    <s v="VIKTOR BUNGTILU LAISKODAT"/>
    <s v="JOSEF ADREANUS NAE SOI"/>
  </r>
  <r>
    <x v="11"/>
    <s v="Papua &amp; Maluku"/>
    <x v="1"/>
    <s v="Realisasi"/>
    <s v="5. Belanja"/>
    <x v="0"/>
    <x v="0"/>
    <x v="0"/>
    <x v="0"/>
    <n v="109328770345"/>
    <s v="LUKAS ENEMBE"/>
    <s v="KLEMEN TINAL"/>
  </r>
  <r>
    <x v="11"/>
    <s v="Papua &amp; Maluku"/>
    <x v="1"/>
    <s v="Realisasi"/>
    <s v="5. Belanja"/>
    <x v="0"/>
    <x v="0"/>
    <x v="1"/>
    <x v="1"/>
    <n v="1640726759000"/>
    <s v="LUKAS ENEMBE"/>
    <s v="KLEMEN TINAL"/>
  </r>
  <r>
    <x v="11"/>
    <s v="Papua &amp; Maluku"/>
    <x v="1"/>
    <s v="Realisasi"/>
    <s v="5. Belanja"/>
    <x v="0"/>
    <x v="0"/>
    <x v="2"/>
    <x v="2"/>
    <n v="391137476640"/>
    <s v="LUKAS ENEMBE"/>
    <s v="KLEMEN TINAL"/>
  </r>
  <r>
    <x v="11"/>
    <s v="Papua &amp; Maluku"/>
    <x v="1"/>
    <s v="Realisasi"/>
    <s v="5. Belanja"/>
    <x v="1"/>
    <x v="1"/>
    <x v="3"/>
    <x v="3"/>
    <n v="1260514916732.1399"/>
    <s v="LUKAS ENEMBE"/>
    <s v="KLEMEN TINAL"/>
  </r>
  <r>
    <x v="11"/>
    <s v="Papua &amp; Maluku"/>
    <x v="1"/>
    <s v="Realisasi"/>
    <s v="5. Belanja"/>
    <x v="0"/>
    <x v="0"/>
    <x v="4"/>
    <x v="4"/>
    <n v="61440129856"/>
    <s v="LUKAS ENEMBE"/>
    <s v="KLEMEN TINAL"/>
  </r>
  <r>
    <x v="11"/>
    <s v="Papua &amp; Maluku"/>
    <x v="1"/>
    <s v="Realisasi"/>
    <s v="5. Belanja"/>
    <x v="1"/>
    <x v="2"/>
    <x v="5"/>
    <x v="5"/>
    <n v="1404550459868"/>
    <s v="LUKAS ENEMBE"/>
    <s v="KLEMEN TINAL"/>
  </r>
  <r>
    <x v="11"/>
    <s v="Papua &amp; Maluku"/>
    <x v="1"/>
    <s v="Realisasi"/>
    <s v="5. Belanja"/>
    <x v="0"/>
    <x v="3"/>
    <x v="6"/>
    <x v="6"/>
    <n v="777065779301"/>
    <s v="LUKAS ENEMBE"/>
    <s v="KLEMEN TINAL"/>
  </r>
  <r>
    <x v="11"/>
    <s v="Papua &amp; Maluku"/>
    <x v="1"/>
    <s v="Realisasi"/>
    <s v="5. Belanja"/>
    <x v="0"/>
    <x v="0"/>
    <x v="8"/>
    <x v="8"/>
    <n v="5710600000"/>
    <s v="LUKAS ENEMBE"/>
    <s v="KLEMEN TINAL"/>
  </r>
  <r>
    <x v="12"/>
    <s v="Sumatera"/>
    <x v="1"/>
    <s v="Realisasi"/>
    <s v="5. Belanja"/>
    <x v="0"/>
    <x v="0"/>
    <x v="0"/>
    <x v="0"/>
    <n v="444608575091"/>
    <s v="SYAMSUAR"/>
    <s v="EDY NASUTION"/>
  </r>
  <r>
    <x v="12"/>
    <s v="Sumatera"/>
    <x v="1"/>
    <s v="Realisasi"/>
    <s v="5. Belanja"/>
    <x v="0"/>
    <x v="0"/>
    <x v="1"/>
    <x v="1"/>
    <n v="41888000000"/>
    <s v="SYAMSUAR"/>
    <s v="EDY NASUTION"/>
  </r>
  <r>
    <x v="12"/>
    <s v="Sumatera"/>
    <x v="1"/>
    <s v="Realisasi"/>
    <s v="5. Belanja"/>
    <x v="0"/>
    <x v="0"/>
    <x v="2"/>
    <x v="2"/>
    <n v="212587242317"/>
    <s v="SYAMSUAR"/>
    <s v="EDY NASUTION"/>
  </r>
  <r>
    <x v="12"/>
    <s v="Sumatera"/>
    <x v="1"/>
    <s v="Realisasi"/>
    <s v="5. Belanja"/>
    <x v="1"/>
    <x v="1"/>
    <x v="3"/>
    <x v="3"/>
    <n v="761648598184.93005"/>
    <s v="SYAMSUAR"/>
    <s v="EDY NASUTION"/>
  </r>
  <r>
    <x v="12"/>
    <s v="Sumatera"/>
    <x v="1"/>
    <s v="Realisasi"/>
    <s v="5. Belanja"/>
    <x v="0"/>
    <x v="0"/>
    <x v="4"/>
    <x v="4"/>
    <n v="130349256608"/>
    <s v="SYAMSUAR"/>
    <s v="EDY NASUTION"/>
  </r>
  <r>
    <x v="12"/>
    <s v="Sumatera"/>
    <x v="1"/>
    <s v="Realisasi"/>
    <s v="5. Belanja"/>
    <x v="1"/>
    <x v="2"/>
    <x v="5"/>
    <x v="5"/>
    <n v="1238746885740.55"/>
    <s v="SYAMSUAR"/>
    <s v="EDY NASUTION"/>
  </r>
  <r>
    <x v="12"/>
    <s v="Sumatera"/>
    <x v="1"/>
    <s v="Realisasi"/>
    <s v="5. Belanja"/>
    <x v="0"/>
    <x v="3"/>
    <x v="6"/>
    <x v="6"/>
    <n v="945974032438.34998"/>
    <s v="SYAMSUAR"/>
    <s v="EDY NASUTION"/>
  </r>
  <r>
    <x v="12"/>
    <s v="Sumatera"/>
    <x v="1"/>
    <s v="Realisasi"/>
    <s v="5. Belanja"/>
    <x v="0"/>
    <x v="0"/>
    <x v="7"/>
    <x v="7"/>
    <n v="14603881000"/>
    <s v="SYAMSUAR"/>
    <s v="EDY NASUTION"/>
  </r>
  <r>
    <x v="12"/>
    <s v="Sumatera"/>
    <x v="1"/>
    <s v="Realisasi"/>
    <s v="5. Belanja"/>
    <x v="0"/>
    <x v="0"/>
    <x v="8"/>
    <x v="8"/>
    <n v="1000000000"/>
    <s v="SYAMSUAR"/>
    <s v="EDY NASUTION"/>
  </r>
  <r>
    <x v="13"/>
    <s v="Sulawesi"/>
    <x v="1"/>
    <s v="Realisasi"/>
    <s v="5. Belanja"/>
    <x v="0"/>
    <x v="0"/>
    <x v="0"/>
    <x v="0"/>
    <n v="503954302768.97998"/>
    <s v="PROF. M. NURDIN ABDULLAH"/>
    <s v="ANDI SUDIRMAN SULAIMAN"/>
  </r>
  <r>
    <x v="13"/>
    <s v="Sulawesi"/>
    <x v="1"/>
    <s v="Realisasi"/>
    <s v="5. Belanja"/>
    <x v="0"/>
    <x v="0"/>
    <x v="1"/>
    <x v="1"/>
    <n v="389647140573"/>
    <s v="PROF. M. NURDIN ABDULLAH"/>
    <s v="ANDI SUDIRMAN SULAIMAN"/>
  </r>
  <r>
    <x v="13"/>
    <s v="Sulawesi"/>
    <x v="1"/>
    <s v="Realisasi"/>
    <s v="5. Belanja"/>
    <x v="0"/>
    <x v="0"/>
    <x v="2"/>
    <x v="2"/>
    <n v="25016900000"/>
    <s v="PROF. M. NURDIN ABDULLAH"/>
    <s v="ANDI SUDIRMAN SULAIMAN"/>
  </r>
  <r>
    <x v="13"/>
    <s v="Sulawesi"/>
    <x v="1"/>
    <s v="Realisasi"/>
    <s v="5. Belanja"/>
    <x v="1"/>
    <x v="1"/>
    <x v="3"/>
    <x v="3"/>
    <n v="559961996677"/>
    <s v="PROF. M. NURDIN ABDULLAH"/>
    <s v="ANDI SUDIRMAN SULAIMAN"/>
  </r>
  <r>
    <x v="13"/>
    <s v="Sulawesi"/>
    <x v="1"/>
    <s v="Realisasi"/>
    <s v="5. Belanja"/>
    <x v="0"/>
    <x v="0"/>
    <x v="9"/>
    <x v="9"/>
    <n v="146029132.12"/>
    <s v="PROF. M. NURDIN ABDULLAH"/>
    <s v="ANDI SUDIRMAN SULAIMAN"/>
  </r>
  <r>
    <x v="13"/>
    <s v="Sulawesi"/>
    <x v="1"/>
    <s v="Realisasi"/>
    <s v="5. Belanja"/>
    <x v="0"/>
    <x v="0"/>
    <x v="4"/>
    <x v="4"/>
    <n v="79196000580"/>
    <s v="PROF. M. NURDIN ABDULLAH"/>
    <s v="ANDI SUDIRMAN SULAIMAN"/>
  </r>
  <r>
    <x v="13"/>
    <s v="Sulawesi"/>
    <x v="1"/>
    <s v="Realisasi"/>
    <s v="5. Belanja"/>
    <x v="1"/>
    <x v="2"/>
    <x v="5"/>
    <x v="5"/>
    <n v="303648223898"/>
    <s v="PROF. M. NURDIN ABDULLAH"/>
    <s v="ANDI SUDIRMAN SULAIMAN"/>
  </r>
  <r>
    <x v="13"/>
    <s v="Sulawesi"/>
    <x v="1"/>
    <s v="Realisasi"/>
    <s v="5. Belanja"/>
    <x v="0"/>
    <x v="3"/>
    <x v="6"/>
    <x v="6"/>
    <n v="622210874868.43994"/>
    <s v="PROF. M. NURDIN ABDULLAH"/>
    <s v="ANDI SUDIRMAN SULAIMAN"/>
  </r>
  <r>
    <x v="13"/>
    <s v="Sulawesi"/>
    <x v="1"/>
    <s v="Realisasi"/>
    <s v="5. Belanja"/>
    <x v="0"/>
    <x v="0"/>
    <x v="8"/>
    <x v="8"/>
    <n v="2378297000"/>
    <s v="PROF. M. NURDIN ABDULLAH"/>
    <s v="ANDI SUDIRMAN SULAIMAN"/>
  </r>
  <r>
    <x v="14"/>
    <s v="Sulawesi"/>
    <x v="1"/>
    <s v="Realisasi"/>
    <s v="5. Belanja"/>
    <x v="0"/>
    <x v="0"/>
    <x v="0"/>
    <x v="0"/>
    <n v="79660625009"/>
    <s v="ALI MAZI"/>
    <s v="LUKMAN ABUNAWAS"/>
  </r>
  <r>
    <x v="14"/>
    <s v="Sulawesi"/>
    <x v="1"/>
    <s v="Realisasi"/>
    <s v="5. Belanja"/>
    <x v="0"/>
    <x v="0"/>
    <x v="1"/>
    <x v="1"/>
    <n v="120671756500"/>
    <s v="ALI MAZI"/>
    <s v="LUKMAN ABUNAWAS"/>
  </r>
  <r>
    <x v="14"/>
    <s v="Sulawesi"/>
    <x v="1"/>
    <s v="Realisasi"/>
    <s v="5. Belanja"/>
    <x v="0"/>
    <x v="0"/>
    <x v="2"/>
    <x v="2"/>
    <n v="75477399621"/>
    <s v="ALI MAZI"/>
    <s v="LUKMAN ABUNAWAS"/>
  </r>
  <r>
    <x v="14"/>
    <s v="Sulawesi"/>
    <x v="1"/>
    <s v="Realisasi"/>
    <s v="5. Belanja"/>
    <x v="1"/>
    <x v="1"/>
    <x v="3"/>
    <x v="3"/>
    <n v="228258763062"/>
    <s v="ALI MAZI"/>
    <s v="LUKMAN ABUNAWAS"/>
  </r>
  <r>
    <x v="14"/>
    <s v="Sulawesi"/>
    <x v="1"/>
    <s v="Realisasi"/>
    <s v="5. Belanja"/>
    <x v="0"/>
    <x v="0"/>
    <x v="4"/>
    <x v="4"/>
    <n v="7860207000"/>
    <s v="ALI MAZI"/>
    <s v="LUKMAN ABUNAWAS"/>
  </r>
  <r>
    <x v="14"/>
    <s v="Sulawesi"/>
    <x v="1"/>
    <s v="Realisasi"/>
    <s v="5. Belanja"/>
    <x v="1"/>
    <x v="2"/>
    <x v="5"/>
    <x v="5"/>
    <n v="235363856993"/>
    <s v="ALI MAZI"/>
    <s v="LUKMAN ABUNAWAS"/>
  </r>
  <r>
    <x v="14"/>
    <s v="Sulawesi"/>
    <x v="1"/>
    <s v="Realisasi"/>
    <s v="5. Belanja"/>
    <x v="0"/>
    <x v="3"/>
    <x v="6"/>
    <x v="6"/>
    <n v="376447410746"/>
    <s v="ALI MAZI"/>
    <s v="LUKMAN ABUNAWAS"/>
  </r>
  <r>
    <x v="14"/>
    <s v="Sulawesi"/>
    <x v="1"/>
    <s v="Realisasi"/>
    <s v="5. Belanja"/>
    <x v="0"/>
    <x v="0"/>
    <x v="8"/>
    <x v="8"/>
    <n v="1947931800"/>
    <s v="ALI MAZI"/>
    <s v="LUKMAN ABUNAWAS"/>
  </r>
  <r>
    <x v="15"/>
    <s v="Sumatera"/>
    <x v="1"/>
    <s v="Realisasi"/>
    <s v="5. Belanja"/>
    <x v="0"/>
    <x v="0"/>
    <x v="0"/>
    <x v="0"/>
    <n v="478165061501"/>
    <s v="HERMAN DERU"/>
    <s v="MAWARDI YAHYA"/>
  </r>
  <r>
    <x v="15"/>
    <s v="Sumatera"/>
    <x v="1"/>
    <s v="Realisasi"/>
    <s v="5. Belanja"/>
    <x v="0"/>
    <x v="0"/>
    <x v="1"/>
    <x v="1"/>
    <n v="117977676434"/>
    <s v="HERMAN DERU"/>
    <s v="MAWARDI YAHYA"/>
  </r>
  <r>
    <x v="15"/>
    <s v="Sumatera"/>
    <x v="1"/>
    <s v="Realisasi"/>
    <s v="5. Belanja"/>
    <x v="0"/>
    <x v="0"/>
    <x v="2"/>
    <x v="2"/>
    <n v="49205523348"/>
    <s v="HERMAN DERU"/>
    <s v="MAWARDI YAHYA"/>
  </r>
  <r>
    <x v="15"/>
    <s v="Sumatera"/>
    <x v="1"/>
    <s v="Realisasi"/>
    <s v="5. Belanja"/>
    <x v="1"/>
    <x v="1"/>
    <x v="3"/>
    <x v="3"/>
    <n v="430723111852.54999"/>
    <s v="HERMAN DERU"/>
    <s v="MAWARDI YAHYA"/>
  </r>
  <r>
    <x v="15"/>
    <s v="Sumatera"/>
    <x v="1"/>
    <s v="Realisasi"/>
    <s v="5. Belanja"/>
    <x v="0"/>
    <x v="0"/>
    <x v="4"/>
    <x v="4"/>
    <n v="81473375175"/>
    <s v="HERMAN DERU"/>
    <s v="MAWARDI YAHYA"/>
  </r>
  <r>
    <x v="15"/>
    <s v="Sumatera"/>
    <x v="1"/>
    <s v="Realisasi"/>
    <s v="5. Belanja"/>
    <x v="1"/>
    <x v="2"/>
    <x v="5"/>
    <x v="5"/>
    <n v="1032890015887.46"/>
    <s v="HERMAN DERU"/>
    <s v="MAWARDI YAHYA"/>
  </r>
  <r>
    <x v="15"/>
    <s v="Sumatera"/>
    <x v="1"/>
    <s v="Realisasi"/>
    <s v="5. Belanja"/>
    <x v="0"/>
    <x v="3"/>
    <x v="6"/>
    <x v="6"/>
    <n v="916679617012"/>
    <s v="HERMAN DERU"/>
    <s v="MAWARDI YAHYA"/>
  </r>
  <r>
    <x v="15"/>
    <s v="Sumatera"/>
    <x v="1"/>
    <s v="Realisasi"/>
    <s v="5. Belanja"/>
    <x v="0"/>
    <x v="0"/>
    <x v="8"/>
    <x v="8"/>
    <n v="586725000"/>
    <s v="HERMAN DERU"/>
    <s v="MAWARDI YAHYA"/>
  </r>
  <r>
    <x v="16"/>
    <s v="Sumatera"/>
    <x v="1"/>
    <s v="Realisasi"/>
    <s v="5. Belanja"/>
    <x v="0"/>
    <x v="0"/>
    <x v="0"/>
    <x v="0"/>
    <n v="609775366951"/>
    <s v="EDY RAHMAYADI"/>
    <s v="MUSA RAJEKSHAH"/>
  </r>
  <r>
    <x v="16"/>
    <s v="Sumatera"/>
    <x v="1"/>
    <s v="Realisasi"/>
    <s v="5. Belanja"/>
    <x v="0"/>
    <x v="0"/>
    <x v="1"/>
    <x v="1"/>
    <n v="313433814962"/>
    <s v="EDY RAHMAYADI"/>
    <s v="MUSA RAJEKSHAH"/>
  </r>
  <r>
    <x v="16"/>
    <s v="Sumatera"/>
    <x v="1"/>
    <s v="Realisasi"/>
    <s v="5. Belanja"/>
    <x v="0"/>
    <x v="0"/>
    <x v="2"/>
    <x v="2"/>
    <n v="71955050000"/>
    <s v="EDY RAHMAYADI"/>
    <s v="MUSA RAJEKSHAH"/>
  </r>
  <r>
    <x v="16"/>
    <s v="Sumatera"/>
    <x v="1"/>
    <s v="Realisasi"/>
    <s v="5. Belanja"/>
    <x v="1"/>
    <x v="1"/>
    <x v="3"/>
    <x v="3"/>
    <n v="820203202599"/>
    <s v="EDY RAHMAYADI"/>
    <s v="MUSA RAJEKSHAH"/>
  </r>
  <r>
    <x v="16"/>
    <s v="Sumatera"/>
    <x v="1"/>
    <s v="Realisasi"/>
    <s v="5. Belanja"/>
    <x v="0"/>
    <x v="0"/>
    <x v="9"/>
    <x v="9"/>
    <n v="25888021"/>
    <s v="EDY RAHMAYADI"/>
    <s v="MUSA RAJEKSHAH"/>
  </r>
  <r>
    <x v="16"/>
    <s v="Sumatera"/>
    <x v="1"/>
    <s v="Realisasi"/>
    <s v="5. Belanja"/>
    <x v="0"/>
    <x v="0"/>
    <x v="4"/>
    <x v="4"/>
    <n v="316329250000"/>
    <s v="EDY RAHMAYADI"/>
    <s v="MUSA RAJEKSHAH"/>
  </r>
  <r>
    <x v="16"/>
    <s v="Sumatera"/>
    <x v="1"/>
    <s v="Realisasi"/>
    <s v="5. Belanja"/>
    <x v="1"/>
    <x v="2"/>
    <x v="5"/>
    <x v="5"/>
    <n v="716934467184"/>
    <s v="EDY RAHMAYADI"/>
    <s v="MUSA RAJEKSHAH"/>
  </r>
  <r>
    <x v="16"/>
    <s v="Sumatera"/>
    <x v="1"/>
    <s v="Realisasi"/>
    <s v="5. Belanja"/>
    <x v="0"/>
    <x v="3"/>
    <x v="6"/>
    <x v="6"/>
    <n v="817349134265"/>
    <s v="EDY RAHMAYADI"/>
    <s v="MUSA RAJEKSHAH"/>
  </r>
  <r>
    <x v="16"/>
    <s v="Sumatera"/>
    <x v="1"/>
    <s v="Realisasi"/>
    <s v="5. Belanja"/>
    <x v="0"/>
    <x v="0"/>
    <x v="8"/>
    <x v="8"/>
    <n v="700000000"/>
    <s v="EDY RAHMAYADI"/>
    <s v="MUSA RAJEKSHAH"/>
  </r>
  <r>
    <x v="0"/>
    <s v="Bali &amp; Nusra"/>
    <x v="2"/>
    <s v="Realisasi"/>
    <s v="5. Belanja"/>
    <x v="0"/>
    <x v="0"/>
    <x v="0"/>
    <x v="0"/>
    <n v="640351376639.84998"/>
    <s v="WAYAN KOSTER"/>
    <s v="TJOK OKA ARTHA ARDHANA SUKAWATI"/>
  </r>
  <r>
    <x v="0"/>
    <s v="Bali &amp; Nusra"/>
    <x v="2"/>
    <s v="Realisasi"/>
    <s v="5. Belanja"/>
    <x v="0"/>
    <x v="0"/>
    <x v="1"/>
    <x v="1"/>
    <n v="33256220765"/>
    <s v="WAYAN KOSTER"/>
    <s v="TJOK OKA ARTHA ARDHANA SUKAWATI"/>
  </r>
  <r>
    <x v="0"/>
    <s v="Bali &amp; Nusra"/>
    <x v="2"/>
    <s v="Realisasi"/>
    <s v="5. Belanja"/>
    <x v="0"/>
    <x v="0"/>
    <x v="2"/>
    <x v="2"/>
    <n v="361339671759.13"/>
    <s v="WAYAN KOSTER"/>
    <s v="TJOK OKA ARTHA ARDHANA SUKAWATI"/>
  </r>
  <r>
    <x v="0"/>
    <s v="Bali &amp; Nusra"/>
    <x v="2"/>
    <s v="Realisasi"/>
    <s v="5. Belanja"/>
    <x v="1"/>
    <x v="1"/>
    <x v="3"/>
    <x v="3"/>
    <n v="509304626804.13"/>
    <s v="WAYAN KOSTER"/>
    <s v="TJOK OKA ARTHA ARDHANA SUKAWATI"/>
  </r>
  <r>
    <x v="0"/>
    <s v="Bali &amp; Nusra"/>
    <x v="2"/>
    <s v="Realisasi"/>
    <s v="5. Belanja"/>
    <x v="0"/>
    <x v="0"/>
    <x v="4"/>
    <x v="4"/>
    <n v="226902826835.63"/>
    <s v="WAYAN KOSTER"/>
    <s v="TJOK OKA ARTHA ARDHANA SUKAWATI"/>
  </r>
  <r>
    <x v="0"/>
    <s v="Bali &amp; Nusra"/>
    <x v="2"/>
    <s v="Realisasi"/>
    <s v="5. Belanja"/>
    <x v="1"/>
    <x v="2"/>
    <x v="5"/>
    <x v="5"/>
    <n v="227119793044"/>
    <s v="WAYAN KOSTER"/>
    <s v="TJOK OKA ARTHA ARDHANA SUKAWATI"/>
  </r>
  <r>
    <x v="0"/>
    <s v="Bali &amp; Nusra"/>
    <x v="2"/>
    <s v="Realisasi"/>
    <s v="5. Belanja"/>
    <x v="0"/>
    <x v="3"/>
    <x v="6"/>
    <x v="6"/>
    <n v="553144915392"/>
    <s v="WAYAN KOSTER"/>
    <s v="TJOK OKA ARTHA ARDHANA SUKAWATI"/>
  </r>
  <r>
    <x v="0"/>
    <s v="Bali &amp; Nusra"/>
    <x v="2"/>
    <s v="Realisasi"/>
    <s v="5. Belanja"/>
    <x v="0"/>
    <x v="0"/>
    <x v="7"/>
    <x v="7"/>
    <n v="3999840000"/>
    <s v="WAYAN KOSTER"/>
    <s v="TJOK OKA ARTHA ARDHANA SUKAWATI"/>
  </r>
  <r>
    <x v="0"/>
    <s v="Bali &amp; Nusra"/>
    <x v="2"/>
    <s v="Realisasi"/>
    <s v="5. Belanja"/>
    <x v="0"/>
    <x v="0"/>
    <x v="8"/>
    <x v="8"/>
    <n v="9382222855.7900009"/>
    <s v="WAYAN KOSTER"/>
    <s v="TJOK OKA ARTHA ARDHANA SUKAWATI"/>
  </r>
  <r>
    <x v="1"/>
    <s v="Jawa"/>
    <x v="2"/>
    <s v="Realisasi"/>
    <s v="5. Belanja"/>
    <x v="0"/>
    <x v="0"/>
    <x v="0"/>
    <x v="0"/>
    <n v="2720212920651"/>
    <s v="MOCHAMAD RIDWAN KAMIL"/>
    <s v="UU RUZHANUL ULUM"/>
  </r>
  <r>
    <x v="1"/>
    <s v="Jawa"/>
    <x v="2"/>
    <s v="Realisasi"/>
    <s v="5. Belanja"/>
    <x v="0"/>
    <x v="0"/>
    <x v="1"/>
    <x v="1"/>
    <n v="2127593999799"/>
    <s v="MOCHAMAD RIDWAN KAMIL"/>
    <s v="UU RUZHANUL ULUM"/>
  </r>
  <r>
    <x v="1"/>
    <s v="Jawa"/>
    <x v="2"/>
    <s v="Realisasi"/>
    <s v="5. Belanja"/>
    <x v="0"/>
    <x v="0"/>
    <x v="2"/>
    <x v="2"/>
    <n v="491978475146"/>
    <s v="MOCHAMAD RIDWAN KAMIL"/>
    <s v="UU RUZHANUL ULUM"/>
  </r>
  <r>
    <x v="1"/>
    <s v="Jawa"/>
    <x v="2"/>
    <s v="Realisasi"/>
    <s v="5. Belanja"/>
    <x v="1"/>
    <x v="1"/>
    <x v="3"/>
    <x v="3"/>
    <n v="1652349082844"/>
    <s v="MOCHAMAD RIDWAN KAMIL"/>
    <s v="UU RUZHANUL ULUM"/>
  </r>
  <r>
    <x v="1"/>
    <s v="Jawa"/>
    <x v="2"/>
    <s v="Realisasi"/>
    <s v="5. Belanja"/>
    <x v="0"/>
    <x v="0"/>
    <x v="4"/>
    <x v="4"/>
    <n v="814847122706"/>
    <s v="MOCHAMAD RIDWAN KAMIL"/>
    <s v="UU RUZHANUL ULUM"/>
  </r>
  <r>
    <x v="1"/>
    <s v="Jawa"/>
    <x v="2"/>
    <s v="Realisasi"/>
    <s v="5. Belanja"/>
    <x v="1"/>
    <x v="2"/>
    <x v="5"/>
    <x v="5"/>
    <n v="718650834808"/>
    <s v="MOCHAMAD RIDWAN KAMIL"/>
    <s v="UU RUZHANUL ULUM"/>
  </r>
  <r>
    <x v="1"/>
    <s v="Jawa"/>
    <x v="2"/>
    <s v="Realisasi"/>
    <s v="5. Belanja"/>
    <x v="1"/>
    <x v="3"/>
    <x v="10"/>
    <x v="6"/>
    <n v="319187717304"/>
    <s v="MOCHAMAD RIDWAN KAMIL"/>
    <s v="UU RUZHANUL ULUM"/>
  </r>
  <r>
    <x v="1"/>
    <s v="Jawa"/>
    <x v="2"/>
    <s v="Realisasi"/>
    <s v="5. Belanja"/>
    <x v="0"/>
    <x v="3"/>
    <x v="6"/>
    <x v="6"/>
    <n v="1442207852499"/>
    <s v="MOCHAMAD RIDWAN KAMIL"/>
    <s v="UU RUZHANUL ULUM"/>
  </r>
  <r>
    <x v="1"/>
    <s v="Jawa"/>
    <x v="2"/>
    <s v="Realisasi"/>
    <s v="5. Belanja"/>
    <x v="0"/>
    <x v="0"/>
    <x v="7"/>
    <x v="7"/>
    <n v="8962779750"/>
    <s v="MOCHAMAD RIDWAN KAMIL"/>
    <s v="UU RUZHANUL ULUM"/>
  </r>
  <r>
    <x v="1"/>
    <s v="Jawa"/>
    <x v="2"/>
    <s v="Realisasi"/>
    <s v="5. Belanja"/>
    <x v="0"/>
    <x v="0"/>
    <x v="8"/>
    <x v="8"/>
    <n v="1000000000"/>
    <s v="MOCHAMAD RIDWAN KAMIL"/>
    <s v="UU RUZHANUL ULUM"/>
  </r>
  <r>
    <x v="2"/>
    <s v="Jawa"/>
    <x v="2"/>
    <s v="Realisasi"/>
    <s v="5. Belanja"/>
    <x v="0"/>
    <x v="0"/>
    <x v="0"/>
    <x v="0"/>
    <n v="1694471481205"/>
    <s v="GANJAR PRANOWO"/>
    <s v="TAJ YASIN"/>
  </r>
  <r>
    <x v="2"/>
    <s v="Jawa"/>
    <x v="2"/>
    <s v="Realisasi"/>
    <s v="5. Belanja"/>
    <x v="0"/>
    <x v="0"/>
    <x v="1"/>
    <x v="1"/>
    <n v="1931020531000"/>
    <s v="GANJAR PRANOWO"/>
    <s v="TAJ YASIN"/>
  </r>
  <r>
    <x v="2"/>
    <s v="Jawa"/>
    <x v="2"/>
    <s v="Realisasi"/>
    <s v="5. Belanja"/>
    <x v="0"/>
    <x v="0"/>
    <x v="2"/>
    <x v="2"/>
    <n v="385841979600"/>
    <s v="GANJAR PRANOWO"/>
    <s v="TAJ YASIN"/>
  </r>
  <r>
    <x v="2"/>
    <s v="Jawa"/>
    <x v="2"/>
    <s v="Realisasi"/>
    <s v="5. Belanja"/>
    <x v="1"/>
    <x v="1"/>
    <x v="3"/>
    <x v="3"/>
    <n v="1812185241550"/>
    <s v="GANJAR PRANOWO"/>
    <s v="TAJ YASIN"/>
  </r>
  <r>
    <x v="2"/>
    <s v="Jawa"/>
    <x v="2"/>
    <s v="Realisasi"/>
    <s v="5. Belanja"/>
    <x v="0"/>
    <x v="0"/>
    <x v="4"/>
    <x v="4"/>
    <n v="104349805298"/>
    <s v="GANJAR PRANOWO"/>
    <s v="TAJ YASIN"/>
  </r>
  <r>
    <x v="2"/>
    <s v="Jawa"/>
    <x v="2"/>
    <s v="Realisasi"/>
    <s v="5. Belanja"/>
    <x v="1"/>
    <x v="2"/>
    <x v="5"/>
    <x v="5"/>
    <n v="464327008098"/>
    <s v="GANJAR PRANOWO"/>
    <s v="TAJ YASIN"/>
  </r>
  <r>
    <x v="2"/>
    <s v="Jawa"/>
    <x v="2"/>
    <s v="Realisasi"/>
    <s v="5. Belanja"/>
    <x v="0"/>
    <x v="3"/>
    <x v="6"/>
    <x v="6"/>
    <n v="1381681433888"/>
    <s v="GANJAR PRANOWO"/>
    <s v="TAJ YASIN"/>
  </r>
  <r>
    <x v="2"/>
    <s v="Jawa"/>
    <x v="2"/>
    <s v="Realisasi"/>
    <s v="5. Belanja"/>
    <x v="0"/>
    <x v="0"/>
    <x v="8"/>
    <x v="8"/>
    <n v="2828346537"/>
    <s v="GANJAR PRANOWO"/>
    <s v="TAJ YASIN"/>
  </r>
  <r>
    <x v="3"/>
    <s v="Jawa"/>
    <x v="2"/>
    <s v="Realisasi"/>
    <s v="5. Belanja"/>
    <x v="0"/>
    <x v="0"/>
    <x v="0"/>
    <x v="0"/>
    <n v="2674049068642"/>
    <s v="KHOFIFAH INDAR PARAWANSA"/>
    <s v="EMIL ELESTIANTO DARDAK"/>
  </r>
  <r>
    <x v="3"/>
    <s v="Jawa"/>
    <x v="2"/>
    <s v="Realisasi"/>
    <s v="5. Belanja"/>
    <x v="0"/>
    <x v="0"/>
    <x v="1"/>
    <x v="1"/>
    <n v="1237764963316"/>
    <s v="KHOFIFAH INDAR PARAWANSA"/>
    <s v="EMIL ELESTIANTO DARDAK"/>
  </r>
  <r>
    <x v="3"/>
    <s v="Jawa"/>
    <x v="2"/>
    <s v="Realisasi"/>
    <s v="5. Belanja"/>
    <x v="0"/>
    <x v="0"/>
    <x v="2"/>
    <x v="2"/>
    <n v="99096200000"/>
    <s v="KHOFIFAH INDAR PARAWANSA"/>
    <s v="EMIL ELESTIANTO DARDAK"/>
  </r>
  <r>
    <x v="3"/>
    <s v="Jawa"/>
    <x v="2"/>
    <s v="Realisasi"/>
    <s v="5. Belanja"/>
    <x v="1"/>
    <x v="1"/>
    <x v="3"/>
    <x v="3"/>
    <n v="3155525485705.6099"/>
    <s v="KHOFIFAH INDAR PARAWANSA"/>
    <s v="EMIL ELESTIANTO DARDAK"/>
  </r>
  <r>
    <x v="3"/>
    <s v="Jawa"/>
    <x v="2"/>
    <s v="Realisasi"/>
    <s v="5. Belanja"/>
    <x v="0"/>
    <x v="0"/>
    <x v="9"/>
    <x v="9"/>
    <n v="4422499227.1000004"/>
    <s v="KHOFIFAH INDAR PARAWANSA"/>
    <s v="EMIL ELESTIANTO DARDAK"/>
  </r>
  <r>
    <x v="3"/>
    <s v="Jawa"/>
    <x v="2"/>
    <s v="Realisasi"/>
    <s v="5. Belanja"/>
    <x v="0"/>
    <x v="0"/>
    <x v="4"/>
    <x v="4"/>
    <n v="1121554738922.6299"/>
    <s v="KHOFIFAH INDAR PARAWANSA"/>
    <s v="EMIL ELESTIANTO DARDAK"/>
  </r>
  <r>
    <x v="3"/>
    <s v="Jawa"/>
    <x v="2"/>
    <s v="Realisasi"/>
    <s v="5. Belanja"/>
    <x v="1"/>
    <x v="2"/>
    <x v="5"/>
    <x v="5"/>
    <n v="1045361914199.85"/>
    <s v="KHOFIFAH INDAR PARAWANSA"/>
    <s v="EMIL ELESTIANTO DARDAK"/>
  </r>
  <r>
    <x v="3"/>
    <s v="Jawa"/>
    <x v="2"/>
    <s v="Realisasi"/>
    <s v="5. Belanja"/>
    <x v="0"/>
    <x v="3"/>
    <x v="6"/>
    <x v="6"/>
    <n v="2303122338401"/>
    <s v="KHOFIFAH INDAR PARAWANSA"/>
    <s v="EMIL ELESTIANTO DARDAK"/>
  </r>
  <r>
    <x v="3"/>
    <s v="Jawa"/>
    <x v="2"/>
    <s v="Realisasi"/>
    <s v="5. Belanja"/>
    <x v="0"/>
    <x v="0"/>
    <x v="8"/>
    <x v="8"/>
    <n v="45023463518"/>
    <s v="KHOFIFAH INDAR PARAWANSA"/>
    <s v="EMIL ELESTIANTO DARDAK"/>
  </r>
  <r>
    <x v="4"/>
    <s v="Kalimantan"/>
    <x v="2"/>
    <s v="Realisasi"/>
    <s v="5. Belanja"/>
    <x v="0"/>
    <x v="0"/>
    <x v="0"/>
    <x v="0"/>
    <n v="290528444212.45001"/>
    <s v="SUTARMIDJI"/>
    <s v="RIA NORSAN"/>
  </r>
  <r>
    <x v="4"/>
    <s v="Kalimantan"/>
    <x v="2"/>
    <s v="Realisasi"/>
    <s v="5. Belanja"/>
    <x v="0"/>
    <x v="0"/>
    <x v="1"/>
    <x v="1"/>
    <n v="158377075999"/>
    <s v="SUTARMIDJI"/>
    <s v="RIA NORSAN"/>
  </r>
  <r>
    <x v="4"/>
    <s v="Kalimantan"/>
    <x v="2"/>
    <s v="Realisasi"/>
    <s v="5. Belanja"/>
    <x v="0"/>
    <x v="0"/>
    <x v="2"/>
    <x v="2"/>
    <n v="14184923000"/>
    <s v="SUTARMIDJI"/>
    <s v="RIA NORSAN"/>
  </r>
  <r>
    <x v="4"/>
    <s v="Kalimantan"/>
    <x v="2"/>
    <s v="Realisasi"/>
    <s v="5. Belanja"/>
    <x v="1"/>
    <x v="1"/>
    <x v="3"/>
    <x v="3"/>
    <n v="570405688974"/>
    <s v="SUTARMIDJI"/>
    <s v="RIA NORSAN"/>
  </r>
  <r>
    <x v="4"/>
    <s v="Kalimantan"/>
    <x v="2"/>
    <s v="Realisasi"/>
    <s v="5. Belanja"/>
    <x v="0"/>
    <x v="0"/>
    <x v="4"/>
    <x v="4"/>
    <n v="75481214622"/>
    <s v="SUTARMIDJI"/>
    <s v="RIA NORSAN"/>
  </r>
  <r>
    <x v="4"/>
    <s v="Kalimantan"/>
    <x v="2"/>
    <s v="Realisasi"/>
    <s v="5. Belanja"/>
    <x v="1"/>
    <x v="2"/>
    <x v="5"/>
    <x v="5"/>
    <n v="419083919573"/>
    <s v="SUTARMIDJI"/>
    <s v="RIA NORSAN"/>
  </r>
  <r>
    <x v="4"/>
    <s v="Kalimantan"/>
    <x v="2"/>
    <s v="Realisasi"/>
    <s v="5. Belanja"/>
    <x v="1"/>
    <x v="3"/>
    <x v="10"/>
    <x v="6"/>
    <n v="76343883816"/>
    <s v="SUTARMIDJI"/>
    <s v="RIA NORSAN"/>
  </r>
  <r>
    <x v="4"/>
    <s v="Kalimantan"/>
    <x v="2"/>
    <s v="Realisasi"/>
    <s v="5. Belanja"/>
    <x v="0"/>
    <x v="3"/>
    <x v="6"/>
    <x v="6"/>
    <n v="390845915105.25"/>
    <s v="SUTARMIDJI"/>
    <s v="RIA NORSAN"/>
  </r>
  <r>
    <x v="5"/>
    <s v="Kalimantan"/>
    <x v="2"/>
    <s v="Realisasi"/>
    <s v="5. Belanja"/>
    <x v="0"/>
    <x v="0"/>
    <x v="0"/>
    <x v="0"/>
    <n v="1863896580000"/>
    <s v="ISRAN NOOR"/>
    <s v="HADI MULYADI"/>
  </r>
  <r>
    <x v="5"/>
    <s v="Kalimantan"/>
    <x v="2"/>
    <s v="Realisasi"/>
    <s v="5. Belanja"/>
    <x v="0"/>
    <x v="0"/>
    <x v="1"/>
    <x v="1"/>
    <n v="1303592971058"/>
    <s v="ISRAN NOOR"/>
    <s v="HADI MULYADI"/>
  </r>
  <r>
    <x v="5"/>
    <s v="Kalimantan"/>
    <x v="2"/>
    <s v="Realisasi"/>
    <s v="5. Belanja"/>
    <x v="0"/>
    <x v="0"/>
    <x v="2"/>
    <x v="2"/>
    <n v="130812760000"/>
    <s v="ISRAN NOOR"/>
    <s v="HADI MULYADI"/>
  </r>
  <r>
    <x v="5"/>
    <s v="Kalimantan"/>
    <x v="2"/>
    <s v="Realisasi"/>
    <s v="5. Belanja"/>
    <x v="1"/>
    <x v="1"/>
    <x v="3"/>
    <x v="3"/>
    <n v="1406715197264"/>
    <s v="ISRAN NOOR"/>
    <s v="HADI MULYADI"/>
  </r>
  <r>
    <x v="5"/>
    <s v="Kalimantan"/>
    <x v="2"/>
    <s v="Realisasi"/>
    <s v="5. Belanja"/>
    <x v="0"/>
    <x v="0"/>
    <x v="4"/>
    <x v="4"/>
    <n v="683777651238"/>
    <s v="ISRAN NOOR"/>
    <s v="HADI MULYADI"/>
  </r>
  <r>
    <x v="5"/>
    <s v="Kalimantan"/>
    <x v="2"/>
    <s v="Realisasi"/>
    <s v="5. Belanja"/>
    <x v="1"/>
    <x v="2"/>
    <x v="5"/>
    <x v="5"/>
    <n v="1776202780290.3999"/>
    <s v="ISRAN NOOR"/>
    <s v="HADI MULYADI"/>
  </r>
  <r>
    <x v="5"/>
    <s v="Kalimantan"/>
    <x v="2"/>
    <s v="Realisasi"/>
    <s v="5. Belanja"/>
    <x v="0"/>
    <x v="3"/>
    <x v="6"/>
    <x v="6"/>
    <n v="977672997943.09998"/>
    <s v="ISRAN NOOR"/>
    <s v="HADI MULYADI"/>
  </r>
  <r>
    <x v="5"/>
    <s v="Kalimantan"/>
    <x v="2"/>
    <s v="Realisasi"/>
    <s v="5. Belanja"/>
    <x v="0"/>
    <x v="0"/>
    <x v="8"/>
    <x v="8"/>
    <n v="164512500"/>
    <s v="ISRAN NOOR"/>
    <s v="HADI MULYADI"/>
  </r>
  <r>
    <x v="6"/>
    <s v="Sumatera"/>
    <x v="2"/>
    <s v="Realisasi"/>
    <s v="5. Belanja"/>
    <x v="0"/>
    <x v="0"/>
    <x v="0"/>
    <x v="0"/>
    <n v="406965252197.98999"/>
    <s v="ARINAL DJUNAIDI"/>
    <s v="CHUSNUNIA"/>
  </r>
  <r>
    <x v="6"/>
    <s v="Sumatera"/>
    <x v="2"/>
    <s v="Realisasi"/>
    <s v="5. Belanja"/>
    <x v="0"/>
    <x v="0"/>
    <x v="1"/>
    <x v="1"/>
    <n v="114627308549"/>
    <s v="ARINAL DJUNAIDI"/>
    <s v="CHUSNUNIA"/>
  </r>
  <r>
    <x v="6"/>
    <s v="Sumatera"/>
    <x v="2"/>
    <s v="Realisasi"/>
    <s v="5. Belanja"/>
    <x v="0"/>
    <x v="0"/>
    <x v="2"/>
    <x v="2"/>
    <n v="109417064821"/>
    <s v="ARINAL DJUNAIDI"/>
    <s v="CHUSNUNIA"/>
  </r>
  <r>
    <x v="6"/>
    <s v="Sumatera"/>
    <x v="2"/>
    <s v="Realisasi"/>
    <s v="5. Belanja"/>
    <x v="1"/>
    <x v="1"/>
    <x v="3"/>
    <x v="3"/>
    <n v="683987619852"/>
    <s v="ARINAL DJUNAIDI"/>
    <s v="CHUSNUNIA"/>
  </r>
  <r>
    <x v="6"/>
    <s v="Sumatera"/>
    <x v="2"/>
    <s v="Realisasi"/>
    <s v="5. Belanja"/>
    <x v="0"/>
    <x v="0"/>
    <x v="4"/>
    <x v="4"/>
    <n v="35896755120"/>
    <s v="ARINAL DJUNAIDI"/>
    <s v="CHUSNUNIA"/>
  </r>
  <r>
    <x v="6"/>
    <s v="Sumatera"/>
    <x v="2"/>
    <s v="Realisasi"/>
    <s v="5. Belanja"/>
    <x v="1"/>
    <x v="2"/>
    <x v="5"/>
    <x v="5"/>
    <n v="631250021947"/>
    <s v="ARINAL DJUNAIDI"/>
    <s v="CHUSNUNIA"/>
  </r>
  <r>
    <x v="6"/>
    <s v="Sumatera"/>
    <x v="2"/>
    <s v="Realisasi"/>
    <s v="5. Belanja"/>
    <x v="1"/>
    <x v="3"/>
    <x v="10"/>
    <x v="6"/>
    <n v="107811859219"/>
    <s v="ARINAL DJUNAIDI"/>
    <s v="CHUSNUNIA"/>
  </r>
  <r>
    <x v="6"/>
    <s v="Sumatera"/>
    <x v="2"/>
    <s v="Realisasi"/>
    <s v="5. Belanja"/>
    <x v="0"/>
    <x v="3"/>
    <x v="6"/>
    <x v="6"/>
    <n v="441136156401"/>
    <s v="ARINAL DJUNAIDI"/>
    <s v="CHUSNUNIA"/>
  </r>
  <r>
    <x v="6"/>
    <s v="Sumatera"/>
    <x v="2"/>
    <s v="Realisasi"/>
    <s v="5. Belanja"/>
    <x v="0"/>
    <x v="0"/>
    <x v="8"/>
    <x v="8"/>
    <n v="34986768000"/>
    <s v="ARINAL DJUNAIDI"/>
    <s v="CHUSNUNIA"/>
  </r>
  <r>
    <x v="7"/>
    <s v="Papua &amp; Maluku"/>
    <x v="2"/>
    <s v="Realisasi"/>
    <s v="5. Belanja"/>
    <x v="0"/>
    <x v="0"/>
    <x v="0"/>
    <x v="0"/>
    <n v="59843044113"/>
    <s v="MURAD ISMAIL"/>
    <s v="BARNABAS ORNO"/>
  </r>
  <r>
    <x v="7"/>
    <s v="Papua &amp; Maluku"/>
    <x v="2"/>
    <s v="Realisasi"/>
    <s v="5. Belanja"/>
    <x v="0"/>
    <x v="0"/>
    <x v="1"/>
    <x v="1"/>
    <n v="7668831668"/>
    <s v="MURAD ISMAIL"/>
    <s v="BARNABAS ORNO"/>
  </r>
  <r>
    <x v="7"/>
    <s v="Papua &amp; Maluku"/>
    <x v="2"/>
    <s v="Realisasi"/>
    <s v="5. Belanja"/>
    <x v="0"/>
    <x v="0"/>
    <x v="2"/>
    <x v="2"/>
    <n v="26361523219.220001"/>
    <s v="MURAD ISMAIL"/>
    <s v="BARNABAS ORNO"/>
  </r>
  <r>
    <x v="7"/>
    <s v="Papua &amp; Maluku"/>
    <x v="2"/>
    <s v="Realisasi"/>
    <s v="5. Belanja"/>
    <x v="1"/>
    <x v="1"/>
    <x v="3"/>
    <x v="3"/>
    <n v="352314913567"/>
    <s v="MURAD ISMAIL"/>
    <s v="BARNABAS ORNO"/>
  </r>
  <r>
    <x v="7"/>
    <s v="Papua &amp; Maluku"/>
    <x v="2"/>
    <s v="Realisasi"/>
    <s v="5. Belanja"/>
    <x v="0"/>
    <x v="0"/>
    <x v="9"/>
    <x v="9"/>
    <n v="5883776565.8100004"/>
    <s v="MURAD ISMAIL"/>
    <s v="BARNABAS ORNO"/>
  </r>
  <r>
    <x v="7"/>
    <s v="Papua &amp; Maluku"/>
    <x v="2"/>
    <s v="Realisasi"/>
    <s v="5. Belanja"/>
    <x v="0"/>
    <x v="0"/>
    <x v="4"/>
    <x v="4"/>
    <n v="20292109000"/>
    <s v="MURAD ISMAIL"/>
    <s v="BARNABAS ORNO"/>
  </r>
  <r>
    <x v="7"/>
    <s v="Papua &amp; Maluku"/>
    <x v="2"/>
    <s v="Realisasi"/>
    <s v="5. Belanja"/>
    <x v="1"/>
    <x v="2"/>
    <x v="5"/>
    <x v="5"/>
    <n v="254938971729"/>
    <s v="MURAD ISMAIL"/>
    <s v="BARNABAS ORNO"/>
  </r>
  <r>
    <x v="7"/>
    <s v="Papua &amp; Maluku"/>
    <x v="2"/>
    <s v="Realisasi"/>
    <s v="5. Belanja"/>
    <x v="0"/>
    <x v="3"/>
    <x v="6"/>
    <x v="6"/>
    <n v="364252037177.16998"/>
    <s v="MURAD ISMAIL"/>
    <s v="BARNABAS ORNO"/>
  </r>
  <r>
    <x v="7"/>
    <s v="Papua &amp; Maluku"/>
    <x v="2"/>
    <s v="Realisasi"/>
    <s v="5. Belanja"/>
    <x v="0"/>
    <x v="0"/>
    <x v="8"/>
    <x v="8"/>
    <n v="18366221300"/>
    <s v="MURAD ISMAIL"/>
    <s v="BARNABAS ORNO"/>
  </r>
  <r>
    <x v="8"/>
    <s v="Papua &amp; Maluku"/>
    <x v="2"/>
    <s v="Realisasi"/>
    <s v="5. Belanja"/>
    <x v="0"/>
    <x v="0"/>
    <x v="0"/>
    <x v="0"/>
    <n v="37742596717"/>
    <s v="AHMAD HIDAYAT MUS"/>
    <s v="RIVAI UMAR"/>
  </r>
  <r>
    <x v="8"/>
    <s v="Papua &amp; Maluku"/>
    <x v="2"/>
    <s v="Realisasi"/>
    <s v="5. Belanja"/>
    <x v="0"/>
    <x v="0"/>
    <x v="2"/>
    <x v="2"/>
    <n v="39178677000"/>
    <s v="AHMAD HIDAYAT MUS"/>
    <s v="RIVAI UMAR"/>
  </r>
  <r>
    <x v="8"/>
    <s v="Papua &amp; Maluku"/>
    <x v="2"/>
    <s v="Realisasi"/>
    <s v="5. Belanja"/>
    <x v="1"/>
    <x v="1"/>
    <x v="3"/>
    <x v="3"/>
    <n v="248539892645"/>
    <s v="AHMAD HIDAYAT MUS"/>
    <s v="RIVAI UMAR"/>
  </r>
  <r>
    <x v="8"/>
    <s v="Papua &amp; Maluku"/>
    <x v="2"/>
    <s v="Realisasi"/>
    <s v="5. Belanja"/>
    <x v="0"/>
    <x v="0"/>
    <x v="4"/>
    <x v="4"/>
    <n v="3247000000"/>
    <s v="AHMAD HIDAYAT MUS"/>
    <s v="RIVAI UMAR"/>
  </r>
  <r>
    <x v="8"/>
    <s v="Papua &amp; Maluku"/>
    <x v="2"/>
    <s v="Realisasi"/>
    <s v="5. Belanja"/>
    <x v="1"/>
    <x v="2"/>
    <x v="5"/>
    <x v="5"/>
    <n v="188066947749"/>
    <s v="AHMAD HIDAYAT MUS"/>
    <s v="RIVAI UMAR"/>
  </r>
  <r>
    <x v="8"/>
    <s v="Papua &amp; Maluku"/>
    <x v="2"/>
    <s v="Realisasi"/>
    <s v="5. Belanja"/>
    <x v="0"/>
    <x v="3"/>
    <x v="6"/>
    <x v="6"/>
    <n v="206358239554"/>
    <s v="AHMAD HIDAYAT MUS"/>
    <s v="RIVAI UMAR"/>
  </r>
  <r>
    <x v="8"/>
    <s v="Papua &amp; Maluku"/>
    <x v="2"/>
    <s v="Realisasi"/>
    <s v="5. Belanja"/>
    <x v="0"/>
    <x v="0"/>
    <x v="8"/>
    <x v="8"/>
    <n v="1241693405.26"/>
    <s v="AHMAD HIDAYAT MUS"/>
    <s v="RIVAI UMAR"/>
  </r>
  <r>
    <x v="9"/>
    <s v="Bali &amp; Nusra"/>
    <x v="2"/>
    <s v="Realisasi"/>
    <s v="5. Belanja"/>
    <x v="0"/>
    <x v="0"/>
    <x v="0"/>
    <x v="0"/>
    <n v="176666844000"/>
    <s v="ZULKIEFLIMANSYAH"/>
    <s v="SITTI ROHMI DJALILAH"/>
  </r>
  <r>
    <x v="9"/>
    <s v="Bali &amp; Nusra"/>
    <x v="2"/>
    <s v="Realisasi"/>
    <s v="5. Belanja"/>
    <x v="0"/>
    <x v="0"/>
    <x v="1"/>
    <x v="1"/>
    <n v="40632980000"/>
    <s v="ZULKIEFLIMANSYAH"/>
    <s v="SITTI ROHMI DJALILAH"/>
  </r>
  <r>
    <x v="9"/>
    <s v="Bali &amp; Nusra"/>
    <x v="2"/>
    <s v="Realisasi"/>
    <s v="5. Belanja"/>
    <x v="0"/>
    <x v="0"/>
    <x v="2"/>
    <x v="2"/>
    <n v="99291084900"/>
    <s v="ZULKIEFLIMANSYAH"/>
    <s v="SITTI ROHMI DJALILAH"/>
  </r>
  <r>
    <x v="9"/>
    <s v="Bali &amp; Nusra"/>
    <x v="2"/>
    <s v="Realisasi"/>
    <s v="5. Belanja"/>
    <x v="1"/>
    <x v="1"/>
    <x v="3"/>
    <x v="3"/>
    <n v="276464885332.15997"/>
    <s v="ZULKIEFLIMANSYAH"/>
    <s v="SITTI ROHMI DJALILAH"/>
  </r>
  <r>
    <x v="9"/>
    <s v="Bali &amp; Nusra"/>
    <x v="2"/>
    <s v="Realisasi"/>
    <s v="5. Belanja"/>
    <x v="0"/>
    <x v="0"/>
    <x v="4"/>
    <x v="4"/>
    <n v="138283580961"/>
    <s v="ZULKIEFLIMANSYAH"/>
    <s v="SITTI ROHMI DJALILAH"/>
  </r>
  <r>
    <x v="9"/>
    <s v="Bali &amp; Nusra"/>
    <x v="2"/>
    <s v="Realisasi"/>
    <s v="5. Belanja"/>
    <x v="1"/>
    <x v="2"/>
    <x v="5"/>
    <x v="5"/>
    <n v="450063752043.10999"/>
    <s v="ZULKIEFLIMANSYAH"/>
    <s v="SITTI ROHMI DJALILAH"/>
  </r>
  <r>
    <x v="9"/>
    <s v="Bali &amp; Nusra"/>
    <x v="2"/>
    <s v="Realisasi"/>
    <s v="5. Belanja"/>
    <x v="0"/>
    <x v="3"/>
    <x v="6"/>
    <x v="6"/>
    <n v="464216071050"/>
    <s v="ZULKIEFLIMANSYAH"/>
    <s v="SITTI ROHMI DJALILAH"/>
  </r>
  <r>
    <x v="9"/>
    <s v="Bali &amp; Nusra"/>
    <x v="2"/>
    <s v="Realisasi"/>
    <s v="5. Belanja"/>
    <x v="0"/>
    <x v="0"/>
    <x v="7"/>
    <x v="7"/>
    <n v="2994069000"/>
    <s v="ZULKIEFLIMANSYAH"/>
    <s v="SITTI ROHMI DJALILAH"/>
  </r>
  <r>
    <x v="9"/>
    <s v="Bali &amp; Nusra"/>
    <x v="2"/>
    <s v="Realisasi"/>
    <s v="5. Belanja"/>
    <x v="0"/>
    <x v="0"/>
    <x v="8"/>
    <x v="8"/>
    <n v="1988007300"/>
    <s v="ZULKIEFLIMANSYAH"/>
    <s v="SITTI ROHMI DJALILAH"/>
  </r>
  <r>
    <x v="10"/>
    <s v="Bali &amp; Nusra"/>
    <x v="2"/>
    <s v="Realisasi"/>
    <s v="5. Belanja"/>
    <x v="0"/>
    <x v="0"/>
    <x v="0"/>
    <x v="0"/>
    <n v="88049946937"/>
    <s v="VIKTOR BUNGTILU LAISKODAT"/>
    <s v="JOSEF ADREANUS NAE SOI"/>
  </r>
  <r>
    <x v="10"/>
    <s v="Bali &amp; Nusra"/>
    <x v="2"/>
    <s v="Realisasi"/>
    <s v="5. Belanja"/>
    <x v="0"/>
    <x v="0"/>
    <x v="1"/>
    <x v="1"/>
    <n v="8792886000"/>
    <s v="VIKTOR BUNGTILU LAISKODAT"/>
    <s v="JOSEF ADREANUS NAE SOI"/>
  </r>
  <r>
    <x v="10"/>
    <s v="Bali &amp; Nusra"/>
    <x v="2"/>
    <s v="Realisasi"/>
    <s v="5. Belanja"/>
    <x v="0"/>
    <x v="0"/>
    <x v="2"/>
    <x v="2"/>
    <n v="65081291700"/>
    <s v="VIKTOR BUNGTILU LAISKODAT"/>
    <s v="JOSEF ADREANUS NAE SOI"/>
  </r>
  <r>
    <x v="10"/>
    <s v="Bali &amp; Nusra"/>
    <x v="2"/>
    <s v="Realisasi"/>
    <s v="5. Belanja"/>
    <x v="1"/>
    <x v="1"/>
    <x v="3"/>
    <x v="3"/>
    <n v="392209057587"/>
    <s v="VIKTOR BUNGTILU LAISKODAT"/>
    <s v="JOSEF ADREANUS NAE SOI"/>
  </r>
  <r>
    <x v="10"/>
    <s v="Bali &amp; Nusra"/>
    <x v="2"/>
    <s v="Realisasi"/>
    <s v="5. Belanja"/>
    <x v="0"/>
    <x v="0"/>
    <x v="4"/>
    <x v="4"/>
    <n v="6747249500"/>
    <s v="VIKTOR BUNGTILU LAISKODAT"/>
    <s v="JOSEF ADREANUS NAE SOI"/>
  </r>
  <r>
    <x v="10"/>
    <s v="Bali &amp; Nusra"/>
    <x v="2"/>
    <s v="Realisasi"/>
    <s v="5. Belanja"/>
    <x v="1"/>
    <x v="2"/>
    <x v="5"/>
    <x v="5"/>
    <n v="195335652324"/>
    <s v="VIKTOR BUNGTILU LAISKODAT"/>
    <s v="JOSEF ADREANUS NAE SOI"/>
  </r>
  <r>
    <x v="10"/>
    <s v="Bali &amp; Nusra"/>
    <x v="2"/>
    <s v="Realisasi"/>
    <s v="5. Belanja"/>
    <x v="0"/>
    <x v="3"/>
    <x v="6"/>
    <x v="6"/>
    <n v="474826977462"/>
    <s v="VIKTOR BUNGTILU LAISKODAT"/>
    <s v="JOSEF ADREANUS NAE SOI"/>
  </r>
  <r>
    <x v="10"/>
    <s v="Bali &amp; Nusra"/>
    <x v="2"/>
    <s v="Realisasi"/>
    <s v="5. Belanja"/>
    <x v="0"/>
    <x v="0"/>
    <x v="8"/>
    <x v="8"/>
    <n v="839651600"/>
    <s v="VIKTOR BUNGTILU LAISKODAT"/>
    <s v="JOSEF ADREANUS NAE SOI"/>
  </r>
  <r>
    <x v="11"/>
    <s v="Papua &amp; Maluku"/>
    <x v="2"/>
    <s v="Realisasi"/>
    <s v="5. Belanja"/>
    <x v="0"/>
    <x v="0"/>
    <x v="0"/>
    <x v="0"/>
    <n v="103669062498"/>
    <s v="LUKAS ENEMBE"/>
    <s v="KLEMEN TINAL"/>
  </r>
  <r>
    <x v="11"/>
    <s v="Papua &amp; Maluku"/>
    <x v="2"/>
    <s v="Realisasi"/>
    <s v="5. Belanja"/>
    <x v="0"/>
    <x v="0"/>
    <x v="1"/>
    <x v="1"/>
    <n v="2126256726000"/>
    <s v="LUKAS ENEMBE"/>
    <s v="KLEMEN TINAL"/>
  </r>
  <r>
    <x v="11"/>
    <s v="Papua &amp; Maluku"/>
    <x v="2"/>
    <s v="Realisasi"/>
    <s v="5. Belanja"/>
    <x v="0"/>
    <x v="0"/>
    <x v="2"/>
    <x v="2"/>
    <n v="283208629100"/>
    <s v="LUKAS ENEMBE"/>
    <s v="KLEMEN TINAL"/>
  </r>
  <r>
    <x v="11"/>
    <s v="Papua &amp; Maluku"/>
    <x v="2"/>
    <s v="Realisasi"/>
    <s v="5. Belanja"/>
    <x v="1"/>
    <x v="1"/>
    <x v="3"/>
    <x v="3"/>
    <n v="1351970752489.8"/>
    <s v="LUKAS ENEMBE"/>
    <s v="KLEMEN TINAL"/>
  </r>
  <r>
    <x v="11"/>
    <s v="Papua &amp; Maluku"/>
    <x v="2"/>
    <s v="Realisasi"/>
    <s v="5. Belanja"/>
    <x v="0"/>
    <x v="0"/>
    <x v="4"/>
    <x v="4"/>
    <n v="133847556000"/>
    <s v="LUKAS ENEMBE"/>
    <s v="KLEMEN TINAL"/>
  </r>
  <r>
    <x v="11"/>
    <s v="Papua &amp; Maluku"/>
    <x v="2"/>
    <s v="Realisasi"/>
    <s v="5. Belanja"/>
    <x v="1"/>
    <x v="2"/>
    <x v="5"/>
    <x v="5"/>
    <n v="1421658223557"/>
    <s v="LUKAS ENEMBE"/>
    <s v="KLEMEN TINAL"/>
  </r>
  <r>
    <x v="11"/>
    <s v="Papua &amp; Maluku"/>
    <x v="2"/>
    <s v="Realisasi"/>
    <s v="5. Belanja"/>
    <x v="0"/>
    <x v="3"/>
    <x v="6"/>
    <x v="6"/>
    <n v="866786394314"/>
    <s v="LUKAS ENEMBE"/>
    <s v="KLEMEN TINAL"/>
  </r>
  <r>
    <x v="11"/>
    <s v="Papua &amp; Maluku"/>
    <x v="2"/>
    <s v="Realisasi"/>
    <s v="5. Belanja"/>
    <x v="0"/>
    <x v="0"/>
    <x v="8"/>
    <x v="8"/>
    <n v="2978368924"/>
    <s v="LUKAS ENEMBE"/>
    <s v="KLEMEN TINAL"/>
  </r>
  <r>
    <x v="12"/>
    <s v="Sumatera"/>
    <x v="2"/>
    <s v="Realisasi"/>
    <s v="5. Belanja"/>
    <x v="0"/>
    <x v="0"/>
    <x v="0"/>
    <x v="0"/>
    <n v="511015528902.40002"/>
    <s v="SYAMSUAR"/>
    <s v="EDY NASUTION"/>
  </r>
  <r>
    <x v="12"/>
    <s v="Sumatera"/>
    <x v="2"/>
    <s v="Realisasi"/>
    <s v="5. Belanja"/>
    <x v="0"/>
    <x v="0"/>
    <x v="1"/>
    <x v="1"/>
    <n v="86365493125"/>
    <s v="SYAMSUAR"/>
    <s v="EDY NASUTION"/>
  </r>
  <r>
    <x v="12"/>
    <s v="Sumatera"/>
    <x v="2"/>
    <s v="Realisasi"/>
    <s v="5. Belanja"/>
    <x v="0"/>
    <x v="0"/>
    <x v="2"/>
    <x v="2"/>
    <n v="197806681225"/>
    <s v="SYAMSUAR"/>
    <s v="EDY NASUTION"/>
  </r>
  <r>
    <x v="12"/>
    <s v="Sumatera"/>
    <x v="2"/>
    <s v="Realisasi"/>
    <s v="5. Belanja"/>
    <x v="1"/>
    <x v="1"/>
    <x v="3"/>
    <x v="3"/>
    <n v="960890615586.40002"/>
    <s v="SYAMSUAR"/>
    <s v="EDY NASUTION"/>
  </r>
  <r>
    <x v="12"/>
    <s v="Sumatera"/>
    <x v="2"/>
    <s v="Realisasi"/>
    <s v="5. Belanja"/>
    <x v="0"/>
    <x v="0"/>
    <x v="4"/>
    <x v="4"/>
    <n v="230628148754"/>
    <s v="SYAMSUAR"/>
    <s v="EDY NASUTION"/>
  </r>
  <r>
    <x v="12"/>
    <s v="Sumatera"/>
    <x v="2"/>
    <s v="Realisasi"/>
    <s v="5. Belanja"/>
    <x v="1"/>
    <x v="2"/>
    <x v="5"/>
    <x v="5"/>
    <n v="1342180098717.3201"/>
    <s v="SYAMSUAR"/>
    <s v="EDY NASUTION"/>
  </r>
  <r>
    <x v="12"/>
    <s v="Sumatera"/>
    <x v="2"/>
    <s v="Realisasi"/>
    <s v="5. Belanja"/>
    <x v="0"/>
    <x v="3"/>
    <x v="6"/>
    <x v="6"/>
    <n v="936141543993.91003"/>
    <s v="SYAMSUAR"/>
    <s v="EDY NASUTION"/>
  </r>
  <r>
    <x v="12"/>
    <s v="Sumatera"/>
    <x v="2"/>
    <s v="Realisasi"/>
    <s v="5. Belanja"/>
    <x v="0"/>
    <x v="0"/>
    <x v="8"/>
    <x v="8"/>
    <n v="101550000"/>
    <s v="SYAMSUAR"/>
    <s v="EDY NASUTION"/>
  </r>
  <r>
    <x v="13"/>
    <s v="Sulawesi"/>
    <x v="2"/>
    <s v="Realisasi"/>
    <s v="5. Belanja"/>
    <x v="0"/>
    <x v="0"/>
    <x v="0"/>
    <x v="0"/>
    <n v="630352515085.23999"/>
    <s v="PROF. M. NURDIN ABDULLAH"/>
    <s v="ANDI SUDIRMAN SULAIMAN"/>
  </r>
  <r>
    <x v="13"/>
    <s v="Sulawesi"/>
    <x v="2"/>
    <s v="Realisasi"/>
    <s v="5. Belanja"/>
    <x v="0"/>
    <x v="0"/>
    <x v="1"/>
    <x v="1"/>
    <n v="463265650936"/>
    <s v="PROF. M. NURDIN ABDULLAH"/>
    <s v="ANDI SUDIRMAN SULAIMAN"/>
  </r>
  <r>
    <x v="13"/>
    <s v="Sulawesi"/>
    <x v="2"/>
    <s v="Realisasi"/>
    <s v="5. Belanja"/>
    <x v="0"/>
    <x v="0"/>
    <x v="2"/>
    <x v="2"/>
    <n v="19510369538"/>
    <s v="PROF. M. NURDIN ABDULLAH"/>
    <s v="ANDI SUDIRMAN SULAIMAN"/>
  </r>
  <r>
    <x v="13"/>
    <s v="Sulawesi"/>
    <x v="2"/>
    <s v="Realisasi"/>
    <s v="5. Belanja"/>
    <x v="1"/>
    <x v="1"/>
    <x v="3"/>
    <x v="3"/>
    <n v="742024939855.08997"/>
    <s v="PROF. M. NURDIN ABDULLAH"/>
    <s v="ANDI SUDIRMAN SULAIMAN"/>
  </r>
  <r>
    <x v="13"/>
    <s v="Sulawesi"/>
    <x v="2"/>
    <s v="Realisasi"/>
    <s v="5. Belanja"/>
    <x v="0"/>
    <x v="0"/>
    <x v="9"/>
    <x v="9"/>
    <n v="65198380.420000002"/>
    <s v="PROF. M. NURDIN ABDULLAH"/>
    <s v="ANDI SUDIRMAN SULAIMAN"/>
  </r>
  <r>
    <x v="13"/>
    <s v="Sulawesi"/>
    <x v="2"/>
    <s v="Realisasi"/>
    <s v="5. Belanja"/>
    <x v="0"/>
    <x v="0"/>
    <x v="4"/>
    <x v="4"/>
    <n v="97116151746"/>
    <s v="PROF. M. NURDIN ABDULLAH"/>
    <s v="ANDI SUDIRMAN SULAIMAN"/>
  </r>
  <r>
    <x v="13"/>
    <s v="Sulawesi"/>
    <x v="2"/>
    <s v="Realisasi"/>
    <s v="5. Belanja"/>
    <x v="1"/>
    <x v="2"/>
    <x v="5"/>
    <x v="5"/>
    <n v="467685316929"/>
    <s v="PROF. M. NURDIN ABDULLAH"/>
    <s v="ANDI SUDIRMAN SULAIMAN"/>
  </r>
  <r>
    <x v="13"/>
    <s v="Sulawesi"/>
    <x v="2"/>
    <s v="Realisasi"/>
    <s v="5. Belanja"/>
    <x v="1"/>
    <x v="3"/>
    <x v="10"/>
    <x v="6"/>
    <n v="146363313814.10001"/>
    <s v="PROF. M. NURDIN ABDULLAH"/>
    <s v="ANDI SUDIRMAN SULAIMAN"/>
  </r>
  <r>
    <x v="13"/>
    <s v="Sulawesi"/>
    <x v="2"/>
    <s v="Realisasi"/>
    <s v="5. Belanja"/>
    <x v="0"/>
    <x v="3"/>
    <x v="6"/>
    <x v="6"/>
    <n v="609703853472.43994"/>
    <s v="PROF. M. NURDIN ABDULLAH"/>
    <s v="ANDI SUDIRMAN SULAIMAN"/>
  </r>
  <r>
    <x v="13"/>
    <s v="Sulawesi"/>
    <x v="2"/>
    <s v="Realisasi"/>
    <s v="5. Belanja"/>
    <x v="0"/>
    <x v="0"/>
    <x v="8"/>
    <x v="8"/>
    <n v="956000000"/>
    <s v="PROF. M. NURDIN ABDULLAH"/>
    <s v="ANDI SUDIRMAN SULAIMAN"/>
  </r>
  <r>
    <x v="14"/>
    <s v="Sulawesi"/>
    <x v="2"/>
    <s v="Realisasi"/>
    <s v="5. Belanja"/>
    <x v="0"/>
    <x v="0"/>
    <x v="0"/>
    <x v="0"/>
    <n v="73047479632"/>
    <s v="ALI MAZI"/>
    <s v="LUKMAN ABUNAWAS"/>
  </r>
  <r>
    <x v="14"/>
    <s v="Sulawesi"/>
    <x v="2"/>
    <s v="Realisasi"/>
    <s v="5. Belanja"/>
    <x v="0"/>
    <x v="0"/>
    <x v="1"/>
    <x v="1"/>
    <n v="250939326837.29999"/>
    <s v="ALI MAZI"/>
    <s v="LUKMAN ABUNAWAS"/>
  </r>
  <r>
    <x v="14"/>
    <s v="Sulawesi"/>
    <x v="2"/>
    <s v="Realisasi"/>
    <s v="5. Belanja"/>
    <x v="0"/>
    <x v="0"/>
    <x v="2"/>
    <x v="2"/>
    <n v="18176487725.73"/>
    <s v="ALI MAZI"/>
    <s v="LUKMAN ABUNAWAS"/>
  </r>
  <r>
    <x v="14"/>
    <s v="Sulawesi"/>
    <x v="2"/>
    <s v="Realisasi"/>
    <s v="5. Belanja"/>
    <x v="1"/>
    <x v="1"/>
    <x v="3"/>
    <x v="3"/>
    <n v="224565347569.03"/>
    <s v="ALI MAZI"/>
    <s v="LUKMAN ABUNAWAS"/>
  </r>
  <r>
    <x v="14"/>
    <s v="Sulawesi"/>
    <x v="2"/>
    <s v="Realisasi"/>
    <s v="5. Belanja"/>
    <x v="0"/>
    <x v="0"/>
    <x v="4"/>
    <x v="4"/>
    <n v="9616003468"/>
    <s v="ALI MAZI"/>
    <s v="LUKMAN ABUNAWAS"/>
  </r>
  <r>
    <x v="14"/>
    <s v="Sulawesi"/>
    <x v="2"/>
    <s v="Realisasi"/>
    <s v="5. Belanja"/>
    <x v="1"/>
    <x v="2"/>
    <x v="5"/>
    <x v="5"/>
    <n v="341497827151"/>
    <s v="ALI MAZI"/>
    <s v="LUKMAN ABUNAWAS"/>
  </r>
  <r>
    <x v="14"/>
    <s v="Sulawesi"/>
    <x v="2"/>
    <s v="Realisasi"/>
    <s v="5. Belanja"/>
    <x v="0"/>
    <x v="3"/>
    <x v="6"/>
    <x v="6"/>
    <n v="408357227577"/>
    <s v="ALI MAZI"/>
    <s v="LUKMAN ABUNAWAS"/>
  </r>
  <r>
    <x v="14"/>
    <s v="Sulawesi"/>
    <x v="2"/>
    <s v="Realisasi"/>
    <s v="5. Belanja"/>
    <x v="0"/>
    <x v="0"/>
    <x v="8"/>
    <x v="8"/>
    <n v="1825000000"/>
    <s v="ALI MAZI"/>
    <s v="LUKMAN ABUNAWAS"/>
  </r>
  <r>
    <x v="15"/>
    <s v="Sumatera"/>
    <x v="2"/>
    <s v="Realisasi"/>
    <s v="5. Belanja"/>
    <x v="0"/>
    <x v="0"/>
    <x v="0"/>
    <x v="0"/>
    <n v="373395017929.46997"/>
    <s v="HERMAN DERU"/>
    <s v="MAWARDI YAHYA"/>
  </r>
  <r>
    <x v="15"/>
    <s v="Sumatera"/>
    <x v="2"/>
    <s v="Realisasi"/>
    <s v="5. Belanja"/>
    <x v="0"/>
    <x v="0"/>
    <x v="1"/>
    <x v="1"/>
    <n v="459523741267"/>
    <s v="HERMAN DERU"/>
    <s v="MAWARDI YAHYA"/>
  </r>
  <r>
    <x v="15"/>
    <s v="Sumatera"/>
    <x v="2"/>
    <s v="Realisasi"/>
    <s v="5. Belanja"/>
    <x v="0"/>
    <x v="0"/>
    <x v="2"/>
    <x v="2"/>
    <n v="54575151000"/>
    <s v="HERMAN DERU"/>
    <s v="MAWARDI YAHYA"/>
  </r>
  <r>
    <x v="15"/>
    <s v="Sumatera"/>
    <x v="2"/>
    <s v="Realisasi"/>
    <s v="5. Belanja"/>
    <x v="1"/>
    <x v="1"/>
    <x v="3"/>
    <x v="3"/>
    <n v="552326636432"/>
    <s v="HERMAN DERU"/>
    <s v="MAWARDI YAHYA"/>
  </r>
  <r>
    <x v="15"/>
    <s v="Sumatera"/>
    <x v="2"/>
    <s v="Realisasi"/>
    <s v="5. Belanja"/>
    <x v="0"/>
    <x v="0"/>
    <x v="4"/>
    <x v="4"/>
    <n v="523331095958"/>
    <s v="HERMAN DERU"/>
    <s v="MAWARDI YAHYA"/>
  </r>
  <r>
    <x v="15"/>
    <s v="Sumatera"/>
    <x v="2"/>
    <s v="Realisasi"/>
    <s v="5. Belanja"/>
    <x v="1"/>
    <x v="2"/>
    <x v="5"/>
    <x v="5"/>
    <n v="1139120156279"/>
    <s v="HERMAN DERU"/>
    <s v="MAWARDI YAHYA"/>
  </r>
  <r>
    <x v="15"/>
    <s v="Sumatera"/>
    <x v="2"/>
    <s v="Realisasi"/>
    <s v="5. Belanja"/>
    <x v="0"/>
    <x v="3"/>
    <x v="6"/>
    <x v="6"/>
    <n v="701902376147"/>
    <s v="HERMAN DERU"/>
    <s v="MAWARDI YAHYA"/>
  </r>
  <r>
    <x v="15"/>
    <s v="Sumatera"/>
    <x v="2"/>
    <s v="Realisasi"/>
    <s v="5. Belanja"/>
    <x v="0"/>
    <x v="0"/>
    <x v="7"/>
    <x v="7"/>
    <n v="1217160000"/>
    <s v="HERMAN DERU"/>
    <s v="MAWARDI YAHYA"/>
  </r>
  <r>
    <x v="15"/>
    <s v="Sumatera"/>
    <x v="2"/>
    <s v="Realisasi"/>
    <s v="5. Belanja"/>
    <x v="0"/>
    <x v="0"/>
    <x v="8"/>
    <x v="8"/>
    <n v="688500000"/>
    <s v="HERMAN DERU"/>
    <s v="MAWARDI YAHYA"/>
  </r>
  <r>
    <x v="16"/>
    <s v="Sumatera"/>
    <x v="2"/>
    <s v="Realisasi"/>
    <s v="5. Belanja"/>
    <x v="0"/>
    <x v="0"/>
    <x v="0"/>
    <x v="0"/>
    <n v="801034520611"/>
    <s v="EDY RAHMAYADI"/>
    <s v="MUSA RAJEKSHAH"/>
  </r>
  <r>
    <x v="16"/>
    <s v="Sumatera"/>
    <x v="2"/>
    <s v="Realisasi"/>
    <s v="5. Belanja"/>
    <x v="0"/>
    <x v="0"/>
    <x v="1"/>
    <x v="1"/>
    <n v="427157797713.59998"/>
    <s v="EDY RAHMAYADI"/>
    <s v="MUSA RAJEKSHAH"/>
  </r>
  <r>
    <x v="16"/>
    <s v="Sumatera"/>
    <x v="2"/>
    <s v="Realisasi"/>
    <s v="5. Belanja"/>
    <x v="0"/>
    <x v="0"/>
    <x v="2"/>
    <x v="2"/>
    <n v="44335343000"/>
    <s v="EDY RAHMAYADI"/>
    <s v="MUSA RAJEKSHAH"/>
  </r>
  <r>
    <x v="16"/>
    <s v="Sumatera"/>
    <x v="2"/>
    <s v="Realisasi"/>
    <s v="5. Belanja"/>
    <x v="1"/>
    <x v="1"/>
    <x v="3"/>
    <x v="3"/>
    <n v="1052132330201"/>
    <s v="EDY RAHMAYADI"/>
    <s v="MUSA RAJEKSHAH"/>
  </r>
  <r>
    <x v="16"/>
    <s v="Sumatera"/>
    <x v="2"/>
    <s v="Realisasi"/>
    <s v="5. Belanja"/>
    <x v="0"/>
    <x v="0"/>
    <x v="4"/>
    <x v="4"/>
    <n v="307507090000"/>
    <s v="EDY RAHMAYADI"/>
    <s v="MUSA RAJEKSHAH"/>
  </r>
  <r>
    <x v="16"/>
    <s v="Sumatera"/>
    <x v="2"/>
    <s v="Realisasi"/>
    <s v="5. Belanja"/>
    <x v="1"/>
    <x v="2"/>
    <x v="5"/>
    <x v="5"/>
    <n v="1063237376759"/>
    <s v="EDY RAHMAYADI"/>
    <s v="MUSA RAJEKSHAH"/>
  </r>
  <r>
    <x v="16"/>
    <s v="Sumatera"/>
    <x v="2"/>
    <s v="Realisasi"/>
    <s v="5. Belanja"/>
    <x v="0"/>
    <x v="3"/>
    <x v="6"/>
    <x v="6"/>
    <n v="915918204965"/>
    <s v="EDY RAHMAYADI"/>
    <s v="MUSA RAJEKSHAH"/>
  </r>
  <r>
    <x v="16"/>
    <s v="Sumatera"/>
    <x v="2"/>
    <s v="Realisasi"/>
    <s v="5. Belanja"/>
    <x v="0"/>
    <x v="0"/>
    <x v="8"/>
    <x v="8"/>
    <n v="154500000"/>
    <s v="EDY RAHMAYADI"/>
    <s v="MUSA RAJEKSHAH"/>
  </r>
  <r>
    <x v="4"/>
    <s v="Kalimantan"/>
    <x v="3"/>
    <s v="Realisasi"/>
    <s v="5. Belanja"/>
    <x v="0"/>
    <x v="0"/>
    <x v="0"/>
    <x v="0"/>
    <n v="218142029477.76001"/>
    <s v="SUTARMIDJI"/>
    <s v="RIA NORSAN"/>
  </r>
  <r>
    <x v="4"/>
    <s v="Kalimantan"/>
    <x v="3"/>
    <s v="Realisasi"/>
    <s v="5. Belanja"/>
    <x v="0"/>
    <x v="0"/>
    <x v="1"/>
    <x v="1"/>
    <n v="146523985000"/>
    <s v="SUTARMIDJI"/>
    <s v="RIA NORSAN"/>
  </r>
  <r>
    <x v="4"/>
    <s v="Kalimantan"/>
    <x v="3"/>
    <s v="Realisasi"/>
    <s v="5. Belanja"/>
    <x v="0"/>
    <x v="0"/>
    <x v="2"/>
    <x v="2"/>
    <n v="20806945792"/>
    <s v="SUTARMIDJI"/>
    <s v="RIA NORSAN"/>
  </r>
  <r>
    <x v="4"/>
    <s v="Kalimantan"/>
    <x v="3"/>
    <s v="Realisasi"/>
    <s v="5. Belanja"/>
    <x v="1"/>
    <x v="1"/>
    <x v="3"/>
    <x v="3"/>
    <n v="450379483361"/>
    <s v="SUTARMIDJI"/>
    <s v="RIA NORSAN"/>
  </r>
  <r>
    <x v="4"/>
    <s v="Kalimantan"/>
    <x v="3"/>
    <s v="Realisasi"/>
    <s v="5. Belanja"/>
    <x v="0"/>
    <x v="0"/>
    <x v="4"/>
    <x v="4"/>
    <n v="35712500000"/>
    <s v="SUTARMIDJI"/>
    <s v="RIA NORSAN"/>
  </r>
  <r>
    <x v="4"/>
    <s v="Kalimantan"/>
    <x v="3"/>
    <s v="Realisasi"/>
    <s v="5. Belanja"/>
    <x v="1"/>
    <x v="2"/>
    <x v="5"/>
    <x v="5"/>
    <n v="364496885524"/>
    <s v="SUTARMIDJI"/>
    <s v="RIA NORSAN"/>
  </r>
  <r>
    <x v="4"/>
    <s v="Kalimantan"/>
    <x v="3"/>
    <s v="Realisasi"/>
    <s v="5. Belanja"/>
    <x v="1"/>
    <x v="3"/>
    <x v="10"/>
    <x v="6"/>
    <n v="61145490450"/>
    <s v="SUTARMIDJI"/>
    <s v="RIA NORSAN"/>
  </r>
  <r>
    <x v="4"/>
    <s v="Kalimantan"/>
    <x v="3"/>
    <s v="Realisasi"/>
    <s v="5. Belanja"/>
    <x v="0"/>
    <x v="3"/>
    <x v="6"/>
    <x v="6"/>
    <n v="329735283814.78003"/>
    <s v="SUTARMIDJI"/>
    <s v="RIA NORSAN"/>
  </r>
  <r>
    <x v="4"/>
    <s v="Kalimantan"/>
    <x v="3"/>
    <s v="Realisasi"/>
    <s v="5. Belanja"/>
    <x v="0"/>
    <x v="0"/>
    <x v="8"/>
    <x v="8"/>
    <n v="69700845"/>
    <s v="SUTARMIDJI"/>
    <s v="RIA NORSAN"/>
  </r>
  <r>
    <x v="5"/>
    <s v="Kalimantan"/>
    <x v="3"/>
    <s v="Realisasi"/>
    <s v="5. Belanja"/>
    <x v="0"/>
    <x v="0"/>
    <x v="0"/>
    <x v="0"/>
    <n v="716581090400"/>
    <s v="ISRAN NOOR"/>
    <s v="HADI MULYADI"/>
  </r>
  <r>
    <x v="5"/>
    <s v="Kalimantan"/>
    <x v="3"/>
    <s v="Realisasi"/>
    <s v="5. Belanja"/>
    <x v="0"/>
    <x v="0"/>
    <x v="1"/>
    <x v="1"/>
    <n v="1650627262200"/>
    <s v="ISRAN NOOR"/>
    <s v="HADI MULYADI"/>
  </r>
  <r>
    <x v="5"/>
    <s v="Kalimantan"/>
    <x v="3"/>
    <s v="Realisasi"/>
    <s v="5. Belanja"/>
    <x v="0"/>
    <x v="0"/>
    <x v="2"/>
    <x v="2"/>
    <n v="189786674003"/>
    <s v="ISRAN NOOR"/>
    <s v="HADI MULYADI"/>
  </r>
  <r>
    <x v="5"/>
    <s v="Kalimantan"/>
    <x v="3"/>
    <s v="Realisasi"/>
    <s v="5. Belanja"/>
    <x v="1"/>
    <x v="1"/>
    <x v="3"/>
    <x v="3"/>
    <n v="705567895135.54004"/>
    <s v="ISRAN NOOR"/>
    <s v="HADI MULYADI"/>
  </r>
  <r>
    <x v="5"/>
    <s v="Kalimantan"/>
    <x v="3"/>
    <s v="Realisasi"/>
    <s v="5. Belanja"/>
    <x v="0"/>
    <x v="0"/>
    <x v="4"/>
    <x v="4"/>
    <n v="410142815000"/>
    <s v="ISRAN NOOR"/>
    <s v="HADI MULYADI"/>
  </r>
  <r>
    <x v="5"/>
    <s v="Kalimantan"/>
    <x v="3"/>
    <s v="Realisasi"/>
    <s v="5. Belanja"/>
    <x v="1"/>
    <x v="2"/>
    <x v="5"/>
    <x v="5"/>
    <n v="1863422351777"/>
    <s v="ISRAN NOOR"/>
    <s v="HADI MULYADI"/>
  </r>
  <r>
    <x v="5"/>
    <s v="Kalimantan"/>
    <x v="3"/>
    <s v="Realisasi"/>
    <s v="5. Belanja"/>
    <x v="1"/>
    <x v="3"/>
    <x v="10"/>
    <x v="6"/>
    <n v="171641967729"/>
    <s v="ISRAN NOOR"/>
    <s v="HADI MULYADI"/>
  </r>
  <r>
    <x v="5"/>
    <s v="Kalimantan"/>
    <x v="3"/>
    <s v="Realisasi"/>
    <s v="5. Belanja"/>
    <x v="0"/>
    <x v="3"/>
    <x v="6"/>
    <x v="6"/>
    <n v="601474433840.21997"/>
    <s v="ISRAN NOOR"/>
    <s v="HADI MULYADI"/>
  </r>
  <r>
    <x v="5"/>
    <s v="Kalimantan"/>
    <x v="3"/>
    <s v="Realisasi"/>
    <s v="5. Belanja"/>
    <x v="0"/>
    <x v="0"/>
    <x v="8"/>
    <x v="8"/>
    <n v="14375000"/>
    <s v="ISRAN NOOR"/>
    <s v="HADI MULYADI"/>
  </r>
  <r>
    <x v="6"/>
    <s v="Sumatera"/>
    <x v="3"/>
    <s v="Realisasi"/>
    <s v="5. Belanja"/>
    <x v="0"/>
    <x v="0"/>
    <x v="0"/>
    <x v="0"/>
    <n v="407169916000"/>
    <s v="ARINAL DJUNAIDI"/>
    <s v="CHUSNUNIA"/>
  </r>
  <r>
    <x v="6"/>
    <s v="Sumatera"/>
    <x v="3"/>
    <s v="Realisasi"/>
    <s v="5. Belanja"/>
    <x v="0"/>
    <x v="0"/>
    <x v="1"/>
    <x v="1"/>
    <n v="23157821000"/>
    <s v="ARINAL DJUNAIDI"/>
    <s v="CHUSNUNIA"/>
  </r>
  <r>
    <x v="6"/>
    <s v="Sumatera"/>
    <x v="3"/>
    <s v="Realisasi"/>
    <s v="5. Belanja"/>
    <x v="0"/>
    <x v="0"/>
    <x v="2"/>
    <x v="2"/>
    <n v="111879041428"/>
    <s v="ARINAL DJUNAIDI"/>
    <s v="CHUSNUNIA"/>
  </r>
  <r>
    <x v="6"/>
    <s v="Sumatera"/>
    <x v="3"/>
    <s v="Realisasi"/>
    <s v="5. Belanja"/>
    <x v="1"/>
    <x v="1"/>
    <x v="3"/>
    <x v="3"/>
    <n v="486751068097"/>
    <s v="ARINAL DJUNAIDI"/>
    <s v="CHUSNUNIA"/>
  </r>
  <r>
    <x v="6"/>
    <s v="Sumatera"/>
    <x v="3"/>
    <s v="Realisasi"/>
    <s v="5. Belanja"/>
    <x v="0"/>
    <x v="0"/>
    <x v="4"/>
    <x v="4"/>
    <n v="32877000000"/>
    <s v="ARINAL DJUNAIDI"/>
    <s v="CHUSNUNIA"/>
  </r>
  <r>
    <x v="6"/>
    <s v="Sumatera"/>
    <x v="3"/>
    <s v="Realisasi"/>
    <s v="5. Belanja"/>
    <x v="1"/>
    <x v="2"/>
    <x v="5"/>
    <x v="5"/>
    <n v="233290049171"/>
    <s v="ARINAL DJUNAIDI"/>
    <s v="CHUSNUNIA"/>
  </r>
  <r>
    <x v="6"/>
    <s v="Sumatera"/>
    <x v="3"/>
    <s v="Realisasi"/>
    <s v="5. Belanja"/>
    <x v="1"/>
    <x v="3"/>
    <x v="10"/>
    <x v="6"/>
    <n v="73709558283"/>
    <s v="ARINAL DJUNAIDI"/>
    <s v="CHUSNUNIA"/>
  </r>
  <r>
    <x v="6"/>
    <s v="Sumatera"/>
    <x v="3"/>
    <s v="Realisasi"/>
    <s v="5. Belanja"/>
    <x v="0"/>
    <x v="3"/>
    <x v="6"/>
    <x v="6"/>
    <n v="386715732235"/>
    <s v="ARINAL DJUNAIDI"/>
    <s v="CHUSNUNIA"/>
  </r>
  <r>
    <x v="6"/>
    <s v="Sumatera"/>
    <x v="3"/>
    <s v="Realisasi"/>
    <s v="5. Belanja"/>
    <x v="0"/>
    <x v="0"/>
    <x v="8"/>
    <x v="8"/>
    <n v="91557661043"/>
    <s v="ARINAL DJUNAIDI"/>
    <s v="CHUSNUNIA"/>
  </r>
  <r>
    <x v="7"/>
    <s v="Papua &amp; Maluku"/>
    <x v="3"/>
    <s v="Realisasi"/>
    <s v="5. Belanja"/>
    <x v="0"/>
    <x v="0"/>
    <x v="0"/>
    <x v="0"/>
    <n v="44793866317.760002"/>
    <s v="MURAD ISMAIL"/>
    <s v="BARNABAS ORNO"/>
  </r>
  <r>
    <x v="7"/>
    <s v="Papua &amp; Maluku"/>
    <x v="3"/>
    <s v="Realisasi"/>
    <s v="5. Belanja"/>
    <x v="0"/>
    <x v="0"/>
    <x v="1"/>
    <x v="1"/>
    <n v="4052260000"/>
    <s v="MURAD ISMAIL"/>
    <s v="BARNABAS ORNO"/>
  </r>
  <r>
    <x v="7"/>
    <s v="Papua &amp; Maluku"/>
    <x v="3"/>
    <s v="Realisasi"/>
    <s v="5. Belanja"/>
    <x v="0"/>
    <x v="0"/>
    <x v="2"/>
    <x v="2"/>
    <n v="35648604524"/>
    <s v="MURAD ISMAIL"/>
    <s v="BARNABAS ORNO"/>
  </r>
  <r>
    <x v="7"/>
    <s v="Papua &amp; Maluku"/>
    <x v="3"/>
    <s v="Realisasi"/>
    <s v="5. Belanja"/>
    <x v="1"/>
    <x v="1"/>
    <x v="3"/>
    <x v="3"/>
    <n v="384271756688"/>
    <s v="MURAD ISMAIL"/>
    <s v="BARNABAS ORNO"/>
  </r>
  <r>
    <x v="7"/>
    <s v="Papua &amp; Maluku"/>
    <x v="3"/>
    <s v="Realisasi"/>
    <s v="5. Belanja"/>
    <x v="0"/>
    <x v="0"/>
    <x v="4"/>
    <x v="4"/>
    <n v="24566104466"/>
    <s v="MURAD ISMAIL"/>
    <s v="BARNABAS ORNO"/>
  </r>
  <r>
    <x v="7"/>
    <s v="Papua &amp; Maluku"/>
    <x v="3"/>
    <s v="Realisasi"/>
    <s v="5. Belanja"/>
    <x v="1"/>
    <x v="2"/>
    <x v="5"/>
    <x v="5"/>
    <n v="172147626566"/>
    <s v="MURAD ISMAIL"/>
    <s v="BARNABAS ORNO"/>
  </r>
  <r>
    <x v="7"/>
    <s v="Papua &amp; Maluku"/>
    <x v="3"/>
    <s v="Realisasi"/>
    <s v="5. Belanja"/>
    <x v="1"/>
    <x v="3"/>
    <x v="10"/>
    <x v="6"/>
    <n v="74958072910"/>
    <s v="MURAD ISMAIL"/>
    <s v="BARNABAS ORNO"/>
  </r>
  <r>
    <x v="7"/>
    <s v="Papua &amp; Maluku"/>
    <x v="3"/>
    <s v="Realisasi"/>
    <s v="5. Belanja"/>
    <x v="0"/>
    <x v="3"/>
    <x v="6"/>
    <x v="6"/>
    <n v="226880038918"/>
    <s v="MURAD ISMAIL"/>
    <s v="BARNABAS ORNO"/>
  </r>
  <r>
    <x v="7"/>
    <s v="Papua &amp; Maluku"/>
    <x v="3"/>
    <s v="Realisasi"/>
    <s v="5. Belanja"/>
    <x v="0"/>
    <x v="0"/>
    <x v="7"/>
    <x v="7"/>
    <n v="39875756976"/>
    <s v="MURAD ISMAIL"/>
    <s v="BARNABAS ORNO"/>
  </r>
  <r>
    <x v="7"/>
    <s v="Papua &amp; Maluku"/>
    <x v="3"/>
    <s v="Realisasi"/>
    <s v="5. Belanja"/>
    <x v="0"/>
    <x v="0"/>
    <x v="8"/>
    <x v="8"/>
    <n v="8613556916"/>
    <s v="MURAD ISMAIL"/>
    <s v="BARNABAS ORNO"/>
  </r>
  <r>
    <x v="9"/>
    <s v="Bali &amp; Nusra"/>
    <x v="3"/>
    <s v="Realisasi"/>
    <s v="5. Belanja"/>
    <x v="0"/>
    <x v="0"/>
    <x v="0"/>
    <x v="0"/>
    <n v="164138371452"/>
    <s v="ZULKIEFLIMANSYAH"/>
    <s v="SITTI ROHMI DJALILAH"/>
  </r>
  <r>
    <x v="9"/>
    <s v="Bali &amp; Nusra"/>
    <x v="3"/>
    <s v="Realisasi"/>
    <s v="5. Belanja"/>
    <x v="0"/>
    <x v="0"/>
    <x v="1"/>
    <x v="1"/>
    <n v="80725984000"/>
    <s v="ZULKIEFLIMANSYAH"/>
    <s v="SITTI ROHMI DJALILAH"/>
  </r>
  <r>
    <x v="9"/>
    <s v="Bali &amp; Nusra"/>
    <x v="3"/>
    <s v="Realisasi"/>
    <s v="5. Belanja"/>
    <x v="0"/>
    <x v="0"/>
    <x v="2"/>
    <x v="2"/>
    <n v="84700289950"/>
    <s v="ZULKIEFLIMANSYAH"/>
    <s v="SITTI ROHMI DJALILAH"/>
  </r>
  <r>
    <x v="9"/>
    <s v="Bali &amp; Nusra"/>
    <x v="3"/>
    <s v="Realisasi"/>
    <s v="5. Belanja"/>
    <x v="1"/>
    <x v="1"/>
    <x v="3"/>
    <x v="3"/>
    <n v="196983101213"/>
    <s v="ZULKIEFLIMANSYAH"/>
    <s v="SITTI ROHMI DJALILAH"/>
  </r>
  <r>
    <x v="9"/>
    <s v="Bali &amp; Nusra"/>
    <x v="3"/>
    <s v="Realisasi"/>
    <s v="5. Belanja"/>
    <x v="0"/>
    <x v="0"/>
    <x v="4"/>
    <x v="4"/>
    <n v="29666257943"/>
    <s v="ZULKIEFLIMANSYAH"/>
    <s v="SITTI ROHMI DJALILAH"/>
  </r>
  <r>
    <x v="9"/>
    <s v="Bali &amp; Nusra"/>
    <x v="3"/>
    <s v="Realisasi"/>
    <s v="5. Belanja"/>
    <x v="1"/>
    <x v="2"/>
    <x v="5"/>
    <x v="5"/>
    <n v="133813071896"/>
    <s v="ZULKIEFLIMANSYAH"/>
    <s v="SITTI ROHMI DJALILAH"/>
  </r>
  <r>
    <x v="9"/>
    <s v="Bali &amp; Nusra"/>
    <x v="3"/>
    <s v="Realisasi"/>
    <s v="5. Belanja"/>
    <x v="1"/>
    <x v="3"/>
    <x v="10"/>
    <x v="6"/>
    <n v="45188420855"/>
    <s v="ZULKIEFLIMANSYAH"/>
    <s v="SITTI ROHMI DJALILAH"/>
  </r>
  <r>
    <x v="9"/>
    <s v="Bali &amp; Nusra"/>
    <x v="3"/>
    <s v="Realisasi"/>
    <s v="5. Belanja"/>
    <x v="0"/>
    <x v="3"/>
    <x v="6"/>
    <x v="6"/>
    <n v="357906775584"/>
    <s v="ZULKIEFLIMANSYAH"/>
    <s v="SITTI ROHMI DJALILAH"/>
  </r>
  <r>
    <x v="9"/>
    <s v="Bali &amp; Nusra"/>
    <x v="3"/>
    <s v="Realisasi"/>
    <s v="5. Belanja"/>
    <x v="0"/>
    <x v="0"/>
    <x v="7"/>
    <x v="7"/>
    <n v="6542700000"/>
    <s v="ZULKIEFLIMANSYAH"/>
    <s v="SITTI ROHMI DJALILAH"/>
  </r>
  <r>
    <x v="9"/>
    <s v="Bali &amp; Nusra"/>
    <x v="3"/>
    <s v="Realisasi"/>
    <s v="5. Belanja"/>
    <x v="0"/>
    <x v="0"/>
    <x v="8"/>
    <x v="8"/>
    <n v="872919980"/>
    <s v="ZULKIEFLIMANSYAH"/>
    <s v="SITTI ROHMI DJALILAH"/>
  </r>
  <r>
    <x v="10"/>
    <s v="Bali &amp; Nusra"/>
    <x v="3"/>
    <s v="Realisasi"/>
    <s v="5. Belanja"/>
    <x v="0"/>
    <x v="0"/>
    <x v="0"/>
    <x v="0"/>
    <n v="74459461778"/>
    <s v="VIKTOR BUNGTILU LAISKODAT"/>
    <s v="JOSEF ADREANUS NAE SOI"/>
  </r>
  <r>
    <x v="10"/>
    <s v="Bali &amp; Nusra"/>
    <x v="3"/>
    <s v="Realisasi"/>
    <s v="5. Belanja"/>
    <x v="0"/>
    <x v="0"/>
    <x v="1"/>
    <x v="1"/>
    <n v="59684237500"/>
    <s v="VIKTOR BUNGTILU LAISKODAT"/>
    <s v="JOSEF ADREANUS NAE SOI"/>
  </r>
  <r>
    <x v="10"/>
    <s v="Bali &amp; Nusra"/>
    <x v="3"/>
    <s v="Realisasi"/>
    <s v="5. Belanja"/>
    <x v="0"/>
    <x v="0"/>
    <x v="2"/>
    <x v="2"/>
    <n v="46753319210"/>
    <s v="VIKTOR BUNGTILU LAISKODAT"/>
    <s v="JOSEF ADREANUS NAE SOI"/>
  </r>
  <r>
    <x v="10"/>
    <s v="Bali &amp; Nusra"/>
    <x v="3"/>
    <s v="Realisasi"/>
    <s v="5. Belanja"/>
    <x v="1"/>
    <x v="1"/>
    <x v="3"/>
    <x v="3"/>
    <n v="281930797768"/>
    <s v="VIKTOR BUNGTILU LAISKODAT"/>
    <s v="JOSEF ADREANUS NAE SOI"/>
  </r>
  <r>
    <x v="10"/>
    <s v="Bali &amp; Nusra"/>
    <x v="3"/>
    <s v="Realisasi"/>
    <s v="5. Belanja"/>
    <x v="0"/>
    <x v="0"/>
    <x v="4"/>
    <x v="4"/>
    <n v="4788547803"/>
    <s v="VIKTOR BUNGTILU LAISKODAT"/>
    <s v="JOSEF ADREANUS NAE SOI"/>
  </r>
  <r>
    <x v="10"/>
    <s v="Bali &amp; Nusra"/>
    <x v="3"/>
    <s v="Realisasi"/>
    <s v="5. Belanja"/>
    <x v="1"/>
    <x v="2"/>
    <x v="5"/>
    <x v="5"/>
    <n v="205249529399"/>
    <s v="VIKTOR BUNGTILU LAISKODAT"/>
    <s v="JOSEF ADREANUS NAE SOI"/>
  </r>
  <r>
    <x v="10"/>
    <s v="Bali &amp; Nusra"/>
    <x v="3"/>
    <s v="Realisasi"/>
    <s v="5. Belanja"/>
    <x v="1"/>
    <x v="3"/>
    <x v="10"/>
    <x v="6"/>
    <n v="45453468450"/>
    <s v="VIKTOR BUNGTILU LAISKODAT"/>
    <s v="JOSEF ADREANUS NAE SOI"/>
  </r>
  <r>
    <x v="10"/>
    <s v="Bali &amp; Nusra"/>
    <x v="3"/>
    <s v="Realisasi"/>
    <s v="5. Belanja"/>
    <x v="0"/>
    <x v="3"/>
    <x v="6"/>
    <x v="6"/>
    <n v="301120937951"/>
    <s v="VIKTOR BUNGTILU LAISKODAT"/>
    <s v="JOSEF ADREANUS NAE SOI"/>
  </r>
  <r>
    <x v="10"/>
    <s v="Bali &amp; Nusra"/>
    <x v="3"/>
    <s v="Realisasi"/>
    <s v="5. Belanja"/>
    <x v="0"/>
    <x v="0"/>
    <x v="8"/>
    <x v="8"/>
    <n v="6005518500"/>
    <s v="VIKTOR BUNGTILU LAISKODAT"/>
    <s v="JOSEF ADREANUS NAE SOI"/>
  </r>
  <r>
    <x v="12"/>
    <s v="Sumatera"/>
    <x v="3"/>
    <s v="Realisasi"/>
    <s v="5. Belanja"/>
    <x v="0"/>
    <x v="0"/>
    <x v="0"/>
    <x v="0"/>
    <n v="530344004724.14001"/>
    <s v="SYAMSUAR"/>
    <s v="EDY NASUTION"/>
  </r>
  <r>
    <x v="12"/>
    <s v="Sumatera"/>
    <x v="3"/>
    <s v="Realisasi"/>
    <s v="5. Belanja"/>
    <x v="0"/>
    <x v="0"/>
    <x v="1"/>
    <x v="1"/>
    <n v="36940000000"/>
    <s v="SYAMSUAR"/>
    <s v="EDY NASUTION"/>
  </r>
  <r>
    <x v="12"/>
    <s v="Sumatera"/>
    <x v="3"/>
    <s v="Realisasi"/>
    <s v="5. Belanja"/>
    <x v="0"/>
    <x v="0"/>
    <x v="2"/>
    <x v="2"/>
    <n v="294609138000"/>
    <s v="SYAMSUAR"/>
    <s v="EDY NASUTION"/>
  </r>
  <r>
    <x v="12"/>
    <s v="Sumatera"/>
    <x v="3"/>
    <s v="Realisasi"/>
    <s v="5. Belanja"/>
    <x v="1"/>
    <x v="1"/>
    <x v="3"/>
    <x v="3"/>
    <n v="708706089834"/>
    <s v="SYAMSUAR"/>
    <s v="EDY NASUTION"/>
  </r>
  <r>
    <x v="12"/>
    <s v="Sumatera"/>
    <x v="3"/>
    <s v="Realisasi"/>
    <s v="5. Belanja"/>
    <x v="0"/>
    <x v="0"/>
    <x v="4"/>
    <x v="4"/>
    <n v="144952300000"/>
    <s v="SYAMSUAR"/>
    <s v="EDY NASUTION"/>
  </r>
  <r>
    <x v="12"/>
    <s v="Sumatera"/>
    <x v="3"/>
    <s v="Realisasi"/>
    <s v="5. Belanja"/>
    <x v="1"/>
    <x v="2"/>
    <x v="5"/>
    <x v="5"/>
    <n v="1119393868687.0601"/>
    <s v="SYAMSUAR"/>
    <s v="EDY NASUTION"/>
  </r>
  <r>
    <x v="12"/>
    <s v="Sumatera"/>
    <x v="3"/>
    <s v="Realisasi"/>
    <s v="5. Belanja"/>
    <x v="1"/>
    <x v="3"/>
    <x v="10"/>
    <x v="6"/>
    <n v="288674410966"/>
    <s v="SYAMSUAR"/>
    <s v="EDY NASUTION"/>
  </r>
  <r>
    <x v="12"/>
    <s v="Sumatera"/>
    <x v="3"/>
    <s v="Realisasi"/>
    <s v="5. Belanja"/>
    <x v="0"/>
    <x v="3"/>
    <x v="6"/>
    <x v="6"/>
    <n v="621727937218.20996"/>
    <s v="SYAMSUAR"/>
    <s v="EDY NASUTION"/>
  </r>
  <r>
    <x v="12"/>
    <s v="Sumatera"/>
    <x v="3"/>
    <s v="Realisasi"/>
    <s v="5. Belanja"/>
    <x v="0"/>
    <x v="0"/>
    <x v="7"/>
    <x v="7"/>
    <n v="11033094800"/>
    <s v="SYAMSUAR"/>
    <s v="EDY NASUTION"/>
  </r>
  <r>
    <x v="12"/>
    <s v="Sumatera"/>
    <x v="3"/>
    <s v="Realisasi"/>
    <s v="5. Belanja"/>
    <x v="0"/>
    <x v="0"/>
    <x v="8"/>
    <x v="8"/>
    <n v="1100000000"/>
    <s v="SYAMSUAR"/>
    <s v="EDY NASUTION"/>
  </r>
  <r>
    <x v="14"/>
    <s v="Sulawesi"/>
    <x v="3"/>
    <s v="Realisasi"/>
    <s v="5. Belanja"/>
    <x v="0"/>
    <x v="0"/>
    <x v="0"/>
    <x v="0"/>
    <n v="60649378451"/>
    <s v="ALI MAZI"/>
    <s v="LUKMAN ABUNAWAS"/>
  </r>
  <r>
    <x v="14"/>
    <s v="Sulawesi"/>
    <x v="3"/>
    <s v="Realisasi"/>
    <s v="5. Belanja"/>
    <x v="0"/>
    <x v="0"/>
    <x v="1"/>
    <x v="1"/>
    <n v="72679016875"/>
    <s v="ALI MAZI"/>
    <s v="LUKMAN ABUNAWAS"/>
  </r>
  <r>
    <x v="14"/>
    <s v="Sulawesi"/>
    <x v="3"/>
    <s v="Realisasi"/>
    <s v="5. Belanja"/>
    <x v="0"/>
    <x v="0"/>
    <x v="2"/>
    <x v="2"/>
    <n v="10006823211"/>
    <s v="ALI MAZI"/>
    <s v="LUKMAN ABUNAWAS"/>
  </r>
  <r>
    <x v="14"/>
    <s v="Sulawesi"/>
    <x v="3"/>
    <s v="Realisasi"/>
    <s v="5. Belanja"/>
    <x v="1"/>
    <x v="1"/>
    <x v="3"/>
    <x v="3"/>
    <n v="260301229017"/>
    <s v="ALI MAZI"/>
    <s v="LUKMAN ABUNAWAS"/>
  </r>
  <r>
    <x v="14"/>
    <s v="Sulawesi"/>
    <x v="3"/>
    <s v="Realisasi"/>
    <s v="5. Belanja"/>
    <x v="0"/>
    <x v="0"/>
    <x v="4"/>
    <x v="4"/>
    <n v="17724951975"/>
    <s v="ALI MAZI"/>
    <s v="LUKMAN ABUNAWAS"/>
  </r>
  <r>
    <x v="14"/>
    <s v="Sulawesi"/>
    <x v="3"/>
    <s v="Realisasi"/>
    <s v="5. Belanja"/>
    <x v="1"/>
    <x v="2"/>
    <x v="5"/>
    <x v="5"/>
    <n v="305969283260"/>
    <s v="ALI MAZI"/>
    <s v="LUKMAN ABUNAWAS"/>
  </r>
  <r>
    <x v="14"/>
    <s v="Sulawesi"/>
    <x v="3"/>
    <s v="Realisasi"/>
    <s v="5. Belanja"/>
    <x v="1"/>
    <x v="3"/>
    <x v="10"/>
    <x v="6"/>
    <n v="111293099207"/>
    <s v="ALI MAZI"/>
    <s v="LUKMAN ABUNAWAS"/>
  </r>
  <r>
    <x v="14"/>
    <s v="Sulawesi"/>
    <x v="3"/>
    <s v="Realisasi"/>
    <s v="5. Belanja"/>
    <x v="0"/>
    <x v="3"/>
    <x v="6"/>
    <x v="6"/>
    <n v="285786777013"/>
    <s v="ALI MAZI"/>
    <s v="LUKMAN ABUNAWAS"/>
  </r>
  <r>
    <x v="14"/>
    <s v="Sulawesi"/>
    <x v="3"/>
    <s v="Realisasi"/>
    <s v="5. Belanja"/>
    <x v="0"/>
    <x v="0"/>
    <x v="8"/>
    <x v="8"/>
    <n v="1105456500"/>
    <s v="ALI MAZI"/>
    <s v="LUKMAN ABUNAWAS"/>
  </r>
  <r>
    <x v="0"/>
    <s v="Bali &amp; Nusra"/>
    <x v="3"/>
    <s v="Realisasi"/>
    <s v="5. Belanja"/>
    <x v="0"/>
    <x v="0"/>
    <x v="0"/>
    <x v="0"/>
    <n v="462040599000"/>
    <s v="WAYAN KOSTER"/>
    <s v="TJOK OKA ARTHA ARDHANA SUKAWATI"/>
  </r>
  <r>
    <x v="0"/>
    <s v="Bali &amp; Nusra"/>
    <x v="3"/>
    <s v="Realisasi"/>
    <s v="5. Belanja"/>
    <x v="0"/>
    <x v="0"/>
    <x v="2"/>
    <x v="2"/>
    <n v="375703597459"/>
    <s v="WAYAN KOSTER"/>
    <s v="TJOK OKA ARTHA ARDHANA SUKAWATI"/>
  </r>
  <r>
    <x v="0"/>
    <s v="Bali &amp; Nusra"/>
    <x v="3"/>
    <s v="Realisasi"/>
    <s v="5. Belanja"/>
    <x v="1"/>
    <x v="1"/>
    <x v="3"/>
    <x v="3"/>
    <n v="277484605859"/>
    <s v="WAYAN KOSTER"/>
    <s v="TJOK OKA ARTHA ARDHANA SUKAWATI"/>
  </r>
  <r>
    <x v="0"/>
    <s v="Bali &amp; Nusra"/>
    <x v="3"/>
    <s v="Realisasi"/>
    <s v="5. Belanja"/>
    <x v="1"/>
    <x v="2"/>
    <x v="5"/>
    <x v="5"/>
    <n v="207056912298"/>
    <s v="WAYAN KOSTER"/>
    <s v="TJOK OKA ARTHA ARDHANA SUKAWATI"/>
  </r>
  <r>
    <x v="0"/>
    <s v="Bali &amp; Nusra"/>
    <x v="3"/>
    <s v="Realisasi"/>
    <s v="5. Belanja"/>
    <x v="0"/>
    <x v="3"/>
    <x v="6"/>
    <x v="6"/>
    <n v="462951850717"/>
    <s v="WAYAN KOSTER"/>
    <s v="TJOK OKA ARTHA ARDHANA SUKAWATI"/>
  </r>
  <r>
    <x v="0"/>
    <s v="Bali &amp; Nusra"/>
    <x v="3"/>
    <s v="Realisasi"/>
    <s v="5. Belanja"/>
    <x v="0"/>
    <x v="0"/>
    <x v="8"/>
    <x v="8"/>
    <n v="5502204000"/>
    <s v="WAYAN KOSTER"/>
    <s v="TJOK OKA ARTHA ARDHANA SUKAWATI"/>
  </r>
  <r>
    <x v="0"/>
    <s v="Bali &amp; Nusra"/>
    <x v="3"/>
    <s v="Realisasi"/>
    <s v="5. Belanja"/>
    <x v="0"/>
    <x v="0"/>
    <x v="4"/>
    <x v="4"/>
    <n v="15637207615"/>
    <s v="WAYAN KOSTER"/>
    <s v="TJOK OKA ARTHA ARDHANA SUKAWATI"/>
  </r>
  <r>
    <x v="0"/>
    <s v="Bali &amp; Nusra"/>
    <x v="3"/>
    <s v="Realisasi"/>
    <s v="5. Belanja"/>
    <x v="0"/>
    <x v="0"/>
    <x v="7"/>
    <x v="7"/>
    <n v="4569360000"/>
    <s v="WAYAN KOSTER"/>
    <s v="TJOK OKA ARTHA ARDHANA SUKAWATI"/>
  </r>
  <r>
    <x v="1"/>
    <s v="Jawa"/>
    <x v="3"/>
    <s v="Realisasi"/>
    <s v="5. Belanja"/>
    <x v="0"/>
    <x v="0"/>
    <x v="0"/>
    <x v="0"/>
    <n v="2074387756862"/>
    <s v="MOCHAMAD RIDWAN KAMIL"/>
    <s v="UU RUZHANUL ULUM"/>
  </r>
  <r>
    <x v="1"/>
    <s v="Jawa"/>
    <x v="3"/>
    <s v="Realisasi"/>
    <s v="5. Belanja"/>
    <x v="0"/>
    <x v="0"/>
    <x v="0"/>
    <x v="0"/>
    <n v="1458888095"/>
    <s v="MOCHAMAD RIDWAN KAMIL"/>
    <s v="UU RUZHANUL ULUM"/>
  </r>
  <r>
    <x v="1"/>
    <s v="Jawa"/>
    <x v="3"/>
    <s v="Realisasi"/>
    <s v="5. Belanja"/>
    <x v="0"/>
    <x v="0"/>
    <x v="2"/>
    <x v="2"/>
    <n v="2483219706621"/>
    <s v="MOCHAMAD RIDWAN KAMIL"/>
    <s v="UU RUZHANUL ULUM"/>
  </r>
  <r>
    <x v="1"/>
    <s v="Jawa"/>
    <x v="3"/>
    <s v="Realisasi"/>
    <s v="5. Belanja"/>
    <x v="1"/>
    <x v="1"/>
    <x v="3"/>
    <x v="3"/>
    <n v="1418622576844"/>
    <s v="MOCHAMAD RIDWAN KAMIL"/>
    <s v="UU RUZHANUL ULUM"/>
  </r>
  <r>
    <x v="1"/>
    <s v="Jawa"/>
    <x v="3"/>
    <s v="Realisasi"/>
    <s v="5. Belanja"/>
    <x v="1"/>
    <x v="2"/>
    <x v="5"/>
    <x v="5"/>
    <n v="726481161889"/>
    <s v="MOCHAMAD RIDWAN KAMIL"/>
    <s v="UU RUZHANUL ULUM"/>
  </r>
  <r>
    <x v="1"/>
    <s v="Jawa"/>
    <x v="3"/>
    <s v="Realisasi"/>
    <s v="5. Belanja"/>
    <x v="0"/>
    <x v="3"/>
    <x v="6"/>
    <x v="6"/>
    <n v="1358460638326"/>
    <s v="MOCHAMAD RIDWAN KAMIL"/>
    <s v="UU RUZHANUL ULUM"/>
  </r>
  <r>
    <x v="1"/>
    <s v="Jawa"/>
    <x v="3"/>
    <s v="Realisasi"/>
    <s v="5. Belanja"/>
    <x v="0"/>
    <x v="0"/>
    <x v="8"/>
    <x v="8"/>
    <n v="1650000"/>
    <s v="MOCHAMAD RIDWAN KAMIL"/>
    <s v="UU RUZHANUL ULUM"/>
  </r>
  <r>
    <x v="1"/>
    <s v="Jawa"/>
    <x v="3"/>
    <s v="Realisasi"/>
    <s v="5. Belanja"/>
    <x v="0"/>
    <x v="0"/>
    <x v="4"/>
    <x v="4"/>
    <n v="120587340376"/>
    <s v="MOCHAMAD RIDWAN KAMIL"/>
    <s v="UU RUZHANUL ULUM"/>
  </r>
  <r>
    <x v="1"/>
    <s v="Jawa"/>
    <x v="3"/>
    <s v="Realisasi"/>
    <s v="5. Belanja"/>
    <x v="0"/>
    <x v="0"/>
    <x v="7"/>
    <x v="7"/>
    <n v="10394197000"/>
    <s v="MOCHAMAD RIDWAN KAMIL"/>
    <s v="UU RUZHANUL ULUM"/>
  </r>
  <r>
    <x v="2"/>
    <s v="Jawa"/>
    <x v="3"/>
    <s v="Realisasi"/>
    <s v="5. Belanja"/>
    <x v="0"/>
    <x v="0"/>
    <x v="0"/>
    <x v="0"/>
    <n v="590429390450"/>
    <s v="GANJAR PRANOWO"/>
    <s v="TAJ YASIN"/>
  </r>
  <r>
    <x v="2"/>
    <s v="Jawa"/>
    <x v="3"/>
    <s v="Realisasi"/>
    <s v="5. Belanja"/>
    <x v="0"/>
    <x v="0"/>
    <x v="0"/>
    <x v="0"/>
    <n v="1090135403991"/>
    <s v="GANJAR PRANOWO"/>
    <s v="TAJ YASIN"/>
  </r>
  <r>
    <x v="2"/>
    <s v="Jawa"/>
    <x v="3"/>
    <s v="Realisasi"/>
    <s v="5. Belanja"/>
    <x v="0"/>
    <x v="0"/>
    <x v="0"/>
    <x v="0"/>
    <n v="18822454467"/>
    <s v="GANJAR PRANOWO"/>
    <s v="TAJ YASIN"/>
  </r>
  <r>
    <x v="2"/>
    <s v="Jawa"/>
    <x v="3"/>
    <s v="Realisasi"/>
    <s v="5. Belanja"/>
    <x v="0"/>
    <x v="0"/>
    <x v="2"/>
    <x v="2"/>
    <n v="401255900875"/>
    <s v="GANJAR PRANOWO"/>
    <s v="TAJ YASIN"/>
  </r>
  <r>
    <x v="2"/>
    <s v="Jawa"/>
    <x v="3"/>
    <s v="Realisasi"/>
    <s v="5. Belanja"/>
    <x v="1"/>
    <x v="1"/>
    <x v="3"/>
    <x v="3"/>
    <n v="1227133927452"/>
    <s v="GANJAR PRANOWO"/>
    <s v="TAJ YASIN"/>
  </r>
  <r>
    <x v="2"/>
    <s v="Jawa"/>
    <x v="3"/>
    <s v="Realisasi"/>
    <s v="5. Belanja"/>
    <x v="1"/>
    <x v="2"/>
    <x v="5"/>
    <x v="5"/>
    <n v="547058588192"/>
    <s v="GANJAR PRANOWO"/>
    <s v="TAJ YASIN"/>
  </r>
  <r>
    <x v="2"/>
    <s v="Jawa"/>
    <x v="3"/>
    <s v="Realisasi"/>
    <s v="5. Belanja"/>
    <x v="0"/>
    <x v="3"/>
    <x v="6"/>
    <x v="6"/>
    <n v="1155404085445"/>
    <s v="GANJAR PRANOWO"/>
    <s v="TAJ YASIN"/>
  </r>
  <r>
    <x v="2"/>
    <s v="Jawa"/>
    <x v="3"/>
    <s v="Realisasi"/>
    <s v="5. Belanja"/>
    <x v="0"/>
    <x v="0"/>
    <x v="8"/>
    <x v="8"/>
    <n v="5158758000"/>
    <s v="GANJAR PRANOWO"/>
    <s v="TAJ YASIN"/>
  </r>
  <r>
    <x v="2"/>
    <s v="Jawa"/>
    <x v="3"/>
    <s v="Realisasi"/>
    <s v="5. Belanja"/>
    <x v="0"/>
    <x v="0"/>
    <x v="4"/>
    <x v="4"/>
    <n v="67953604079"/>
    <s v="GANJAR PRANOWO"/>
    <s v="TAJ YASIN"/>
  </r>
  <r>
    <x v="2"/>
    <s v="Jawa"/>
    <x v="3"/>
    <s v="Realisasi"/>
    <s v="5. Belanja"/>
    <x v="0"/>
    <x v="0"/>
    <x v="0"/>
    <x v="0"/>
    <n v="96761000000"/>
    <s v="GANJAR PRANOWO"/>
    <s v="TAJ YASIN"/>
  </r>
  <r>
    <x v="3"/>
    <s v="Jawa"/>
    <x v="3"/>
    <s v="Realisasi"/>
    <s v="5. Belanja"/>
    <x v="0"/>
    <x v="0"/>
    <x v="0"/>
    <x v="0"/>
    <n v="1872401105023"/>
    <s v="KHOFIFAH INDAR PARAWANSA"/>
    <s v="EMIL ELESTIANTO DARDAK"/>
  </r>
  <r>
    <x v="3"/>
    <s v="Jawa"/>
    <x v="3"/>
    <s v="Realisasi"/>
    <s v="5. Belanja"/>
    <x v="0"/>
    <x v="0"/>
    <x v="0"/>
    <x v="0"/>
    <n v="10899927317"/>
    <s v="KHOFIFAH INDAR PARAWANSA"/>
    <s v="EMIL ELESTIANTO DARDAK"/>
  </r>
  <r>
    <x v="3"/>
    <s v="Jawa"/>
    <x v="3"/>
    <s v="Realisasi"/>
    <s v="5. Belanja"/>
    <x v="0"/>
    <x v="0"/>
    <x v="2"/>
    <x v="2"/>
    <n v="72471414349"/>
    <s v="KHOFIFAH INDAR PARAWANSA"/>
    <s v="EMIL ELESTIANTO DARDAK"/>
  </r>
  <r>
    <x v="3"/>
    <s v="Jawa"/>
    <x v="3"/>
    <s v="Realisasi"/>
    <s v="5. Belanja"/>
    <x v="1"/>
    <x v="1"/>
    <x v="3"/>
    <x v="3"/>
    <n v="1962652642711.3"/>
    <s v="KHOFIFAH INDAR PARAWANSA"/>
    <s v="EMIL ELESTIANTO DARDAK"/>
  </r>
  <r>
    <x v="3"/>
    <s v="Jawa"/>
    <x v="3"/>
    <s v="Realisasi"/>
    <s v="5. Belanja"/>
    <x v="1"/>
    <x v="2"/>
    <x v="5"/>
    <x v="5"/>
    <n v="837299991689"/>
    <s v="KHOFIFAH INDAR PARAWANSA"/>
    <s v="EMIL ELESTIANTO DARDAK"/>
  </r>
  <r>
    <x v="3"/>
    <s v="Jawa"/>
    <x v="3"/>
    <s v="Realisasi"/>
    <s v="5. Belanja"/>
    <x v="0"/>
    <x v="3"/>
    <x v="6"/>
    <x v="6"/>
    <n v="1558376286524"/>
    <s v="KHOFIFAH INDAR PARAWANSA"/>
    <s v="EMIL ELESTIANTO DARDAK"/>
  </r>
  <r>
    <x v="3"/>
    <s v="Jawa"/>
    <x v="3"/>
    <s v="Realisasi"/>
    <s v="5. Belanja"/>
    <x v="0"/>
    <x v="0"/>
    <x v="8"/>
    <x v="8"/>
    <n v="686620018"/>
    <s v="KHOFIFAH INDAR PARAWANSA"/>
    <s v="EMIL ELESTIANTO DARDAK"/>
  </r>
  <r>
    <x v="3"/>
    <s v="Jawa"/>
    <x v="3"/>
    <s v="Realisasi"/>
    <s v="5. Belanja"/>
    <x v="0"/>
    <x v="0"/>
    <x v="9"/>
    <x v="9"/>
    <n v="296035973"/>
    <s v="KHOFIFAH INDAR PARAWANSA"/>
    <s v="EMIL ELESTIANTO DARDAK"/>
  </r>
  <r>
    <x v="3"/>
    <s v="Jawa"/>
    <x v="3"/>
    <s v="Realisasi"/>
    <s v="5. Belanja"/>
    <x v="0"/>
    <x v="0"/>
    <x v="4"/>
    <x v="4"/>
    <n v="540816991822.57001"/>
    <s v="KHOFIFAH INDAR PARAWANSA"/>
    <s v="EMIL ELESTIANTO DARDAK"/>
  </r>
  <r>
    <x v="3"/>
    <s v="Jawa"/>
    <x v="3"/>
    <s v="Realisasi"/>
    <s v="5. Belanja"/>
    <x v="0"/>
    <x v="0"/>
    <x v="0"/>
    <x v="0"/>
    <n v="746137792100"/>
    <s v="KHOFIFAH INDAR PARAWANSA"/>
    <s v="EMIL ELESTIANTO DARDAK"/>
  </r>
  <r>
    <x v="8"/>
    <s v="Papua &amp; Maluku"/>
    <x v="3"/>
    <s v="Realisasi"/>
    <s v="5. Belanja"/>
    <x v="0"/>
    <x v="0"/>
    <x v="0"/>
    <x v="0"/>
    <n v="21596985876"/>
    <s v="AHMAD HIDAYAT MUS"/>
    <s v="RIVAI UMAR"/>
  </r>
  <r>
    <x v="8"/>
    <s v="Papua &amp; Maluku"/>
    <x v="3"/>
    <s v="Realisasi"/>
    <s v="5. Belanja"/>
    <x v="0"/>
    <x v="0"/>
    <x v="2"/>
    <x v="2"/>
    <n v="50388691686"/>
    <s v="AHMAD HIDAYAT MUS"/>
    <s v="RIVAI UMAR"/>
  </r>
  <r>
    <x v="8"/>
    <s v="Papua &amp; Maluku"/>
    <x v="3"/>
    <s v="Realisasi"/>
    <s v="5. Belanja"/>
    <x v="1"/>
    <x v="1"/>
    <x v="3"/>
    <x v="3"/>
    <n v="209412282731"/>
    <s v="AHMAD HIDAYAT MUS"/>
    <s v="RIVAI UMAR"/>
  </r>
  <r>
    <x v="8"/>
    <s v="Papua &amp; Maluku"/>
    <x v="3"/>
    <s v="Realisasi"/>
    <s v="5. Belanja"/>
    <x v="1"/>
    <x v="2"/>
    <x v="5"/>
    <x v="5"/>
    <n v="254624416178"/>
    <s v="AHMAD HIDAYAT MUS"/>
    <s v="RIVAI UMAR"/>
  </r>
  <r>
    <x v="8"/>
    <s v="Papua &amp; Maluku"/>
    <x v="3"/>
    <s v="Realisasi"/>
    <s v="5. Belanja"/>
    <x v="0"/>
    <x v="3"/>
    <x v="6"/>
    <x v="6"/>
    <n v="207057268266"/>
    <s v="AHMAD HIDAYAT MUS"/>
    <s v="RIVAI UMAR"/>
  </r>
  <r>
    <x v="8"/>
    <s v="Papua &amp; Maluku"/>
    <x v="3"/>
    <s v="Realisasi"/>
    <s v="5. Belanja"/>
    <x v="0"/>
    <x v="0"/>
    <x v="8"/>
    <x v="8"/>
    <n v="940000000"/>
    <s v="AHMAD HIDAYAT MUS"/>
    <s v="RIVAI UMAR"/>
  </r>
  <r>
    <x v="8"/>
    <s v="Papua &amp; Maluku"/>
    <x v="3"/>
    <s v="Realisasi"/>
    <s v="5. Belanja"/>
    <x v="0"/>
    <x v="0"/>
    <x v="9"/>
    <x v="9"/>
    <n v="17064622000"/>
    <s v="AHMAD HIDAYAT MUS"/>
    <s v="RIVAI UMAR"/>
  </r>
  <r>
    <x v="8"/>
    <s v="Papua &amp; Maluku"/>
    <x v="3"/>
    <s v="Realisasi"/>
    <s v="5. Belanja"/>
    <x v="0"/>
    <x v="0"/>
    <x v="4"/>
    <x v="4"/>
    <n v="17064622000"/>
    <s v="AHMAD HIDAYAT MUS"/>
    <s v="RIVAI UMAR"/>
  </r>
  <r>
    <x v="11"/>
    <s v="Papua &amp; Maluku"/>
    <x v="3"/>
    <s v="Realisasi"/>
    <s v="5. Belanja"/>
    <x v="0"/>
    <x v="0"/>
    <x v="0"/>
    <x v="0"/>
    <n v="104319213863"/>
    <s v="LUKAS ENEMBE"/>
    <s v="KLEMEN TINAL"/>
  </r>
  <r>
    <x v="11"/>
    <s v="Papua &amp; Maluku"/>
    <x v="3"/>
    <s v="Realisasi"/>
    <s v="5. Belanja"/>
    <x v="0"/>
    <x v="0"/>
    <x v="2"/>
    <x v="2"/>
    <n v="2223615531500"/>
    <s v="LUKAS ENEMBE"/>
    <s v="KLEMEN TINAL"/>
  </r>
  <r>
    <x v="11"/>
    <s v="Papua &amp; Maluku"/>
    <x v="3"/>
    <s v="Realisasi"/>
    <s v="5. Belanja"/>
    <x v="1"/>
    <x v="1"/>
    <x v="3"/>
    <x v="3"/>
    <n v="891988194602"/>
    <s v="LUKAS ENEMBE"/>
    <s v="KLEMEN TINAL"/>
  </r>
  <r>
    <x v="11"/>
    <s v="Papua &amp; Maluku"/>
    <x v="3"/>
    <s v="Realisasi"/>
    <s v="5. Belanja"/>
    <x v="1"/>
    <x v="2"/>
    <x v="5"/>
    <x v="5"/>
    <n v="1199489101030"/>
    <s v="LUKAS ENEMBE"/>
    <s v="KLEMEN TINAL"/>
  </r>
  <r>
    <x v="11"/>
    <s v="Papua &amp; Maluku"/>
    <x v="3"/>
    <s v="Realisasi"/>
    <s v="5. Belanja"/>
    <x v="0"/>
    <x v="3"/>
    <x v="6"/>
    <x v="6"/>
    <n v="826156299567"/>
    <s v="LUKAS ENEMBE"/>
    <s v="KLEMEN TINAL"/>
  </r>
  <r>
    <x v="11"/>
    <s v="Papua &amp; Maluku"/>
    <x v="3"/>
    <s v="Realisasi"/>
    <s v="5. Belanja"/>
    <x v="0"/>
    <x v="0"/>
    <x v="8"/>
    <x v="8"/>
    <n v="48187817418"/>
    <s v="LUKAS ENEMBE"/>
    <s v="KLEMEN TINAL"/>
  </r>
  <r>
    <x v="11"/>
    <s v="Papua &amp; Maluku"/>
    <x v="3"/>
    <s v="Realisasi"/>
    <s v="5. Belanja"/>
    <x v="0"/>
    <x v="0"/>
    <x v="4"/>
    <x v="4"/>
    <n v="442780000"/>
    <s v="LUKAS ENEMBE"/>
    <s v="KLEMEN TINAL"/>
  </r>
  <r>
    <x v="13"/>
    <s v="Sulawesi"/>
    <x v="3"/>
    <s v="Realisasi"/>
    <s v="5. Belanja"/>
    <x v="0"/>
    <x v="0"/>
    <x v="0"/>
    <x v="0"/>
    <n v="362740343517"/>
    <s v="PROF. M. NURDIN ABDULLAH"/>
    <s v="ANDI SUDIRMAN SULAIMAN"/>
  </r>
  <r>
    <x v="13"/>
    <s v="Sulawesi"/>
    <x v="3"/>
    <s v="Realisasi"/>
    <s v="5. Belanja"/>
    <x v="0"/>
    <x v="0"/>
    <x v="2"/>
    <x v="2"/>
    <n v="391639861101"/>
    <s v="PROF. M. NURDIN ABDULLAH"/>
    <s v="ANDI SUDIRMAN SULAIMAN"/>
  </r>
  <r>
    <x v="13"/>
    <s v="Sulawesi"/>
    <x v="3"/>
    <s v="Realisasi"/>
    <s v="5. Belanja"/>
    <x v="1"/>
    <x v="1"/>
    <x v="3"/>
    <x v="3"/>
    <n v="467927553833"/>
    <s v="PROF. M. NURDIN ABDULLAH"/>
    <s v="ANDI SUDIRMAN SULAIMAN"/>
  </r>
  <r>
    <x v="13"/>
    <s v="Sulawesi"/>
    <x v="3"/>
    <s v="Realisasi"/>
    <s v="5. Belanja"/>
    <x v="1"/>
    <x v="2"/>
    <x v="5"/>
    <x v="5"/>
    <n v="295862668434"/>
    <s v="PROF. M. NURDIN ABDULLAH"/>
    <s v="ANDI SUDIRMAN SULAIMAN"/>
  </r>
  <r>
    <x v="13"/>
    <s v="Sulawesi"/>
    <x v="3"/>
    <s v="Realisasi"/>
    <s v="5. Belanja"/>
    <x v="0"/>
    <x v="3"/>
    <x v="6"/>
    <x v="6"/>
    <n v="603196308007.19995"/>
    <s v="PROF. M. NURDIN ABDULLAH"/>
    <s v="ANDI SUDIRMAN SULAIMAN"/>
  </r>
  <r>
    <x v="13"/>
    <s v="Sulawesi"/>
    <x v="3"/>
    <s v="Realisasi"/>
    <s v="5. Belanja"/>
    <x v="0"/>
    <x v="0"/>
    <x v="8"/>
    <x v="8"/>
    <n v="595680000"/>
    <s v="PROF. M. NURDIN ABDULLAH"/>
    <s v="ANDI SUDIRMAN SULAIMAN"/>
  </r>
  <r>
    <x v="13"/>
    <s v="Sulawesi"/>
    <x v="3"/>
    <s v="Realisasi"/>
    <s v="5. Belanja"/>
    <x v="0"/>
    <x v="0"/>
    <x v="9"/>
    <x v="9"/>
    <n v="229376483.02000001"/>
    <s v="PROF. M. NURDIN ABDULLAH"/>
    <s v="ANDI SUDIRMAN SULAIMAN"/>
  </r>
  <r>
    <x v="15"/>
    <s v="Sumatera"/>
    <x v="3"/>
    <s v="Realisasi"/>
    <s v="5. Belanja"/>
    <x v="0"/>
    <x v="0"/>
    <x v="0"/>
    <x v="0"/>
    <n v="377068040789.58002"/>
    <s v="HERMAN DERU"/>
    <s v="MAWARDI YAHYA"/>
  </r>
  <r>
    <x v="15"/>
    <s v="Sumatera"/>
    <x v="3"/>
    <s v="Realisasi"/>
    <s v="5. Belanja"/>
    <x v="0"/>
    <x v="0"/>
    <x v="2"/>
    <x v="2"/>
    <n v="191414107975.85999"/>
    <s v="HERMAN DERU"/>
    <s v="MAWARDI YAHYA"/>
  </r>
  <r>
    <x v="15"/>
    <s v="Sumatera"/>
    <x v="3"/>
    <s v="Realisasi"/>
    <s v="5. Belanja"/>
    <x v="1"/>
    <x v="1"/>
    <x v="3"/>
    <x v="3"/>
    <n v="348977878604.97998"/>
    <s v="HERMAN DERU"/>
    <s v="MAWARDI YAHYA"/>
  </r>
  <r>
    <x v="15"/>
    <s v="Sumatera"/>
    <x v="3"/>
    <s v="Realisasi"/>
    <s v="5. Belanja"/>
    <x v="1"/>
    <x v="2"/>
    <x v="5"/>
    <x v="5"/>
    <n v="640664241233.87"/>
    <s v="HERMAN DERU"/>
    <s v="MAWARDI YAHYA"/>
  </r>
  <r>
    <x v="15"/>
    <s v="Sumatera"/>
    <x v="3"/>
    <s v="Realisasi"/>
    <s v="5. Belanja"/>
    <x v="0"/>
    <x v="3"/>
    <x v="6"/>
    <x v="6"/>
    <n v="731213809601"/>
    <s v="HERMAN DERU"/>
    <s v="MAWARDI YAHYA"/>
  </r>
  <r>
    <x v="15"/>
    <s v="Sumatera"/>
    <x v="3"/>
    <s v="Realisasi"/>
    <s v="5. Belanja"/>
    <x v="0"/>
    <x v="0"/>
    <x v="8"/>
    <x v="8"/>
    <n v="566036250"/>
    <s v="HERMAN DERU"/>
    <s v="MAWARDI YAHYA"/>
  </r>
  <r>
    <x v="15"/>
    <s v="Sumatera"/>
    <x v="3"/>
    <s v="Realisasi"/>
    <s v="5. Belanja"/>
    <x v="0"/>
    <x v="0"/>
    <x v="4"/>
    <x v="4"/>
    <n v="51422977000"/>
    <s v="HERMAN DERU"/>
    <s v="MAWARDI YAHYA"/>
  </r>
  <r>
    <x v="16"/>
    <s v="Sumatera"/>
    <x v="3"/>
    <s v="Realisasi"/>
    <s v="5. Belanja"/>
    <x v="0"/>
    <x v="0"/>
    <x v="0"/>
    <x v="0"/>
    <n v="655864355339.31995"/>
    <s v="EDY RAHMAYADI"/>
    <s v="MUSA RAJEKSHAH"/>
  </r>
  <r>
    <x v="16"/>
    <s v="Sumatera"/>
    <x v="3"/>
    <s v="Realisasi"/>
    <s v="5. Belanja"/>
    <x v="0"/>
    <x v="0"/>
    <x v="0"/>
    <x v="0"/>
    <n v="185691688"/>
    <s v="EDY RAHMAYADI"/>
    <s v="MUSA RAJEKSHAH"/>
  </r>
  <r>
    <x v="16"/>
    <s v="Sumatera"/>
    <x v="3"/>
    <s v="Realisasi"/>
    <s v="5. Belanja"/>
    <x v="0"/>
    <x v="0"/>
    <x v="2"/>
    <x v="2"/>
    <n v="635703602681.40002"/>
    <s v="EDY RAHMAYADI"/>
    <s v="MUSA RAJEKSHAH"/>
  </r>
  <r>
    <x v="16"/>
    <s v="Sumatera"/>
    <x v="3"/>
    <s v="Realisasi"/>
    <s v="5. Belanja"/>
    <x v="1"/>
    <x v="1"/>
    <x v="3"/>
    <x v="3"/>
    <n v="512815246769"/>
    <s v="EDY RAHMAYADI"/>
    <s v="MUSA RAJEKSHAH"/>
  </r>
  <r>
    <x v="16"/>
    <s v="Sumatera"/>
    <x v="3"/>
    <s v="Realisasi"/>
    <s v="5. Belanja"/>
    <x v="1"/>
    <x v="2"/>
    <x v="5"/>
    <x v="5"/>
    <n v="704337051723"/>
    <s v="EDY RAHMAYADI"/>
    <s v="MUSA RAJEKSHAH"/>
  </r>
  <r>
    <x v="16"/>
    <s v="Sumatera"/>
    <x v="3"/>
    <s v="Realisasi"/>
    <s v="5. Belanja"/>
    <x v="0"/>
    <x v="3"/>
    <x v="6"/>
    <x v="6"/>
    <n v="807460937434"/>
    <s v="EDY RAHMAYADI"/>
    <s v="MUSA RAJEKSHAH"/>
  </r>
  <r>
    <x v="16"/>
    <s v="Sumatera"/>
    <x v="3"/>
    <s v="Realisasi"/>
    <s v="5. Belanja"/>
    <x v="0"/>
    <x v="0"/>
    <x v="8"/>
    <x v="8"/>
    <n v="2600000000"/>
    <s v="EDY RAHMAYADI"/>
    <s v="MUSA RAJEKSHAH"/>
  </r>
  <r>
    <x v="16"/>
    <s v="Sumatera"/>
    <x v="3"/>
    <s v="Realisasi"/>
    <s v="5. Belanja"/>
    <x v="0"/>
    <x v="0"/>
    <x v="9"/>
    <x v="9"/>
    <n v="34171687"/>
    <s v="EDY RAHMAYADI"/>
    <s v="MUSA RAJEKSHAH"/>
  </r>
  <r>
    <x v="16"/>
    <s v="Sumatera"/>
    <x v="3"/>
    <s v="Realisasi"/>
    <s v="5. Belanja"/>
    <x v="0"/>
    <x v="0"/>
    <x v="4"/>
    <x v="4"/>
    <n v="125559525000"/>
    <s v="EDY RAHMAYADI"/>
    <s v="MUSA RAJEKSHAH"/>
  </r>
  <r>
    <x v="3"/>
    <s v="Jawa"/>
    <x v="4"/>
    <s v="Realisasi"/>
    <s v="5. Belanja"/>
    <x v="0"/>
    <x v="0"/>
    <x v="0"/>
    <x v="0"/>
    <n v="1452594468910"/>
    <s v="KHOFIFAH INDAR PARAWANSA"/>
    <s v="EMIL ELESTIANTO DARDAK"/>
  </r>
  <r>
    <x v="3"/>
    <s v="Jawa"/>
    <x v="4"/>
    <s v="Realisasi"/>
    <s v="5. Belanja"/>
    <x v="0"/>
    <x v="0"/>
    <x v="1"/>
    <x v="1"/>
    <n v="16689728212"/>
    <s v="KHOFIFAH INDAR PARAWANSA"/>
    <s v="EMIL ELESTIANTO DARDAK"/>
  </r>
  <r>
    <x v="3"/>
    <s v="Jawa"/>
    <x v="4"/>
    <s v="Realisasi"/>
    <s v="5. Belanja"/>
    <x v="0"/>
    <x v="0"/>
    <x v="2"/>
    <x v="2"/>
    <n v="559004250024"/>
    <s v="KHOFIFAH INDAR PARAWANSA"/>
    <s v="EMIL ELESTIANTO DARDAK"/>
  </r>
  <r>
    <x v="3"/>
    <s v="Jawa"/>
    <x v="4"/>
    <s v="Realisasi"/>
    <s v="5. Belanja"/>
    <x v="1"/>
    <x v="1"/>
    <x v="3"/>
    <x v="3"/>
    <n v="1311774041352"/>
    <s v="KHOFIFAH INDAR PARAWANSA"/>
    <s v="EMIL ELESTIANTO DARDAK"/>
  </r>
  <r>
    <x v="3"/>
    <s v="Jawa"/>
    <x v="4"/>
    <s v="Realisasi"/>
    <s v="5. Belanja"/>
    <x v="0"/>
    <x v="0"/>
    <x v="4"/>
    <x v="4"/>
    <n v="1283926009927.05"/>
    <s v="KHOFIFAH INDAR PARAWANSA"/>
    <s v="EMIL ELESTIANTO DARDAK"/>
  </r>
  <r>
    <x v="3"/>
    <s v="Jawa"/>
    <x v="4"/>
    <s v="Realisasi"/>
    <s v="5. Belanja"/>
    <x v="1"/>
    <x v="2"/>
    <x v="5"/>
    <x v="5"/>
    <n v="548509682952"/>
    <s v="KHOFIFAH INDAR PARAWANSA"/>
    <s v="EMIL ELESTIANTO DARDAK"/>
  </r>
  <r>
    <x v="3"/>
    <s v="Jawa"/>
    <x v="4"/>
    <s v="Realisasi"/>
    <s v="5. Belanja"/>
    <x v="1"/>
    <x v="3"/>
    <x v="10"/>
    <x v="6"/>
    <n v="457322300474"/>
    <s v="KHOFIFAH INDAR PARAWANSA"/>
    <s v="EMIL ELESTIANTO DARDAK"/>
  </r>
  <r>
    <x v="3"/>
    <s v="Jawa"/>
    <x v="4"/>
    <s v="Realisasi"/>
    <s v="5. Belanja"/>
    <x v="0"/>
    <x v="3"/>
    <x v="6"/>
    <x v="6"/>
    <n v="986157098736"/>
    <s v="KHOFIFAH INDAR PARAWANSA"/>
    <s v="EMIL ELESTIANTO DARDAK"/>
  </r>
  <r>
    <x v="3"/>
    <s v="Jawa"/>
    <x v="4"/>
    <s v="Realisasi"/>
    <s v="5. Belanja"/>
    <x v="0"/>
    <x v="0"/>
    <x v="8"/>
    <x v="8"/>
    <n v="23803348578"/>
    <s v="KHOFIFAH INDAR PARAWANSA"/>
    <s v="EMIL ELESTIANTO DARDAK"/>
  </r>
  <r>
    <x v="4"/>
    <s v="Kalimantan"/>
    <x v="4"/>
    <s v="Realisasi"/>
    <s v="5. Belanja"/>
    <x v="0"/>
    <x v="0"/>
    <x v="0"/>
    <x v="0"/>
    <n v="166939489459.19"/>
    <s v="SUTARMIDJI"/>
    <s v="RIA NORSAN"/>
  </r>
  <r>
    <x v="4"/>
    <s v="Kalimantan"/>
    <x v="4"/>
    <s v="Realisasi"/>
    <s v="5. Belanja"/>
    <x v="0"/>
    <x v="0"/>
    <x v="1"/>
    <x v="1"/>
    <n v="39824000000"/>
    <s v="SUTARMIDJI"/>
    <s v="RIA NORSAN"/>
  </r>
  <r>
    <x v="4"/>
    <s v="Kalimantan"/>
    <x v="4"/>
    <s v="Realisasi"/>
    <s v="5. Belanja"/>
    <x v="0"/>
    <x v="0"/>
    <x v="2"/>
    <x v="2"/>
    <n v="66279882500"/>
    <s v="SUTARMIDJI"/>
    <s v="RIA NORSAN"/>
  </r>
  <r>
    <x v="4"/>
    <s v="Kalimantan"/>
    <x v="4"/>
    <s v="Realisasi"/>
    <s v="5. Belanja"/>
    <x v="1"/>
    <x v="1"/>
    <x v="3"/>
    <x v="3"/>
    <n v="327122349877"/>
    <s v="SUTARMIDJI"/>
    <s v="RIA NORSAN"/>
  </r>
  <r>
    <x v="4"/>
    <s v="Kalimantan"/>
    <x v="4"/>
    <s v="Realisasi"/>
    <s v="5. Belanja"/>
    <x v="0"/>
    <x v="0"/>
    <x v="4"/>
    <x v="4"/>
    <n v="750000000"/>
    <s v="SUTARMIDJI"/>
    <s v="RIA NORSAN"/>
  </r>
  <r>
    <x v="4"/>
    <s v="Kalimantan"/>
    <x v="4"/>
    <s v="Realisasi"/>
    <s v="5. Belanja"/>
    <x v="1"/>
    <x v="2"/>
    <x v="5"/>
    <x v="5"/>
    <n v="410746360086"/>
    <s v="SUTARMIDJI"/>
    <s v="RIA NORSAN"/>
  </r>
  <r>
    <x v="4"/>
    <s v="Kalimantan"/>
    <x v="4"/>
    <s v="Realisasi"/>
    <s v="5. Belanja"/>
    <x v="1"/>
    <x v="3"/>
    <x v="10"/>
    <x v="6"/>
    <n v="61463897410"/>
    <s v="SUTARMIDJI"/>
    <s v="RIA NORSAN"/>
  </r>
  <r>
    <x v="4"/>
    <s v="Kalimantan"/>
    <x v="4"/>
    <s v="Realisasi"/>
    <s v="5. Belanja"/>
    <x v="0"/>
    <x v="3"/>
    <x v="6"/>
    <x v="6"/>
    <n v="287833932141"/>
    <s v="SUTARMIDJI"/>
    <s v="RIA NORSAN"/>
  </r>
  <r>
    <x v="7"/>
    <s v="Papua &amp; Maluku"/>
    <x v="4"/>
    <s v="Realisasi"/>
    <s v="5. Belanja"/>
    <x v="0"/>
    <x v="0"/>
    <x v="0"/>
    <x v="0"/>
    <n v="34803543822.800003"/>
    <s v="MURAD ISMAIL"/>
    <s v="BARNABAS ORNO"/>
  </r>
  <r>
    <x v="7"/>
    <s v="Papua &amp; Maluku"/>
    <x v="4"/>
    <s v="Realisasi"/>
    <s v="5. Belanja"/>
    <x v="0"/>
    <x v="0"/>
    <x v="1"/>
    <x v="1"/>
    <n v="3000000000"/>
    <s v="MURAD ISMAIL"/>
    <s v="BARNABAS ORNO"/>
  </r>
  <r>
    <x v="7"/>
    <s v="Papua &amp; Maluku"/>
    <x v="4"/>
    <s v="Realisasi"/>
    <s v="5. Belanja"/>
    <x v="0"/>
    <x v="0"/>
    <x v="2"/>
    <x v="2"/>
    <n v="39290454000"/>
    <s v="MURAD ISMAIL"/>
    <s v="BARNABAS ORNO"/>
  </r>
  <r>
    <x v="7"/>
    <s v="Papua &amp; Maluku"/>
    <x v="4"/>
    <s v="Realisasi"/>
    <s v="5. Belanja"/>
    <x v="1"/>
    <x v="1"/>
    <x v="3"/>
    <x v="3"/>
    <n v="212297386999"/>
    <s v="MURAD ISMAIL"/>
    <s v="BARNABAS ORNO"/>
  </r>
  <r>
    <x v="7"/>
    <s v="Papua &amp; Maluku"/>
    <x v="4"/>
    <s v="Realisasi"/>
    <s v="5. Belanja"/>
    <x v="0"/>
    <x v="0"/>
    <x v="4"/>
    <x v="4"/>
    <n v="58587875457"/>
    <s v="MURAD ISMAIL"/>
    <s v="BARNABAS ORNO"/>
  </r>
  <r>
    <x v="7"/>
    <s v="Papua &amp; Maluku"/>
    <x v="4"/>
    <s v="Realisasi"/>
    <s v="5. Belanja"/>
    <x v="1"/>
    <x v="2"/>
    <x v="5"/>
    <x v="5"/>
    <n v="149643029350"/>
    <s v="MURAD ISMAIL"/>
    <s v="BARNABAS ORNO"/>
  </r>
  <r>
    <x v="7"/>
    <s v="Papua &amp; Maluku"/>
    <x v="4"/>
    <s v="Realisasi"/>
    <s v="5. Belanja"/>
    <x v="1"/>
    <x v="3"/>
    <x v="10"/>
    <x v="6"/>
    <n v="64575381334"/>
    <s v="MURAD ISMAIL"/>
    <s v="BARNABAS ORNO"/>
  </r>
  <r>
    <x v="7"/>
    <s v="Papua &amp; Maluku"/>
    <x v="4"/>
    <s v="Realisasi"/>
    <s v="5. Belanja"/>
    <x v="0"/>
    <x v="3"/>
    <x v="6"/>
    <x v="6"/>
    <n v="194067657973"/>
    <s v="MURAD ISMAIL"/>
    <s v="BARNABAS ORNO"/>
  </r>
  <r>
    <x v="7"/>
    <s v="Papua &amp; Maluku"/>
    <x v="4"/>
    <s v="Realisasi"/>
    <s v="5. Belanja"/>
    <x v="0"/>
    <x v="0"/>
    <x v="7"/>
    <x v="7"/>
    <n v="2193960181"/>
    <s v="MURAD ISMAIL"/>
    <s v="BARNABAS ORNO"/>
  </r>
  <r>
    <x v="7"/>
    <s v="Papua &amp; Maluku"/>
    <x v="4"/>
    <s v="Realisasi"/>
    <s v="5. Belanja"/>
    <x v="0"/>
    <x v="0"/>
    <x v="8"/>
    <x v="8"/>
    <n v="22185346950"/>
    <s v="MURAD ISMAIL"/>
    <s v="BARNABAS ORNO"/>
  </r>
  <r>
    <x v="8"/>
    <s v="Papua &amp; Maluku"/>
    <x v="4"/>
    <s v="Realisasi"/>
    <s v="5. Belanja"/>
    <x v="0"/>
    <x v="0"/>
    <x v="0"/>
    <x v="0"/>
    <n v="33593533306"/>
    <s v="AHMAD HIDAYAT MUS"/>
    <s v="RIVAI UMAR"/>
  </r>
  <r>
    <x v="8"/>
    <s v="Papua &amp; Maluku"/>
    <x v="4"/>
    <s v="Realisasi"/>
    <s v="5. Belanja"/>
    <x v="0"/>
    <x v="0"/>
    <x v="1"/>
    <x v="1"/>
    <n v="271830000"/>
    <s v="AHMAD HIDAYAT MUS"/>
    <s v="RIVAI UMAR"/>
  </r>
  <r>
    <x v="8"/>
    <s v="Papua &amp; Maluku"/>
    <x v="4"/>
    <s v="Realisasi"/>
    <s v="5. Belanja"/>
    <x v="0"/>
    <x v="0"/>
    <x v="2"/>
    <x v="2"/>
    <n v="56107261450"/>
    <s v="AHMAD HIDAYAT MUS"/>
    <s v="RIVAI UMAR"/>
  </r>
  <r>
    <x v="8"/>
    <s v="Papua &amp; Maluku"/>
    <x v="4"/>
    <s v="Realisasi"/>
    <s v="5. Belanja"/>
    <x v="1"/>
    <x v="1"/>
    <x v="3"/>
    <x v="3"/>
    <n v="158556450280"/>
    <s v="AHMAD HIDAYAT MUS"/>
    <s v="RIVAI UMAR"/>
  </r>
  <r>
    <x v="8"/>
    <s v="Papua &amp; Maluku"/>
    <x v="4"/>
    <s v="Realisasi"/>
    <s v="5. Belanja"/>
    <x v="0"/>
    <x v="0"/>
    <x v="4"/>
    <x v="4"/>
    <n v="18370900000"/>
    <s v="AHMAD HIDAYAT MUS"/>
    <s v="RIVAI UMAR"/>
  </r>
  <r>
    <x v="8"/>
    <s v="Papua &amp; Maluku"/>
    <x v="4"/>
    <s v="Realisasi"/>
    <s v="5. Belanja"/>
    <x v="1"/>
    <x v="2"/>
    <x v="5"/>
    <x v="5"/>
    <n v="179506254159"/>
    <s v="AHMAD HIDAYAT MUS"/>
    <s v="RIVAI UMAR"/>
  </r>
  <r>
    <x v="8"/>
    <s v="Papua &amp; Maluku"/>
    <x v="4"/>
    <s v="Realisasi"/>
    <s v="5. Belanja"/>
    <x v="1"/>
    <x v="3"/>
    <x v="10"/>
    <x v="6"/>
    <n v="39221244613"/>
    <s v="AHMAD HIDAYAT MUS"/>
    <s v="RIVAI UMAR"/>
  </r>
  <r>
    <x v="8"/>
    <s v="Papua &amp; Maluku"/>
    <x v="4"/>
    <s v="Realisasi"/>
    <s v="5. Belanja"/>
    <x v="0"/>
    <x v="3"/>
    <x v="6"/>
    <x v="6"/>
    <n v="122718835454"/>
    <s v="AHMAD HIDAYAT MUS"/>
    <s v="RIVAI UMAR"/>
  </r>
  <r>
    <x v="8"/>
    <s v="Papua &amp; Maluku"/>
    <x v="4"/>
    <s v="Realisasi"/>
    <s v="5. Belanja"/>
    <x v="0"/>
    <x v="0"/>
    <x v="8"/>
    <x v="8"/>
    <n v="13313448363"/>
    <s v="AHMAD HIDAYAT MUS"/>
    <s v="RIVAI UMAR"/>
  </r>
  <r>
    <x v="10"/>
    <s v="Bali &amp; Nusra"/>
    <x v="4"/>
    <s v="Realisasi"/>
    <s v="5. Belanja"/>
    <x v="0"/>
    <x v="0"/>
    <x v="0"/>
    <x v="0"/>
    <n v="50060997375"/>
    <s v="VIKTOR BUNGTILU LAISKODAT"/>
    <s v="JOSEF ADREANUS NAE SOI"/>
  </r>
  <r>
    <x v="10"/>
    <s v="Bali &amp; Nusra"/>
    <x v="4"/>
    <s v="Realisasi"/>
    <s v="5. Belanja"/>
    <x v="0"/>
    <x v="0"/>
    <x v="1"/>
    <x v="1"/>
    <n v="53276973500"/>
    <s v="VIKTOR BUNGTILU LAISKODAT"/>
    <s v="JOSEF ADREANUS NAE SOI"/>
  </r>
  <r>
    <x v="10"/>
    <s v="Bali &amp; Nusra"/>
    <x v="4"/>
    <s v="Realisasi"/>
    <s v="5. Belanja"/>
    <x v="0"/>
    <x v="0"/>
    <x v="2"/>
    <x v="2"/>
    <n v="52224987199"/>
    <s v="VIKTOR BUNGTILU LAISKODAT"/>
    <s v="JOSEF ADREANUS NAE SOI"/>
  </r>
  <r>
    <x v="10"/>
    <s v="Bali &amp; Nusra"/>
    <x v="4"/>
    <s v="Realisasi"/>
    <s v="5. Belanja"/>
    <x v="1"/>
    <x v="1"/>
    <x v="3"/>
    <x v="3"/>
    <n v="239658531857"/>
    <s v="VIKTOR BUNGTILU LAISKODAT"/>
    <s v="JOSEF ADREANUS NAE SOI"/>
  </r>
  <r>
    <x v="10"/>
    <s v="Bali &amp; Nusra"/>
    <x v="4"/>
    <s v="Realisasi"/>
    <s v="5. Belanja"/>
    <x v="0"/>
    <x v="0"/>
    <x v="4"/>
    <x v="4"/>
    <n v="93264088217"/>
    <s v="VIKTOR BUNGTILU LAISKODAT"/>
    <s v="JOSEF ADREANUS NAE SOI"/>
  </r>
  <r>
    <x v="10"/>
    <s v="Bali &amp; Nusra"/>
    <x v="4"/>
    <s v="Realisasi"/>
    <s v="5. Belanja"/>
    <x v="1"/>
    <x v="2"/>
    <x v="5"/>
    <x v="5"/>
    <n v="202721741546"/>
    <s v="VIKTOR BUNGTILU LAISKODAT"/>
    <s v="JOSEF ADREANUS NAE SOI"/>
  </r>
  <r>
    <x v="10"/>
    <s v="Bali &amp; Nusra"/>
    <x v="4"/>
    <s v="Realisasi"/>
    <s v="5. Belanja"/>
    <x v="1"/>
    <x v="3"/>
    <x v="10"/>
    <x v="6"/>
    <n v="56200520256"/>
    <s v="VIKTOR BUNGTILU LAISKODAT"/>
    <s v="JOSEF ADREANUS NAE SOI"/>
  </r>
  <r>
    <x v="10"/>
    <s v="Bali &amp; Nusra"/>
    <x v="4"/>
    <s v="Realisasi"/>
    <s v="5. Belanja"/>
    <x v="0"/>
    <x v="3"/>
    <x v="6"/>
    <x v="6"/>
    <n v="228667697849"/>
    <s v="VIKTOR BUNGTILU LAISKODAT"/>
    <s v="JOSEF ADREANUS NAE SOI"/>
  </r>
  <r>
    <x v="10"/>
    <s v="Bali &amp; Nusra"/>
    <x v="4"/>
    <s v="Realisasi"/>
    <s v="5. Belanja"/>
    <x v="0"/>
    <x v="0"/>
    <x v="8"/>
    <x v="8"/>
    <n v="8157923000"/>
    <s v="VIKTOR BUNGTILU LAISKODAT"/>
    <s v="JOSEF ADREANUS NAE SOI"/>
  </r>
  <r>
    <x v="0"/>
    <s v="Bali &amp; Nusra"/>
    <x v="4"/>
    <s v="Realisasi"/>
    <s v="5. Belanja"/>
    <x v="0"/>
    <x v="0"/>
    <x v="0"/>
    <x v="0"/>
    <n v="289079348000"/>
    <s v="WAYAN KOSTER"/>
    <s v="TJOK OKA ARTHA ARDHANA SUKAWATI"/>
  </r>
  <r>
    <x v="0"/>
    <s v="Bali &amp; Nusra"/>
    <x v="4"/>
    <s v="Realisasi"/>
    <s v="5. Belanja"/>
    <x v="0"/>
    <x v="0"/>
    <x v="2"/>
    <x v="2"/>
    <n v="152013312500"/>
    <s v="WAYAN KOSTER"/>
    <s v="TJOK OKA ARTHA ARDHANA SUKAWATI"/>
  </r>
  <r>
    <x v="0"/>
    <s v="Bali &amp; Nusra"/>
    <x v="4"/>
    <s v="Realisasi"/>
    <s v="5. Belanja"/>
    <x v="1"/>
    <x v="1"/>
    <x v="3"/>
    <x v="3"/>
    <n v="277895426201"/>
    <s v="WAYAN KOSTER"/>
    <s v="TJOK OKA ARTHA ARDHANA SUKAWATI"/>
  </r>
  <r>
    <x v="0"/>
    <s v="Bali &amp; Nusra"/>
    <x v="4"/>
    <s v="Realisasi"/>
    <s v="5. Belanja"/>
    <x v="0"/>
    <x v="0"/>
    <x v="4"/>
    <x v="4"/>
    <n v="117265529166.14999"/>
    <s v="WAYAN KOSTER"/>
    <s v="TJOK OKA ARTHA ARDHANA SUKAWATI"/>
  </r>
  <r>
    <x v="0"/>
    <s v="Bali &amp; Nusra"/>
    <x v="4"/>
    <s v="Realisasi"/>
    <s v="5. Belanja"/>
    <x v="1"/>
    <x v="2"/>
    <x v="5"/>
    <x v="5"/>
    <n v="122800730505"/>
    <s v="WAYAN KOSTER"/>
    <s v="TJOK OKA ARTHA ARDHANA SUKAWATI"/>
  </r>
  <r>
    <x v="0"/>
    <s v="Bali &amp; Nusra"/>
    <x v="4"/>
    <s v="Realisasi"/>
    <s v="5. Belanja"/>
    <x v="0"/>
    <x v="3"/>
    <x v="6"/>
    <x v="6"/>
    <n v="417947522935"/>
    <s v="WAYAN KOSTER"/>
    <s v="TJOK OKA ARTHA ARDHANA SUKAWATI"/>
  </r>
  <r>
    <x v="0"/>
    <s v="Bali &amp; Nusra"/>
    <x v="4"/>
    <s v="Realisasi"/>
    <s v="5. Belanja"/>
    <x v="0"/>
    <x v="0"/>
    <x v="8"/>
    <x v="8"/>
    <n v="31104000"/>
    <s v="WAYAN KOSTER"/>
    <s v="TJOK OKA ARTHA ARDHANA SUKAWATI"/>
  </r>
  <r>
    <x v="0"/>
    <s v="Bali &amp; Nusra"/>
    <x v="4"/>
    <s v="Realisasi"/>
    <s v="5. Belanja"/>
    <x v="0"/>
    <x v="0"/>
    <x v="7"/>
    <x v="7"/>
    <n v="3300000000"/>
    <s v="WAYAN KOSTER"/>
    <s v="TJOK OKA ARTHA ARDHANA SUKAWATI"/>
  </r>
  <r>
    <x v="0"/>
    <s v="Bali &amp; Nusra"/>
    <x v="4"/>
    <s v="Realisasi"/>
    <s v="5. Belanja"/>
    <x v="0"/>
    <x v="0"/>
    <x v="0"/>
    <x v="0"/>
    <n v="85650114000"/>
    <s v="WAYAN KOSTER"/>
    <s v="TJOK OKA ARTHA ARDHANA SUKAWATI"/>
  </r>
  <r>
    <x v="1"/>
    <s v="Jawa"/>
    <x v="4"/>
    <s v="Realisasi"/>
    <s v="5. Belanja"/>
    <x v="0"/>
    <x v="0"/>
    <x v="0"/>
    <x v="0"/>
    <n v="1772834632074"/>
    <s v="MOCHAMAD RIDWAN KAMIL"/>
    <s v="UU RUZHANUL ULUM"/>
  </r>
  <r>
    <x v="1"/>
    <s v="Jawa"/>
    <x v="4"/>
    <s v="Realisasi"/>
    <s v="5. Belanja"/>
    <x v="0"/>
    <x v="0"/>
    <x v="0"/>
    <x v="0"/>
    <n v="4654686569"/>
    <s v="MOCHAMAD RIDWAN KAMIL"/>
    <s v="UU RUZHANUL ULUM"/>
  </r>
  <r>
    <x v="1"/>
    <s v="Jawa"/>
    <x v="4"/>
    <s v="Realisasi"/>
    <s v="5. Belanja"/>
    <x v="0"/>
    <x v="0"/>
    <x v="2"/>
    <x v="2"/>
    <n v="1579234732108"/>
    <s v="MOCHAMAD RIDWAN KAMIL"/>
    <s v="UU RUZHANUL ULUM"/>
  </r>
  <r>
    <x v="1"/>
    <s v="Jawa"/>
    <x v="4"/>
    <s v="Realisasi"/>
    <s v="5. Belanja"/>
    <x v="1"/>
    <x v="1"/>
    <x v="3"/>
    <x v="3"/>
    <n v="943386900807"/>
    <s v="MOCHAMAD RIDWAN KAMIL"/>
    <s v="UU RUZHANUL ULUM"/>
  </r>
  <r>
    <x v="1"/>
    <s v="Jawa"/>
    <x v="4"/>
    <s v="Realisasi"/>
    <s v="5. Belanja"/>
    <x v="0"/>
    <x v="0"/>
    <x v="4"/>
    <x v="4"/>
    <n v="295623566017"/>
    <s v="MOCHAMAD RIDWAN KAMIL"/>
    <s v="UU RUZHANUL ULUM"/>
  </r>
  <r>
    <x v="1"/>
    <s v="Jawa"/>
    <x v="4"/>
    <s v="Realisasi"/>
    <s v="5. Belanja"/>
    <x v="1"/>
    <x v="2"/>
    <x v="5"/>
    <x v="5"/>
    <n v="354305896944"/>
    <s v="MOCHAMAD RIDWAN KAMIL"/>
    <s v="UU RUZHANUL ULUM"/>
  </r>
  <r>
    <x v="1"/>
    <s v="Jawa"/>
    <x v="4"/>
    <s v="Realisasi"/>
    <s v="5. Belanja"/>
    <x v="0"/>
    <x v="3"/>
    <x v="6"/>
    <x v="6"/>
    <n v="1140455797812"/>
    <s v="MOCHAMAD RIDWAN KAMIL"/>
    <s v="UU RUZHANUL ULUM"/>
  </r>
  <r>
    <x v="1"/>
    <s v="Jawa"/>
    <x v="4"/>
    <s v="Realisasi"/>
    <s v="5. Belanja"/>
    <x v="0"/>
    <x v="0"/>
    <x v="8"/>
    <x v="8"/>
    <n v="13585000"/>
    <s v="MOCHAMAD RIDWAN KAMIL"/>
    <s v="UU RUZHANUL ULUM"/>
  </r>
  <r>
    <x v="1"/>
    <s v="Jawa"/>
    <x v="4"/>
    <s v="Realisasi"/>
    <s v="5. Belanja"/>
    <x v="0"/>
    <x v="0"/>
    <x v="7"/>
    <x v="7"/>
    <n v="20450000000"/>
    <s v="MOCHAMAD RIDWAN KAMIL"/>
    <s v="UU RUZHANUL ULUM"/>
  </r>
  <r>
    <x v="2"/>
    <s v="Jawa"/>
    <x v="4"/>
    <s v="Realisasi"/>
    <s v="5. Belanja"/>
    <x v="0"/>
    <x v="0"/>
    <x v="0"/>
    <x v="0"/>
    <n v="1040226584897"/>
    <s v="GANJAR PRANOWO"/>
    <s v="TAJ YASIN"/>
  </r>
  <r>
    <x v="2"/>
    <s v="Jawa"/>
    <x v="4"/>
    <s v="Realisasi"/>
    <s v="5. Belanja"/>
    <x v="0"/>
    <x v="0"/>
    <x v="0"/>
    <x v="0"/>
    <n v="17946135292"/>
    <s v="GANJAR PRANOWO"/>
    <s v="TAJ YASIN"/>
  </r>
  <r>
    <x v="2"/>
    <s v="Jawa"/>
    <x v="4"/>
    <s v="Realisasi"/>
    <s v="5. Belanja"/>
    <x v="0"/>
    <x v="0"/>
    <x v="2"/>
    <x v="2"/>
    <n v="412423155700"/>
    <s v="GANJAR PRANOWO"/>
    <s v="TAJ YASIN"/>
  </r>
  <r>
    <x v="2"/>
    <s v="Jawa"/>
    <x v="4"/>
    <s v="Realisasi"/>
    <s v="5. Belanja"/>
    <x v="1"/>
    <x v="1"/>
    <x v="3"/>
    <x v="3"/>
    <n v="1022442665892"/>
    <s v="GANJAR PRANOWO"/>
    <s v="TAJ YASIN"/>
  </r>
  <r>
    <x v="2"/>
    <s v="Jawa"/>
    <x v="4"/>
    <s v="Realisasi"/>
    <s v="5. Belanja"/>
    <x v="0"/>
    <x v="0"/>
    <x v="4"/>
    <x v="4"/>
    <n v="385489980026"/>
    <s v="GANJAR PRANOWO"/>
    <s v="TAJ YASIN"/>
  </r>
  <r>
    <x v="2"/>
    <s v="Jawa"/>
    <x v="4"/>
    <s v="Realisasi"/>
    <s v="5. Belanja"/>
    <x v="1"/>
    <x v="2"/>
    <x v="5"/>
    <x v="5"/>
    <n v="530106603171"/>
    <s v="GANJAR PRANOWO"/>
    <s v="TAJ YASIN"/>
  </r>
  <r>
    <x v="2"/>
    <s v="Jawa"/>
    <x v="4"/>
    <s v="Realisasi"/>
    <s v="5. Belanja"/>
    <x v="0"/>
    <x v="3"/>
    <x v="6"/>
    <x v="6"/>
    <n v="1126862873401"/>
    <s v="GANJAR PRANOWO"/>
    <s v="TAJ YASIN"/>
  </r>
  <r>
    <x v="2"/>
    <s v="Jawa"/>
    <x v="4"/>
    <s v="Realisasi"/>
    <s v="5. Belanja"/>
    <x v="0"/>
    <x v="0"/>
    <x v="8"/>
    <x v="8"/>
    <n v="1024355525"/>
    <s v="GANJAR PRANOWO"/>
    <s v="TAJ YASIN"/>
  </r>
  <r>
    <x v="2"/>
    <s v="Jawa"/>
    <x v="4"/>
    <s v="Realisasi"/>
    <s v="5. Belanja"/>
    <x v="0"/>
    <x v="0"/>
    <x v="9"/>
    <x v="9"/>
    <n v="331000"/>
    <s v="GANJAR PRANOWO"/>
    <s v="TAJ YASIN"/>
  </r>
  <r>
    <x v="2"/>
    <s v="Jawa"/>
    <x v="4"/>
    <s v="Realisasi"/>
    <s v="5. Belanja"/>
    <x v="0"/>
    <x v="0"/>
    <x v="0"/>
    <x v="0"/>
    <n v="626139791522"/>
    <s v="GANJAR PRANOWO"/>
    <s v="TAJ YASIN"/>
  </r>
  <r>
    <x v="5"/>
    <s v="Kalimantan"/>
    <x v="4"/>
    <s v="Realisasi"/>
    <s v="5. Belanja"/>
    <x v="0"/>
    <x v="0"/>
    <x v="0"/>
    <x v="0"/>
    <n v="715981590000"/>
    <s v="ISRAN NOOR"/>
    <s v="HADI MULYADI"/>
  </r>
  <r>
    <x v="5"/>
    <s v="Kalimantan"/>
    <x v="4"/>
    <s v="Realisasi"/>
    <s v="5. Belanja"/>
    <x v="0"/>
    <x v="0"/>
    <x v="2"/>
    <x v="2"/>
    <n v="1621346200000"/>
    <s v="ISRAN NOOR"/>
    <s v="HADI MULYADI"/>
  </r>
  <r>
    <x v="5"/>
    <s v="Kalimantan"/>
    <x v="4"/>
    <s v="Realisasi"/>
    <s v="5. Belanja"/>
    <x v="1"/>
    <x v="1"/>
    <x v="3"/>
    <x v="3"/>
    <n v="554858140051.65002"/>
    <s v="ISRAN NOOR"/>
    <s v="HADI MULYADI"/>
  </r>
  <r>
    <x v="5"/>
    <s v="Kalimantan"/>
    <x v="4"/>
    <s v="Realisasi"/>
    <s v="5. Belanja"/>
    <x v="0"/>
    <x v="0"/>
    <x v="4"/>
    <x v="4"/>
    <n v="1173155948854"/>
    <s v="ISRAN NOOR"/>
    <s v="HADI MULYADI"/>
  </r>
  <r>
    <x v="5"/>
    <s v="Kalimantan"/>
    <x v="4"/>
    <s v="Realisasi"/>
    <s v="5. Belanja"/>
    <x v="1"/>
    <x v="2"/>
    <x v="5"/>
    <x v="5"/>
    <n v="1654359696305.54"/>
    <s v="ISRAN NOOR"/>
    <s v="HADI MULYADI"/>
  </r>
  <r>
    <x v="5"/>
    <s v="Kalimantan"/>
    <x v="4"/>
    <s v="Realisasi"/>
    <s v="5. Belanja"/>
    <x v="0"/>
    <x v="3"/>
    <x v="6"/>
    <x v="6"/>
    <n v="635682916190.37"/>
    <s v="ISRAN NOOR"/>
    <s v="HADI MULYADI"/>
  </r>
  <r>
    <x v="5"/>
    <s v="Kalimantan"/>
    <x v="4"/>
    <s v="Realisasi"/>
    <s v="5. Belanja"/>
    <x v="0"/>
    <x v="0"/>
    <x v="8"/>
    <x v="8"/>
    <n v="1000000000"/>
    <s v="ISRAN NOOR"/>
    <s v="HADI MULYADI"/>
  </r>
  <r>
    <x v="6"/>
    <s v="Sumatera"/>
    <x v="4"/>
    <s v="Realisasi"/>
    <s v="5. Belanja"/>
    <x v="0"/>
    <x v="0"/>
    <x v="0"/>
    <x v="0"/>
    <n v="415383957000"/>
    <s v="ARINAL DJUNAIDI"/>
    <s v="CHUSNUNIA"/>
  </r>
  <r>
    <x v="6"/>
    <s v="Sumatera"/>
    <x v="4"/>
    <s v="Realisasi"/>
    <s v="5. Belanja"/>
    <x v="0"/>
    <x v="0"/>
    <x v="2"/>
    <x v="2"/>
    <n v="140115293180"/>
    <s v="ARINAL DJUNAIDI"/>
    <s v="CHUSNUNIA"/>
  </r>
  <r>
    <x v="6"/>
    <s v="Sumatera"/>
    <x v="4"/>
    <s v="Realisasi"/>
    <s v="5. Belanja"/>
    <x v="1"/>
    <x v="1"/>
    <x v="3"/>
    <x v="3"/>
    <n v="362818708840"/>
    <s v="ARINAL DJUNAIDI"/>
    <s v="CHUSNUNIA"/>
  </r>
  <r>
    <x v="6"/>
    <s v="Sumatera"/>
    <x v="4"/>
    <s v="Realisasi"/>
    <s v="5. Belanja"/>
    <x v="0"/>
    <x v="0"/>
    <x v="4"/>
    <x v="4"/>
    <n v="144369022797"/>
    <s v="ARINAL DJUNAIDI"/>
    <s v="CHUSNUNIA"/>
  </r>
  <r>
    <x v="6"/>
    <s v="Sumatera"/>
    <x v="4"/>
    <s v="Realisasi"/>
    <s v="5. Belanja"/>
    <x v="1"/>
    <x v="2"/>
    <x v="5"/>
    <x v="5"/>
    <n v="208831676848"/>
    <s v="ARINAL DJUNAIDI"/>
    <s v="CHUSNUNIA"/>
  </r>
  <r>
    <x v="6"/>
    <s v="Sumatera"/>
    <x v="4"/>
    <s v="Realisasi"/>
    <s v="5. Belanja"/>
    <x v="0"/>
    <x v="3"/>
    <x v="6"/>
    <x v="6"/>
    <n v="420414317858"/>
    <s v="ARINAL DJUNAIDI"/>
    <s v="CHUSNUNIA"/>
  </r>
  <r>
    <x v="6"/>
    <s v="Sumatera"/>
    <x v="4"/>
    <s v="Realisasi"/>
    <s v="5. Belanja"/>
    <x v="0"/>
    <x v="0"/>
    <x v="8"/>
    <x v="8"/>
    <n v="19082187000"/>
    <s v="ARINAL DJUNAIDI"/>
    <s v="CHUSNUNIA"/>
  </r>
  <r>
    <x v="9"/>
    <s v="Bali &amp; Nusra"/>
    <x v="4"/>
    <s v="Realisasi"/>
    <s v="5. Belanja"/>
    <x v="0"/>
    <x v="0"/>
    <x v="0"/>
    <x v="0"/>
    <n v="118225000000"/>
    <s v="ZULKIEFLIMANSYAH"/>
    <s v="SITTI ROHMI DJALILAH"/>
  </r>
  <r>
    <x v="9"/>
    <s v="Bali &amp; Nusra"/>
    <x v="4"/>
    <s v="Realisasi"/>
    <s v="5. Belanja"/>
    <x v="0"/>
    <x v="0"/>
    <x v="2"/>
    <x v="2"/>
    <n v="123510613304"/>
    <s v="ZULKIEFLIMANSYAH"/>
    <s v="SITTI ROHMI DJALILAH"/>
  </r>
  <r>
    <x v="9"/>
    <s v="Bali &amp; Nusra"/>
    <x v="4"/>
    <s v="Realisasi"/>
    <s v="5. Belanja"/>
    <x v="1"/>
    <x v="1"/>
    <x v="3"/>
    <x v="3"/>
    <n v="217322980243"/>
    <s v="ZULKIEFLIMANSYAH"/>
    <s v="SITTI ROHMI DJALILAH"/>
  </r>
  <r>
    <x v="9"/>
    <s v="Bali &amp; Nusra"/>
    <x v="4"/>
    <s v="Realisasi"/>
    <s v="5. Belanja"/>
    <x v="0"/>
    <x v="0"/>
    <x v="4"/>
    <x v="4"/>
    <n v="55205969286"/>
    <s v="ZULKIEFLIMANSYAH"/>
    <s v="SITTI ROHMI DJALILAH"/>
  </r>
  <r>
    <x v="9"/>
    <s v="Bali &amp; Nusra"/>
    <x v="4"/>
    <s v="Realisasi"/>
    <s v="5. Belanja"/>
    <x v="1"/>
    <x v="2"/>
    <x v="5"/>
    <x v="5"/>
    <n v="173739485761"/>
    <s v="ZULKIEFLIMANSYAH"/>
    <s v="SITTI ROHMI DJALILAH"/>
  </r>
  <r>
    <x v="9"/>
    <s v="Bali &amp; Nusra"/>
    <x v="4"/>
    <s v="Realisasi"/>
    <s v="5. Belanja"/>
    <x v="0"/>
    <x v="3"/>
    <x v="6"/>
    <x v="6"/>
    <n v="342989566025"/>
    <s v="ZULKIEFLIMANSYAH"/>
    <s v="SITTI ROHMI DJALILAH"/>
  </r>
  <r>
    <x v="9"/>
    <s v="Bali &amp; Nusra"/>
    <x v="4"/>
    <s v="Realisasi"/>
    <s v="5. Belanja"/>
    <x v="0"/>
    <x v="0"/>
    <x v="8"/>
    <x v="8"/>
    <n v="50000000"/>
    <s v="ZULKIEFLIMANSYAH"/>
    <s v="SITTI ROHMI DJALILAH"/>
  </r>
  <r>
    <x v="9"/>
    <s v="Bali &amp; Nusra"/>
    <x v="4"/>
    <s v="Realisasi"/>
    <s v="5. Belanja"/>
    <x v="0"/>
    <x v="0"/>
    <x v="7"/>
    <x v="7"/>
    <n v="8902900000"/>
    <s v="ZULKIEFLIMANSYAH"/>
    <s v="SITTI ROHMI DJALILAH"/>
  </r>
  <r>
    <x v="11"/>
    <s v="Papua &amp; Maluku"/>
    <x v="4"/>
    <s v="Realisasi"/>
    <s v="5. Belanja"/>
    <x v="0"/>
    <x v="0"/>
    <x v="0"/>
    <x v="0"/>
    <n v="90127829000"/>
    <s v="LUKAS ENEMBE"/>
    <s v="KLEMEN TINAL"/>
  </r>
  <r>
    <x v="11"/>
    <s v="Papua &amp; Maluku"/>
    <x v="4"/>
    <s v="Realisasi"/>
    <s v="5. Belanja"/>
    <x v="0"/>
    <x v="0"/>
    <x v="2"/>
    <x v="2"/>
    <n v="3071322933927"/>
    <s v="LUKAS ENEMBE"/>
    <s v="KLEMEN TINAL"/>
  </r>
  <r>
    <x v="11"/>
    <s v="Papua &amp; Maluku"/>
    <x v="4"/>
    <s v="Realisasi"/>
    <s v="5. Belanja"/>
    <x v="1"/>
    <x v="1"/>
    <x v="3"/>
    <x v="3"/>
    <n v="682075010164"/>
    <s v="LUKAS ENEMBE"/>
    <s v="KLEMEN TINAL"/>
  </r>
  <r>
    <x v="11"/>
    <s v="Papua &amp; Maluku"/>
    <x v="4"/>
    <s v="Realisasi"/>
    <s v="5. Belanja"/>
    <x v="0"/>
    <x v="0"/>
    <x v="4"/>
    <x v="4"/>
    <n v="5630000000"/>
    <s v="LUKAS ENEMBE"/>
    <s v="KLEMEN TINAL"/>
  </r>
  <r>
    <x v="11"/>
    <s v="Papua &amp; Maluku"/>
    <x v="4"/>
    <s v="Realisasi"/>
    <s v="5. Belanja"/>
    <x v="1"/>
    <x v="2"/>
    <x v="5"/>
    <x v="5"/>
    <n v="1049192740138"/>
    <s v="LUKAS ENEMBE"/>
    <s v="KLEMEN TINAL"/>
  </r>
  <r>
    <x v="11"/>
    <s v="Papua &amp; Maluku"/>
    <x v="4"/>
    <s v="Realisasi"/>
    <s v="5. Belanja"/>
    <x v="0"/>
    <x v="3"/>
    <x v="6"/>
    <x v="6"/>
    <n v="769500402932"/>
    <s v="LUKAS ENEMBE"/>
    <s v="KLEMEN TINAL"/>
  </r>
  <r>
    <x v="11"/>
    <s v="Papua &amp; Maluku"/>
    <x v="4"/>
    <s v="Realisasi"/>
    <s v="5. Belanja"/>
    <x v="0"/>
    <x v="0"/>
    <x v="8"/>
    <x v="8"/>
    <n v="82818210300"/>
    <s v="LUKAS ENEMBE"/>
    <s v="KLEMEN TINAL"/>
  </r>
  <r>
    <x v="12"/>
    <s v="Sumatera"/>
    <x v="4"/>
    <s v="Realisasi"/>
    <s v="5. Belanja"/>
    <x v="0"/>
    <x v="0"/>
    <x v="0"/>
    <x v="0"/>
    <n v="377972181042.45001"/>
    <s v="SYAMSUAR"/>
    <s v="EDY NASUTION"/>
  </r>
  <r>
    <x v="12"/>
    <s v="Sumatera"/>
    <x v="4"/>
    <s v="Realisasi"/>
    <s v="5. Belanja"/>
    <x v="0"/>
    <x v="0"/>
    <x v="0"/>
    <x v="0"/>
    <n v="97680000"/>
    <s v="SYAMSUAR"/>
    <s v="EDY NASUTION"/>
  </r>
  <r>
    <x v="12"/>
    <s v="Sumatera"/>
    <x v="4"/>
    <s v="Realisasi"/>
    <s v="5. Belanja"/>
    <x v="0"/>
    <x v="0"/>
    <x v="2"/>
    <x v="2"/>
    <n v="357489032255"/>
    <s v="SYAMSUAR"/>
    <s v="EDY NASUTION"/>
  </r>
  <r>
    <x v="12"/>
    <s v="Sumatera"/>
    <x v="4"/>
    <s v="Realisasi"/>
    <s v="5. Belanja"/>
    <x v="1"/>
    <x v="1"/>
    <x v="3"/>
    <x v="3"/>
    <n v="599884464165.68005"/>
    <s v="SYAMSUAR"/>
    <s v="EDY NASUTION"/>
  </r>
  <r>
    <x v="12"/>
    <s v="Sumatera"/>
    <x v="4"/>
    <s v="Realisasi"/>
    <s v="5. Belanja"/>
    <x v="0"/>
    <x v="0"/>
    <x v="4"/>
    <x v="4"/>
    <n v="269921452000"/>
    <s v="SYAMSUAR"/>
    <s v="EDY NASUTION"/>
  </r>
  <r>
    <x v="12"/>
    <s v="Sumatera"/>
    <x v="4"/>
    <s v="Realisasi"/>
    <s v="5. Belanja"/>
    <x v="1"/>
    <x v="2"/>
    <x v="5"/>
    <x v="5"/>
    <n v="1195266682619"/>
    <s v="SYAMSUAR"/>
    <s v="EDY NASUTION"/>
  </r>
  <r>
    <x v="12"/>
    <s v="Sumatera"/>
    <x v="4"/>
    <s v="Realisasi"/>
    <s v="5. Belanja"/>
    <x v="0"/>
    <x v="3"/>
    <x v="6"/>
    <x v="6"/>
    <n v="896176629466"/>
    <s v="SYAMSUAR"/>
    <s v="EDY NASUTION"/>
  </r>
  <r>
    <x v="12"/>
    <s v="Sumatera"/>
    <x v="4"/>
    <s v="Realisasi"/>
    <s v="5. Belanja"/>
    <x v="0"/>
    <x v="0"/>
    <x v="8"/>
    <x v="8"/>
    <n v="17264445082"/>
    <s v="SYAMSUAR"/>
    <s v="EDY NASUTION"/>
  </r>
  <r>
    <x v="12"/>
    <s v="Sumatera"/>
    <x v="4"/>
    <s v="Realisasi"/>
    <s v="5. Belanja"/>
    <x v="0"/>
    <x v="0"/>
    <x v="7"/>
    <x v="7"/>
    <n v="9647815050"/>
    <s v="SYAMSUAR"/>
    <s v="EDY NASUTION"/>
  </r>
  <r>
    <x v="13"/>
    <s v="Sulawesi"/>
    <x v="4"/>
    <s v="Realisasi"/>
    <s v="5. Belanja"/>
    <x v="0"/>
    <x v="0"/>
    <x v="0"/>
    <x v="0"/>
    <n v="423728417465"/>
    <s v="PROF. M. NURDIN ABDULLAH"/>
    <s v="ANDI SUDIRMAN SULAIMAN"/>
  </r>
  <r>
    <x v="13"/>
    <s v="Sulawesi"/>
    <x v="4"/>
    <s v="Realisasi"/>
    <s v="5. Belanja"/>
    <x v="0"/>
    <x v="0"/>
    <x v="2"/>
    <x v="2"/>
    <n v="481040316508.96002"/>
    <s v="PROF. M. NURDIN ABDULLAH"/>
    <s v="ANDI SUDIRMAN SULAIMAN"/>
  </r>
  <r>
    <x v="13"/>
    <s v="Sulawesi"/>
    <x v="4"/>
    <s v="Realisasi"/>
    <s v="5. Belanja"/>
    <x v="1"/>
    <x v="1"/>
    <x v="3"/>
    <x v="3"/>
    <n v="435654412607.70001"/>
    <s v="PROF. M. NURDIN ABDULLAH"/>
    <s v="ANDI SUDIRMAN SULAIMAN"/>
  </r>
  <r>
    <x v="13"/>
    <s v="Sulawesi"/>
    <x v="4"/>
    <s v="Realisasi"/>
    <s v="5. Belanja"/>
    <x v="1"/>
    <x v="2"/>
    <x v="5"/>
    <x v="5"/>
    <n v="274807900715"/>
    <s v="PROF. M. NURDIN ABDULLAH"/>
    <s v="ANDI SUDIRMAN SULAIMAN"/>
  </r>
  <r>
    <x v="13"/>
    <s v="Sulawesi"/>
    <x v="4"/>
    <s v="Realisasi"/>
    <s v="5. Belanja"/>
    <x v="0"/>
    <x v="3"/>
    <x v="6"/>
    <x v="6"/>
    <n v="515220044797"/>
    <s v="PROF. M. NURDIN ABDULLAH"/>
    <s v="ANDI SUDIRMAN SULAIMAN"/>
  </r>
  <r>
    <x v="13"/>
    <s v="Sulawesi"/>
    <x v="4"/>
    <s v="Realisasi"/>
    <s v="5. Belanja"/>
    <x v="0"/>
    <x v="0"/>
    <x v="8"/>
    <x v="8"/>
    <n v="3751208000"/>
    <s v="PROF. M. NURDIN ABDULLAH"/>
    <s v="ANDI SUDIRMAN SULAIMAN"/>
  </r>
  <r>
    <x v="13"/>
    <s v="Sulawesi"/>
    <x v="4"/>
    <s v="Realisasi"/>
    <s v="5. Belanja"/>
    <x v="0"/>
    <x v="0"/>
    <x v="9"/>
    <x v="9"/>
    <n v="318270255"/>
    <s v="PROF. M. NURDIN ABDULLAH"/>
    <s v="ANDI SUDIRMAN SULAIMAN"/>
  </r>
  <r>
    <x v="14"/>
    <s v="Sulawesi"/>
    <x v="4"/>
    <s v="Realisasi"/>
    <s v="5. Belanja"/>
    <x v="0"/>
    <x v="0"/>
    <x v="0"/>
    <x v="0"/>
    <n v="72238546726.360001"/>
    <s v="ALI MAZI"/>
    <s v="LUKMAN ABUNAWAS"/>
  </r>
  <r>
    <x v="14"/>
    <s v="Sulawesi"/>
    <x v="4"/>
    <s v="Realisasi"/>
    <s v="5. Belanja"/>
    <x v="0"/>
    <x v="0"/>
    <x v="2"/>
    <x v="2"/>
    <n v="126693408830"/>
    <s v="ALI MAZI"/>
    <s v="LUKMAN ABUNAWAS"/>
  </r>
  <r>
    <x v="14"/>
    <s v="Sulawesi"/>
    <x v="4"/>
    <s v="Realisasi"/>
    <s v="5. Belanja"/>
    <x v="1"/>
    <x v="1"/>
    <x v="3"/>
    <x v="3"/>
    <n v="223116229027"/>
    <s v="ALI MAZI"/>
    <s v="LUKMAN ABUNAWAS"/>
  </r>
  <r>
    <x v="14"/>
    <s v="Sulawesi"/>
    <x v="4"/>
    <s v="Realisasi"/>
    <s v="5. Belanja"/>
    <x v="0"/>
    <x v="0"/>
    <x v="4"/>
    <x v="4"/>
    <n v="22973208000"/>
    <s v="ALI MAZI"/>
    <s v="LUKMAN ABUNAWAS"/>
  </r>
  <r>
    <x v="14"/>
    <s v="Sulawesi"/>
    <x v="4"/>
    <s v="Realisasi"/>
    <s v="5. Belanja"/>
    <x v="1"/>
    <x v="2"/>
    <x v="5"/>
    <x v="5"/>
    <n v="150462741545"/>
    <s v="ALI MAZI"/>
    <s v="LUKMAN ABUNAWAS"/>
  </r>
  <r>
    <x v="14"/>
    <s v="Sulawesi"/>
    <x v="4"/>
    <s v="Realisasi"/>
    <s v="5. Belanja"/>
    <x v="0"/>
    <x v="3"/>
    <x v="6"/>
    <x v="6"/>
    <n v="298504227031"/>
    <s v="ALI MAZI"/>
    <s v="LUKMAN ABUNAWAS"/>
  </r>
  <r>
    <x v="14"/>
    <s v="Sulawesi"/>
    <x v="4"/>
    <s v="Realisasi"/>
    <s v="5. Belanja"/>
    <x v="0"/>
    <x v="0"/>
    <x v="8"/>
    <x v="8"/>
    <n v="4890319771"/>
    <s v="ALI MAZI"/>
    <s v="LUKMAN ABUNAWAS"/>
  </r>
  <r>
    <x v="15"/>
    <s v="Sumatera"/>
    <x v="4"/>
    <s v="Realisasi"/>
    <s v="5. Belanja"/>
    <x v="0"/>
    <x v="0"/>
    <x v="0"/>
    <x v="0"/>
    <n v="313837427150.32001"/>
    <s v="HERMAN DERU"/>
    <s v="MAWARDI YAHYA"/>
  </r>
  <r>
    <x v="15"/>
    <s v="Sumatera"/>
    <x v="4"/>
    <s v="Realisasi"/>
    <s v="5. Belanja"/>
    <x v="0"/>
    <x v="0"/>
    <x v="2"/>
    <x v="2"/>
    <n v="127661184300"/>
    <s v="HERMAN DERU"/>
    <s v="MAWARDI YAHYA"/>
  </r>
  <r>
    <x v="15"/>
    <s v="Sumatera"/>
    <x v="4"/>
    <s v="Realisasi"/>
    <s v="5. Belanja"/>
    <x v="1"/>
    <x v="1"/>
    <x v="3"/>
    <x v="3"/>
    <n v="325529561608"/>
    <s v="HERMAN DERU"/>
    <s v="MAWARDI YAHYA"/>
  </r>
  <r>
    <x v="15"/>
    <s v="Sumatera"/>
    <x v="4"/>
    <s v="Realisasi"/>
    <s v="5. Belanja"/>
    <x v="0"/>
    <x v="0"/>
    <x v="4"/>
    <x v="4"/>
    <n v="177447526430"/>
    <s v="HERMAN DERU"/>
    <s v="MAWARDI YAHYA"/>
  </r>
  <r>
    <x v="15"/>
    <s v="Sumatera"/>
    <x v="4"/>
    <s v="Realisasi"/>
    <s v="5. Belanja"/>
    <x v="1"/>
    <x v="2"/>
    <x v="5"/>
    <x v="5"/>
    <n v="891581986621.17004"/>
    <s v="HERMAN DERU"/>
    <s v="MAWARDI YAHYA"/>
  </r>
  <r>
    <x v="15"/>
    <s v="Sumatera"/>
    <x v="4"/>
    <s v="Realisasi"/>
    <s v="5. Belanja"/>
    <x v="0"/>
    <x v="3"/>
    <x v="6"/>
    <x v="6"/>
    <n v="549400490505"/>
    <s v="HERMAN DERU"/>
    <s v="MAWARDI YAHYA"/>
  </r>
  <r>
    <x v="15"/>
    <s v="Sumatera"/>
    <x v="4"/>
    <s v="Realisasi"/>
    <s v="5. Belanja"/>
    <x v="0"/>
    <x v="0"/>
    <x v="8"/>
    <x v="8"/>
    <n v="1330635000"/>
    <s v="HERMAN DERU"/>
    <s v="MAWARDI YAHYA"/>
  </r>
  <r>
    <x v="16"/>
    <s v="Sumatera"/>
    <x v="4"/>
    <s v="Realisasi"/>
    <s v="5. Belanja"/>
    <x v="0"/>
    <x v="0"/>
    <x v="0"/>
    <x v="0"/>
    <n v="682993122208.63"/>
    <s v="EDY RAHMAYADI"/>
    <s v="MUSA RAJEKSHAH"/>
  </r>
  <r>
    <x v="16"/>
    <s v="Sumatera"/>
    <x v="4"/>
    <s v="Realisasi"/>
    <s v="5. Belanja"/>
    <x v="0"/>
    <x v="0"/>
    <x v="0"/>
    <x v="0"/>
    <n v="343801590"/>
    <s v="EDY RAHMAYADI"/>
    <s v="MUSA RAJEKSHAH"/>
  </r>
  <r>
    <x v="16"/>
    <s v="Sumatera"/>
    <x v="4"/>
    <s v="Realisasi"/>
    <s v="5. Belanja"/>
    <x v="0"/>
    <x v="0"/>
    <x v="2"/>
    <x v="2"/>
    <n v="117761735124"/>
    <s v="EDY RAHMAYADI"/>
    <s v="MUSA RAJEKSHAH"/>
  </r>
  <r>
    <x v="16"/>
    <s v="Sumatera"/>
    <x v="4"/>
    <s v="Realisasi"/>
    <s v="5. Belanja"/>
    <x v="1"/>
    <x v="1"/>
    <x v="3"/>
    <x v="3"/>
    <n v="447635101312.89001"/>
    <s v="EDY RAHMAYADI"/>
    <s v="MUSA RAJEKSHAH"/>
  </r>
  <r>
    <x v="16"/>
    <s v="Sumatera"/>
    <x v="4"/>
    <s v="Realisasi"/>
    <s v="5. Belanja"/>
    <x v="0"/>
    <x v="0"/>
    <x v="4"/>
    <x v="4"/>
    <n v="433158075501"/>
    <s v="EDY RAHMAYADI"/>
    <s v="MUSA RAJEKSHAH"/>
  </r>
  <r>
    <x v="16"/>
    <s v="Sumatera"/>
    <x v="4"/>
    <s v="Realisasi"/>
    <s v="5. Belanja"/>
    <x v="1"/>
    <x v="2"/>
    <x v="5"/>
    <x v="5"/>
    <n v="579740663181"/>
    <s v="EDY RAHMAYADI"/>
    <s v="MUSA RAJEKSHAH"/>
  </r>
  <r>
    <x v="16"/>
    <s v="Sumatera"/>
    <x v="4"/>
    <s v="Realisasi"/>
    <s v="5. Belanja"/>
    <x v="0"/>
    <x v="3"/>
    <x v="6"/>
    <x v="6"/>
    <n v="705375473357"/>
    <s v="EDY RAHMAYADI"/>
    <s v="MUSA RAJEKSHAH"/>
  </r>
  <r>
    <x v="16"/>
    <s v="Sumatera"/>
    <x v="4"/>
    <s v="Realisasi"/>
    <s v="5. Belanja"/>
    <x v="0"/>
    <x v="0"/>
    <x v="8"/>
    <x v="8"/>
    <n v="342822440"/>
    <s v="EDY RAHMAYADI"/>
    <s v="MUSA RAJEKSHAH"/>
  </r>
  <r>
    <x v="0"/>
    <s v="Bali &amp; Nusra"/>
    <x v="5"/>
    <s v="Realisasi"/>
    <s v="5. Belanja"/>
    <x v="0"/>
    <x v="0"/>
    <x v="0"/>
    <x v="0"/>
    <n v="671432090241.46997"/>
    <s v="WAYAN KOSTER"/>
    <s v="TJOK OKA ARTHA ARDHANA SUKAWATI"/>
  </r>
  <r>
    <x v="1"/>
    <s v="Jawa"/>
    <x v="5"/>
    <s v="Realisasi"/>
    <s v="5. Belanja"/>
    <x v="0"/>
    <x v="0"/>
    <x v="0"/>
    <x v="0"/>
    <n v="3994277231373"/>
    <s v="MOCHAMAD RIDWAN KAMIL"/>
    <s v="UU RUZHANUL ULUM"/>
  </r>
  <r>
    <x v="2"/>
    <s v="Jawa"/>
    <x v="5"/>
    <s v="Realisasi"/>
    <s v="5. Belanja"/>
    <x v="0"/>
    <x v="0"/>
    <x v="0"/>
    <x v="0"/>
    <n v="2503166398279"/>
    <s v="GANJAR PRANOWO"/>
    <s v="TAJ YASIN"/>
  </r>
  <r>
    <x v="3"/>
    <s v="Jawa"/>
    <x v="5"/>
    <s v="Realisasi"/>
    <s v="5. Belanja"/>
    <x v="0"/>
    <x v="0"/>
    <x v="0"/>
    <x v="0"/>
    <n v="3081718245832"/>
    <s v="KHOFIFAH INDAR PARAWANSA"/>
    <s v="EMIL ELESTIANTO DARDAK"/>
  </r>
  <r>
    <x v="4"/>
    <s v="Kalimantan"/>
    <x v="5"/>
    <s v="Realisasi"/>
    <s v="5. Belanja"/>
    <x v="0"/>
    <x v="0"/>
    <x v="0"/>
    <x v="0"/>
    <n v="455946490871.09998"/>
    <s v="SUTARMIDJI"/>
    <s v="RIA NORSAN"/>
  </r>
  <r>
    <x v="5"/>
    <s v="Kalimantan"/>
    <x v="5"/>
    <s v="Realisasi"/>
    <s v="5. Belanja"/>
    <x v="0"/>
    <x v="0"/>
    <x v="0"/>
    <x v="0"/>
    <n v="2692808046400"/>
    <s v="ISRAN NOOR"/>
    <s v="HADI MULYADI"/>
  </r>
  <r>
    <x v="6"/>
    <s v="Sumatera"/>
    <x v="5"/>
    <s v="Realisasi"/>
    <s v="5. Belanja"/>
    <x v="0"/>
    <x v="0"/>
    <x v="0"/>
    <x v="0"/>
    <n v="357471262569.75"/>
    <s v="ARINAL DJUNAIDI"/>
    <s v="CHUSNUNIA"/>
  </r>
  <r>
    <x v="7"/>
    <s v="Papua &amp; Maluku"/>
    <x v="5"/>
    <s v="Realisasi"/>
    <s v="5. Belanja"/>
    <x v="0"/>
    <x v="0"/>
    <x v="0"/>
    <x v="0"/>
    <n v="91395307902"/>
    <s v="MURAD ISMAIL"/>
    <s v="BARNABAS ORNO"/>
  </r>
  <r>
    <x v="8"/>
    <s v="Papua &amp; Maluku"/>
    <x v="5"/>
    <s v="Realisasi"/>
    <s v="5. Belanja"/>
    <x v="0"/>
    <x v="0"/>
    <x v="0"/>
    <x v="0"/>
    <n v="33534852442"/>
    <s v="AHMAD HIDAYAT MUS"/>
    <s v="RIVAI UMAR"/>
  </r>
  <r>
    <x v="9"/>
    <s v="Bali &amp; Nusra"/>
    <x v="5"/>
    <s v="Realisasi"/>
    <s v="5. Belanja"/>
    <x v="0"/>
    <x v="0"/>
    <x v="0"/>
    <x v="0"/>
    <n v="215435739517"/>
    <s v="ZULKIEFLIMANSYAH"/>
    <s v="SITTI ROHMI DJALILAH"/>
  </r>
  <r>
    <x v="10"/>
    <s v="Bali &amp; Nusra"/>
    <x v="5"/>
    <s v="Realisasi"/>
    <s v="5. Belanja"/>
    <x v="0"/>
    <x v="0"/>
    <x v="0"/>
    <x v="0"/>
    <n v="141657475918"/>
    <s v="VIKTOR BUNGTILU LAISKODAT"/>
    <s v="JOSEF ADREANUS NAE SOI"/>
  </r>
  <r>
    <x v="11"/>
    <s v="Papua &amp; Maluku"/>
    <x v="5"/>
    <s v="Realisasi"/>
    <s v="5. Belanja"/>
    <x v="0"/>
    <x v="0"/>
    <x v="0"/>
    <x v="0"/>
    <n v="232800664735"/>
    <s v="LUKAS ENEMBE"/>
    <s v="KLEMEN TINAL"/>
  </r>
  <r>
    <x v="12"/>
    <s v="Sumatera"/>
    <x v="5"/>
    <s v="Realisasi"/>
    <s v="5. Belanja"/>
    <x v="0"/>
    <x v="0"/>
    <x v="0"/>
    <x v="0"/>
    <n v="874713339476"/>
    <s v="SYAMSUAR"/>
    <s v="EDY NASUTION"/>
  </r>
  <r>
    <x v="13"/>
    <s v="Sulawesi"/>
    <x v="5"/>
    <s v="Realisasi"/>
    <s v="5. Belanja"/>
    <x v="0"/>
    <x v="0"/>
    <x v="0"/>
    <x v="0"/>
    <n v="843117426760"/>
    <s v="PROF. M. NURDIN ABDULLAH"/>
    <s v="ANDI SUDIRMAN SULAIMAN"/>
  </r>
  <r>
    <x v="14"/>
    <s v="Sulawesi"/>
    <x v="5"/>
    <s v="Realisasi"/>
    <s v="5. Belanja"/>
    <x v="0"/>
    <x v="0"/>
    <x v="0"/>
    <x v="0"/>
    <n v="214814429291.31"/>
    <s v="ALI MAZI"/>
    <s v="LUKMAN ABUNAWAS"/>
  </r>
  <r>
    <x v="15"/>
    <s v="Sumatera"/>
    <x v="5"/>
    <s v="Realisasi"/>
    <s v="5. Belanja"/>
    <x v="0"/>
    <x v="0"/>
    <x v="0"/>
    <x v="0"/>
    <n v="115227611600"/>
    <s v="HERMAN DERU"/>
    <s v="MAWARDI YAHYA"/>
  </r>
  <r>
    <x v="16"/>
    <s v="Sumatera"/>
    <x v="5"/>
    <s v="Realisasi"/>
    <s v="5. Belanja"/>
    <x v="0"/>
    <x v="0"/>
    <x v="0"/>
    <x v="0"/>
    <n v="522121373000"/>
    <s v="EDY RAHMAYADI"/>
    <s v="MUSA RAJEKSHAH"/>
  </r>
  <r>
    <x v="0"/>
    <s v="Bali &amp; Nusra"/>
    <x v="5"/>
    <s v="Realisasi"/>
    <s v="5. Belanja"/>
    <x v="0"/>
    <x v="0"/>
    <x v="1"/>
    <x v="1"/>
    <n v="472642327657.22998"/>
    <s v="WAYAN KOSTER"/>
    <s v="TJOK OKA ARTHA ARDHANA SUKAWATI"/>
  </r>
  <r>
    <x v="1"/>
    <s v="Jawa"/>
    <x v="5"/>
    <s v="Realisasi"/>
    <s v="5. Belanja"/>
    <x v="0"/>
    <x v="0"/>
    <x v="1"/>
    <x v="1"/>
    <n v="3504341590226"/>
    <s v="MOCHAMAD RIDWAN KAMIL"/>
    <s v="UU RUZHANUL ULUM"/>
  </r>
  <r>
    <x v="2"/>
    <s v="Jawa"/>
    <x v="5"/>
    <s v="Realisasi"/>
    <s v="5. Belanja"/>
    <x v="0"/>
    <x v="0"/>
    <x v="1"/>
    <x v="1"/>
    <n v="1825598247238"/>
    <s v="GANJAR PRANOWO"/>
    <s v="TAJ YASIN"/>
  </r>
  <r>
    <x v="3"/>
    <s v="Jawa"/>
    <x v="5"/>
    <s v="Realisasi"/>
    <s v="5. Belanja"/>
    <x v="0"/>
    <x v="0"/>
    <x v="1"/>
    <x v="1"/>
    <n v="986232679029"/>
    <s v="KHOFIFAH INDAR PARAWANSA"/>
    <s v="EMIL ELESTIANTO DARDAK"/>
  </r>
  <r>
    <x v="4"/>
    <s v="Kalimantan"/>
    <x v="5"/>
    <s v="Realisasi"/>
    <s v="5. Belanja"/>
    <x v="0"/>
    <x v="0"/>
    <x v="1"/>
    <x v="1"/>
    <n v="267175476066"/>
    <s v="SUTARMIDJI"/>
    <s v="RIA NORSAN"/>
  </r>
  <r>
    <x v="5"/>
    <s v="Kalimantan"/>
    <x v="5"/>
    <s v="Realisasi"/>
    <s v="5. Belanja"/>
    <x v="0"/>
    <x v="0"/>
    <x v="1"/>
    <x v="1"/>
    <n v="2059339474390"/>
    <s v="ISRAN NOOR"/>
    <s v="HADI MULYADI"/>
  </r>
  <r>
    <x v="7"/>
    <s v="Papua &amp; Maluku"/>
    <x v="5"/>
    <s v="Realisasi"/>
    <s v="5. Belanja"/>
    <x v="0"/>
    <x v="0"/>
    <x v="1"/>
    <x v="1"/>
    <n v="19008296827"/>
    <s v="MURAD ISMAIL"/>
    <s v="BARNABAS ORNO"/>
  </r>
  <r>
    <x v="8"/>
    <s v="Papua &amp; Maluku"/>
    <x v="5"/>
    <s v="Realisasi"/>
    <s v="5. Belanja"/>
    <x v="0"/>
    <x v="0"/>
    <x v="1"/>
    <x v="1"/>
    <n v="643049437"/>
    <s v="AHMAD HIDAYAT MUS"/>
    <s v="RIVAI UMAR"/>
  </r>
  <r>
    <x v="9"/>
    <s v="Bali &amp; Nusra"/>
    <x v="5"/>
    <s v="Realisasi"/>
    <s v="5. Belanja"/>
    <x v="0"/>
    <x v="0"/>
    <x v="1"/>
    <x v="1"/>
    <n v="67066842559"/>
    <s v="ZULKIEFLIMANSYAH"/>
    <s v="SITTI ROHMI DJALILAH"/>
  </r>
  <r>
    <x v="10"/>
    <s v="Bali &amp; Nusra"/>
    <x v="5"/>
    <s v="Realisasi"/>
    <s v="5. Belanja"/>
    <x v="0"/>
    <x v="0"/>
    <x v="1"/>
    <x v="1"/>
    <n v="15209207000"/>
    <s v="VIKTOR BUNGTILU LAISKODAT"/>
    <s v="JOSEF ADREANUS NAE SOI"/>
  </r>
  <r>
    <x v="11"/>
    <s v="Papua &amp; Maluku"/>
    <x v="5"/>
    <s v="Realisasi"/>
    <s v="5. Belanja"/>
    <x v="0"/>
    <x v="0"/>
    <x v="1"/>
    <x v="1"/>
    <n v="3348440830650"/>
    <s v="LUKAS ENEMBE"/>
    <s v="KLEMEN TINAL"/>
  </r>
  <r>
    <x v="12"/>
    <s v="Sumatera"/>
    <x v="5"/>
    <s v="Realisasi"/>
    <s v="5. Belanja"/>
    <x v="0"/>
    <x v="0"/>
    <x v="1"/>
    <x v="1"/>
    <n v="263093533625"/>
    <s v="SYAMSUAR"/>
    <s v="EDY NASUTION"/>
  </r>
  <r>
    <x v="13"/>
    <s v="Sulawesi"/>
    <x v="5"/>
    <s v="Realisasi"/>
    <s v="5. Belanja"/>
    <x v="0"/>
    <x v="0"/>
    <x v="1"/>
    <x v="1"/>
    <n v="572441642408"/>
    <s v="PROF. M. NURDIN ABDULLAH"/>
    <s v="ANDI SUDIRMAN SULAIMAN"/>
  </r>
  <r>
    <x v="14"/>
    <s v="Sulawesi"/>
    <x v="5"/>
    <s v="Realisasi"/>
    <s v="5. Belanja"/>
    <x v="0"/>
    <x v="0"/>
    <x v="1"/>
    <x v="1"/>
    <n v="96245017746.270004"/>
    <s v="ALI MAZI"/>
    <s v="LUKMAN ABUNAWAS"/>
  </r>
  <r>
    <x v="15"/>
    <s v="Sumatera"/>
    <x v="5"/>
    <s v="Realisasi"/>
    <s v="5. Belanja"/>
    <x v="0"/>
    <x v="0"/>
    <x v="1"/>
    <x v="1"/>
    <n v="804677610665"/>
    <s v="HERMAN DERU"/>
    <s v="MAWARDI YAHYA"/>
  </r>
  <r>
    <x v="16"/>
    <s v="Sumatera"/>
    <x v="5"/>
    <s v="Realisasi"/>
    <s v="5. Belanja"/>
    <x v="0"/>
    <x v="0"/>
    <x v="1"/>
    <x v="1"/>
    <n v="1687837008253"/>
    <s v="EDY RAHMAYADI"/>
    <s v="MUSA RAJEKSHAH"/>
  </r>
  <r>
    <x v="0"/>
    <s v="Bali &amp; Nusra"/>
    <x v="5"/>
    <s v="Realisasi"/>
    <s v="5. Belanja"/>
    <x v="0"/>
    <x v="0"/>
    <x v="2"/>
    <x v="2"/>
    <n v="353500597418.53998"/>
    <s v="WAYAN KOSTER"/>
    <s v="TJOK OKA ARTHA ARDHANA SUKAWATI"/>
  </r>
  <r>
    <x v="1"/>
    <s v="Jawa"/>
    <x v="5"/>
    <s v="Realisasi"/>
    <s v="5. Belanja"/>
    <x v="0"/>
    <x v="0"/>
    <x v="2"/>
    <x v="2"/>
    <n v="13600215000"/>
    <s v="MOCHAMAD RIDWAN KAMIL"/>
    <s v="UU RUZHANUL ULUM"/>
  </r>
  <r>
    <x v="2"/>
    <s v="Jawa"/>
    <x v="5"/>
    <s v="Realisasi"/>
    <s v="5. Belanja"/>
    <x v="0"/>
    <x v="0"/>
    <x v="2"/>
    <x v="2"/>
    <n v="14362375000"/>
    <s v="GANJAR PRANOWO"/>
    <s v="TAJ YASIN"/>
  </r>
  <r>
    <x v="3"/>
    <s v="Jawa"/>
    <x v="5"/>
    <s v="Realisasi"/>
    <s v="5. Belanja"/>
    <x v="0"/>
    <x v="0"/>
    <x v="2"/>
    <x v="2"/>
    <n v="164802381505"/>
    <s v="KHOFIFAH INDAR PARAWANSA"/>
    <s v="EMIL ELESTIANTO DARDAK"/>
  </r>
  <r>
    <x v="4"/>
    <s v="Kalimantan"/>
    <x v="5"/>
    <s v="Realisasi"/>
    <s v="5. Belanja"/>
    <x v="0"/>
    <x v="0"/>
    <x v="2"/>
    <x v="2"/>
    <n v="948000000"/>
    <s v="SUTARMIDJI"/>
    <s v="RIA NORSAN"/>
  </r>
  <r>
    <x v="5"/>
    <s v="Kalimantan"/>
    <x v="5"/>
    <s v="Realisasi"/>
    <s v="5. Belanja"/>
    <x v="0"/>
    <x v="0"/>
    <x v="2"/>
    <x v="2"/>
    <n v="3940000000"/>
    <s v="ISRAN NOOR"/>
    <s v="HADI MULYADI"/>
  </r>
  <r>
    <x v="7"/>
    <s v="Papua &amp; Maluku"/>
    <x v="5"/>
    <s v="Realisasi"/>
    <s v="5. Belanja"/>
    <x v="0"/>
    <x v="0"/>
    <x v="2"/>
    <x v="2"/>
    <n v="4992696287"/>
    <s v="MURAD ISMAIL"/>
    <s v="BARNABAS ORNO"/>
  </r>
  <r>
    <x v="8"/>
    <s v="Papua &amp; Maluku"/>
    <x v="5"/>
    <s v="Realisasi"/>
    <s v="5. Belanja"/>
    <x v="0"/>
    <x v="0"/>
    <x v="2"/>
    <x v="2"/>
    <n v="25763210000"/>
    <s v="AHMAD HIDAYAT MUS"/>
    <s v="RIVAI UMAR"/>
  </r>
  <r>
    <x v="9"/>
    <s v="Bali &amp; Nusra"/>
    <x v="5"/>
    <s v="Realisasi"/>
    <s v="5. Belanja"/>
    <x v="0"/>
    <x v="0"/>
    <x v="2"/>
    <x v="2"/>
    <n v="55886880000"/>
    <s v="ZULKIEFLIMANSYAH"/>
    <s v="SITTI ROHMI DJALILAH"/>
  </r>
  <r>
    <x v="10"/>
    <s v="Bali &amp; Nusra"/>
    <x v="5"/>
    <s v="Realisasi"/>
    <s v="5. Belanja"/>
    <x v="0"/>
    <x v="0"/>
    <x v="2"/>
    <x v="2"/>
    <n v="32312017500"/>
    <s v="VIKTOR BUNGTILU LAISKODAT"/>
    <s v="JOSEF ADREANUS NAE SOI"/>
  </r>
  <r>
    <x v="11"/>
    <s v="Papua &amp; Maluku"/>
    <x v="5"/>
    <s v="Realisasi"/>
    <s v="5. Belanja"/>
    <x v="0"/>
    <x v="0"/>
    <x v="2"/>
    <x v="2"/>
    <n v="178167169800"/>
    <s v="LUKAS ENEMBE"/>
    <s v="KLEMEN TINAL"/>
  </r>
  <r>
    <x v="12"/>
    <s v="Sumatera"/>
    <x v="5"/>
    <s v="Realisasi"/>
    <s v="5. Belanja"/>
    <x v="0"/>
    <x v="0"/>
    <x v="2"/>
    <x v="2"/>
    <n v="20887500000"/>
    <s v="SYAMSUAR"/>
    <s v="EDY NASUTION"/>
  </r>
  <r>
    <x v="15"/>
    <s v="Sumatera"/>
    <x v="5"/>
    <s v="Realisasi"/>
    <s v="5. Belanja"/>
    <x v="0"/>
    <x v="0"/>
    <x v="2"/>
    <x v="2"/>
    <n v="399596650"/>
    <s v="HERMAN DERU"/>
    <s v="MAWARDI YAHYA"/>
  </r>
  <r>
    <x v="16"/>
    <s v="Sumatera"/>
    <x v="5"/>
    <s v="Realisasi"/>
    <s v="5. Belanja"/>
    <x v="0"/>
    <x v="0"/>
    <x v="2"/>
    <x v="2"/>
    <n v="43718380000"/>
    <s v="EDY RAHMAYADI"/>
    <s v="MUSA RAJEKSHAH"/>
  </r>
  <r>
    <x v="0"/>
    <s v="Bali &amp; Nusra"/>
    <x v="5"/>
    <s v="Realisasi"/>
    <s v="5. Belanja"/>
    <x v="1"/>
    <x v="1"/>
    <x v="3"/>
    <x v="3"/>
    <n v="476633973339.77002"/>
    <s v="WAYAN KOSTER"/>
    <s v="TJOK OKA ARTHA ARDHANA SUKAWATI"/>
  </r>
  <r>
    <x v="1"/>
    <s v="Jawa"/>
    <x v="5"/>
    <s v="Realisasi"/>
    <s v="5. Belanja"/>
    <x v="1"/>
    <x v="1"/>
    <x v="3"/>
    <x v="3"/>
    <n v="1808132410605"/>
    <s v="MOCHAMAD RIDWAN KAMIL"/>
    <s v="UU RUZHANUL ULUM"/>
  </r>
  <r>
    <x v="2"/>
    <s v="Jawa"/>
    <x v="5"/>
    <s v="Realisasi"/>
    <s v="5. Belanja"/>
    <x v="1"/>
    <x v="1"/>
    <x v="3"/>
    <x v="3"/>
    <n v="2143191579201"/>
    <s v="GANJAR PRANOWO"/>
    <s v="TAJ YASIN"/>
  </r>
  <r>
    <x v="3"/>
    <s v="Jawa"/>
    <x v="5"/>
    <s v="Realisasi"/>
    <s v="5. Belanja"/>
    <x v="1"/>
    <x v="1"/>
    <x v="3"/>
    <x v="3"/>
    <n v="3435782089281.7002"/>
    <s v="KHOFIFAH INDAR PARAWANSA"/>
    <s v="EMIL ELESTIANTO DARDAK"/>
  </r>
  <r>
    <x v="4"/>
    <s v="Kalimantan"/>
    <x v="5"/>
    <s v="Realisasi"/>
    <s v="5. Belanja"/>
    <x v="1"/>
    <x v="1"/>
    <x v="3"/>
    <x v="3"/>
    <n v="898826048606.42004"/>
    <s v="SUTARMIDJI"/>
    <s v="RIA NORSAN"/>
  </r>
  <r>
    <x v="5"/>
    <s v="Kalimantan"/>
    <x v="5"/>
    <s v="Realisasi"/>
    <s v="5. Belanja"/>
    <x v="1"/>
    <x v="1"/>
    <x v="3"/>
    <x v="3"/>
    <n v="2457692779178.6001"/>
    <s v="ISRAN NOOR"/>
    <s v="HADI MULYADI"/>
  </r>
  <r>
    <x v="6"/>
    <s v="Sumatera"/>
    <x v="5"/>
    <s v="Realisasi"/>
    <s v="5. Belanja"/>
    <x v="1"/>
    <x v="1"/>
    <x v="3"/>
    <x v="3"/>
    <n v="1168089646688.3"/>
    <s v="ARINAL DJUNAIDI"/>
    <s v="CHUSNUNIA"/>
  </r>
  <r>
    <x v="7"/>
    <s v="Papua &amp; Maluku"/>
    <x v="5"/>
    <s v="Realisasi"/>
    <s v="5. Belanja"/>
    <x v="1"/>
    <x v="1"/>
    <x v="3"/>
    <x v="3"/>
    <n v="304521014334"/>
    <s v="MURAD ISMAIL"/>
    <s v="BARNABAS ORNO"/>
  </r>
  <r>
    <x v="8"/>
    <s v="Papua &amp; Maluku"/>
    <x v="5"/>
    <s v="Realisasi"/>
    <s v="5. Belanja"/>
    <x v="1"/>
    <x v="1"/>
    <x v="3"/>
    <x v="3"/>
    <n v="336245301229"/>
    <s v="AHMAD HIDAYAT MUS"/>
    <s v="RIVAI UMAR"/>
  </r>
  <r>
    <x v="9"/>
    <s v="Bali &amp; Nusra"/>
    <x v="5"/>
    <s v="Realisasi"/>
    <s v="5. Belanja"/>
    <x v="1"/>
    <x v="1"/>
    <x v="3"/>
    <x v="3"/>
    <n v="365547765818"/>
    <s v="ZULKIEFLIMANSYAH"/>
    <s v="SITTI ROHMI DJALILAH"/>
  </r>
  <r>
    <x v="10"/>
    <s v="Bali &amp; Nusra"/>
    <x v="5"/>
    <s v="Realisasi"/>
    <s v="5. Belanja"/>
    <x v="1"/>
    <x v="1"/>
    <x v="3"/>
    <x v="3"/>
    <n v="425613121224"/>
    <s v="VIKTOR BUNGTILU LAISKODAT"/>
    <s v="JOSEF ADREANUS NAE SOI"/>
  </r>
  <r>
    <x v="11"/>
    <s v="Papua &amp; Maluku"/>
    <x v="5"/>
    <s v="Realisasi"/>
    <s v="5. Belanja"/>
    <x v="1"/>
    <x v="1"/>
    <x v="3"/>
    <x v="3"/>
    <n v="1694118393186"/>
    <s v="LUKAS ENEMBE"/>
    <s v="KLEMEN TINAL"/>
  </r>
  <r>
    <x v="12"/>
    <s v="Sumatera"/>
    <x v="5"/>
    <s v="Realisasi"/>
    <s v="5. Belanja"/>
    <x v="1"/>
    <x v="1"/>
    <x v="3"/>
    <x v="3"/>
    <n v="1667282867311.1001"/>
    <s v="SYAMSUAR"/>
    <s v="EDY NASUTION"/>
  </r>
  <r>
    <x v="13"/>
    <s v="Sulawesi"/>
    <x v="5"/>
    <s v="Realisasi"/>
    <s v="5. Belanja"/>
    <x v="1"/>
    <x v="1"/>
    <x v="3"/>
    <x v="3"/>
    <n v="882413174567.42004"/>
    <s v="PROF. M. NURDIN ABDULLAH"/>
    <s v="ANDI SUDIRMAN SULAIMAN"/>
  </r>
  <r>
    <x v="14"/>
    <s v="Sulawesi"/>
    <x v="5"/>
    <s v="Realisasi"/>
    <s v="5. Belanja"/>
    <x v="1"/>
    <x v="1"/>
    <x v="3"/>
    <x v="3"/>
    <n v="259411674296"/>
    <s v="ALI MAZI"/>
    <s v="LUKMAN ABUNAWAS"/>
  </r>
  <r>
    <x v="15"/>
    <s v="Sumatera"/>
    <x v="5"/>
    <s v="Realisasi"/>
    <s v="5. Belanja"/>
    <x v="1"/>
    <x v="1"/>
    <x v="3"/>
    <x v="3"/>
    <n v="1074254134560"/>
    <s v="HERMAN DERU"/>
    <s v="MAWARDI YAHYA"/>
  </r>
  <r>
    <x v="16"/>
    <s v="Sumatera"/>
    <x v="5"/>
    <s v="Realisasi"/>
    <s v="5. Belanja"/>
    <x v="1"/>
    <x v="1"/>
    <x v="3"/>
    <x v="3"/>
    <n v="1327766717316.2"/>
    <s v="EDY RAHMAYADI"/>
    <s v="MUSA RAJEKSHAH"/>
  </r>
  <r>
    <x v="3"/>
    <s v="Jawa"/>
    <x v="5"/>
    <s v="Realisasi"/>
    <s v="5. Belanja"/>
    <x v="0"/>
    <x v="0"/>
    <x v="9"/>
    <x v="9"/>
    <n v="5108753406.2600002"/>
    <s v="KHOFIFAH INDAR PARAWANSA"/>
    <s v="EMIL ELESTIANTO DARDAK"/>
  </r>
  <r>
    <x v="6"/>
    <s v="Sumatera"/>
    <x v="5"/>
    <s v="Realisasi"/>
    <s v="5. Belanja"/>
    <x v="0"/>
    <x v="0"/>
    <x v="9"/>
    <x v="9"/>
    <n v="761045629056.34998"/>
    <s v="ARINAL DJUNAIDI"/>
    <s v="CHUSNUNIA"/>
  </r>
  <r>
    <x v="7"/>
    <s v="Papua &amp; Maluku"/>
    <x v="5"/>
    <s v="Realisasi"/>
    <s v="5. Belanja"/>
    <x v="0"/>
    <x v="0"/>
    <x v="9"/>
    <x v="9"/>
    <n v="1644657420"/>
    <s v="MURAD ISMAIL"/>
    <s v="BARNABAS ORNO"/>
  </r>
  <r>
    <x v="13"/>
    <s v="Sulawesi"/>
    <x v="5"/>
    <s v="Realisasi"/>
    <s v="5. Belanja"/>
    <x v="0"/>
    <x v="0"/>
    <x v="9"/>
    <x v="9"/>
    <n v="8715553815.1399994"/>
    <s v="PROF. M. NURDIN ABDULLAH"/>
    <s v="ANDI SUDIRMAN SULAIMAN"/>
  </r>
  <r>
    <x v="14"/>
    <s v="Sulawesi"/>
    <x v="5"/>
    <s v="Realisasi"/>
    <s v="5. Belanja"/>
    <x v="0"/>
    <x v="0"/>
    <x v="9"/>
    <x v="9"/>
    <n v="18329791536.549999"/>
    <s v="ALI MAZI"/>
    <s v="LUKMAN ABUNAWAS"/>
  </r>
  <r>
    <x v="0"/>
    <s v="Bali &amp; Nusra"/>
    <x v="5"/>
    <s v="Realisasi"/>
    <s v="5. Belanja"/>
    <x v="0"/>
    <x v="0"/>
    <x v="4"/>
    <x v="4"/>
    <n v="768219614098.79004"/>
    <s v="WAYAN KOSTER"/>
    <s v="TJOK OKA ARTHA ARDHANA SUKAWATI"/>
  </r>
  <r>
    <x v="1"/>
    <s v="Jawa"/>
    <x v="5"/>
    <s v="Realisasi"/>
    <s v="5. Belanja"/>
    <x v="0"/>
    <x v="0"/>
    <x v="4"/>
    <x v="4"/>
    <n v="5838135614283"/>
    <s v="MOCHAMAD RIDWAN KAMIL"/>
    <s v="UU RUZHANUL ULUM"/>
  </r>
  <r>
    <x v="2"/>
    <s v="Jawa"/>
    <x v="5"/>
    <s v="Realisasi"/>
    <s v="5. Belanja"/>
    <x v="0"/>
    <x v="0"/>
    <x v="4"/>
    <x v="4"/>
    <n v="3499864176508"/>
    <s v="GANJAR PRANOWO"/>
    <s v="TAJ YASIN"/>
  </r>
  <r>
    <x v="3"/>
    <s v="Jawa"/>
    <x v="5"/>
    <s v="Realisasi"/>
    <s v="5. Belanja"/>
    <x v="0"/>
    <x v="0"/>
    <x v="4"/>
    <x v="4"/>
    <n v="5138580999437.9004"/>
    <s v="KHOFIFAH INDAR PARAWANSA"/>
    <s v="EMIL ELESTIANTO DARDAK"/>
  </r>
  <r>
    <x v="4"/>
    <s v="Kalimantan"/>
    <x v="5"/>
    <s v="Realisasi"/>
    <s v="5. Belanja"/>
    <x v="0"/>
    <x v="0"/>
    <x v="4"/>
    <x v="4"/>
    <n v="598994336217"/>
    <s v="SUTARMIDJI"/>
    <s v="RIA NORSAN"/>
  </r>
  <r>
    <x v="5"/>
    <s v="Kalimantan"/>
    <x v="5"/>
    <s v="Realisasi"/>
    <s v="5. Belanja"/>
    <x v="0"/>
    <x v="0"/>
    <x v="4"/>
    <x v="4"/>
    <n v="1567763966225"/>
    <s v="ISRAN NOOR"/>
    <s v="HADI MULYADI"/>
  </r>
  <r>
    <x v="6"/>
    <s v="Sumatera"/>
    <x v="5"/>
    <s v="Realisasi"/>
    <s v="5. Belanja"/>
    <x v="0"/>
    <x v="0"/>
    <x v="4"/>
    <x v="4"/>
    <n v="170214408967"/>
    <s v="ARINAL DJUNAIDI"/>
    <s v="CHUSNUNIA"/>
  </r>
  <r>
    <x v="7"/>
    <s v="Papua &amp; Maluku"/>
    <x v="5"/>
    <s v="Realisasi"/>
    <s v="5. Belanja"/>
    <x v="0"/>
    <x v="0"/>
    <x v="4"/>
    <x v="4"/>
    <n v="528239179567"/>
    <s v="MURAD ISMAIL"/>
    <s v="BARNABAS ORNO"/>
  </r>
  <r>
    <x v="8"/>
    <s v="Papua &amp; Maluku"/>
    <x v="5"/>
    <s v="Realisasi"/>
    <s v="5. Belanja"/>
    <x v="0"/>
    <x v="0"/>
    <x v="4"/>
    <x v="4"/>
    <n v="315975829500"/>
    <s v="AHMAD HIDAYAT MUS"/>
    <s v="RIVAI UMAR"/>
  </r>
  <r>
    <x v="9"/>
    <s v="Bali &amp; Nusra"/>
    <x v="5"/>
    <s v="Realisasi"/>
    <s v="5. Belanja"/>
    <x v="0"/>
    <x v="0"/>
    <x v="4"/>
    <x v="4"/>
    <n v="669155373771"/>
    <s v="ZULKIEFLIMANSYAH"/>
    <s v="SITTI ROHMI DJALILAH"/>
  </r>
  <r>
    <x v="10"/>
    <s v="Bali &amp; Nusra"/>
    <x v="5"/>
    <s v="Realisasi"/>
    <s v="5. Belanja"/>
    <x v="0"/>
    <x v="0"/>
    <x v="4"/>
    <x v="4"/>
    <n v="987227894156"/>
    <s v="VIKTOR BUNGTILU LAISKODAT"/>
    <s v="JOSEF ADREANUS NAE SOI"/>
  </r>
  <r>
    <x v="11"/>
    <s v="Papua &amp; Maluku"/>
    <x v="5"/>
    <s v="Realisasi"/>
    <s v="5. Belanja"/>
    <x v="0"/>
    <x v="0"/>
    <x v="4"/>
    <x v="4"/>
    <n v="651084026068"/>
    <s v="LUKAS ENEMBE"/>
    <s v="KLEMEN TINAL"/>
  </r>
  <r>
    <x v="12"/>
    <s v="Sumatera"/>
    <x v="5"/>
    <s v="Realisasi"/>
    <s v="5. Belanja"/>
    <x v="0"/>
    <x v="0"/>
    <x v="4"/>
    <x v="4"/>
    <n v="1251675819700"/>
    <s v="SYAMSUAR"/>
    <s v="EDY NASUTION"/>
  </r>
  <r>
    <x v="13"/>
    <s v="Sulawesi"/>
    <x v="5"/>
    <s v="Realisasi"/>
    <s v="5. Belanja"/>
    <x v="0"/>
    <x v="0"/>
    <x v="4"/>
    <x v="4"/>
    <n v="1200836019991"/>
    <s v="PROF. M. NURDIN ABDULLAH"/>
    <s v="ANDI SUDIRMAN SULAIMAN"/>
  </r>
  <r>
    <x v="14"/>
    <s v="Sulawesi"/>
    <x v="5"/>
    <s v="Realisasi"/>
    <s v="5. Belanja"/>
    <x v="0"/>
    <x v="0"/>
    <x v="4"/>
    <x v="4"/>
    <n v="295628063500"/>
    <s v="ALI MAZI"/>
    <s v="LUKMAN ABUNAWAS"/>
  </r>
  <r>
    <x v="15"/>
    <s v="Sumatera"/>
    <x v="5"/>
    <s v="Realisasi"/>
    <s v="5. Belanja"/>
    <x v="0"/>
    <x v="0"/>
    <x v="4"/>
    <x v="4"/>
    <n v="2031305991844"/>
    <s v="HERMAN DERU"/>
    <s v="MAWARDI YAHYA"/>
  </r>
  <r>
    <x v="16"/>
    <s v="Sumatera"/>
    <x v="5"/>
    <s v="Realisasi"/>
    <s v="5. Belanja"/>
    <x v="0"/>
    <x v="0"/>
    <x v="4"/>
    <x v="4"/>
    <n v="1825737597165.7"/>
    <s v="EDY RAHMAYADI"/>
    <s v="MUSA RAJEKSHAH"/>
  </r>
  <r>
    <x v="0"/>
    <s v="Bali &amp; Nusra"/>
    <x v="5"/>
    <s v="Realisasi"/>
    <s v="5. Belanja"/>
    <x v="1"/>
    <x v="2"/>
    <x v="5"/>
    <x v="5"/>
    <n v="454469548127"/>
    <s v="WAYAN KOSTER"/>
    <s v="TJOK OKA ARTHA ARDHANA SUKAWATI"/>
  </r>
  <r>
    <x v="1"/>
    <s v="Jawa"/>
    <x v="5"/>
    <s v="Realisasi"/>
    <s v="5. Belanja"/>
    <x v="1"/>
    <x v="2"/>
    <x v="5"/>
    <x v="5"/>
    <n v="1272779828741"/>
    <s v="MOCHAMAD RIDWAN KAMIL"/>
    <s v="UU RUZHANUL ULUM"/>
  </r>
  <r>
    <x v="2"/>
    <s v="Jawa"/>
    <x v="5"/>
    <s v="Realisasi"/>
    <s v="5. Belanja"/>
    <x v="1"/>
    <x v="2"/>
    <x v="5"/>
    <x v="5"/>
    <n v="994740520114"/>
    <s v="GANJAR PRANOWO"/>
    <s v="TAJ YASIN"/>
  </r>
  <r>
    <x v="3"/>
    <s v="Jawa"/>
    <x v="5"/>
    <s v="Realisasi"/>
    <s v="5. Belanja"/>
    <x v="1"/>
    <x v="2"/>
    <x v="5"/>
    <x v="5"/>
    <n v="1175751046134"/>
    <s v="KHOFIFAH INDAR PARAWANSA"/>
    <s v="EMIL ELESTIANTO DARDAK"/>
  </r>
  <r>
    <x v="4"/>
    <s v="Kalimantan"/>
    <x v="5"/>
    <s v="Realisasi"/>
    <s v="5. Belanja"/>
    <x v="1"/>
    <x v="2"/>
    <x v="5"/>
    <x v="5"/>
    <n v="490511462593.29999"/>
    <s v="SUTARMIDJI"/>
    <s v="RIA NORSAN"/>
  </r>
  <r>
    <x v="5"/>
    <s v="Kalimantan"/>
    <x v="5"/>
    <s v="Realisasi"/>
    <s v="5. Belanja"/>
    <x v="1"/>
    <x v="2"/>
    <x v="5"/>
    <x v="5"/>
    <n v="3651081816665"/>
    <s v="ISRAN NOOR"/>
    <s v="HADI MULYADI"/>
  </r>
  <r>
    <x v="6"/>
    <s v="Sumatera"/>
    <x v="5"/>
    <s v="Realisasi"/>
    <s v="5. Belanja"/>
    <x v="1"/>
    <x v="2"/>
    <x v="5"/>
    <x v="5"/>
    <n v="804089325287.69995"/>
    <s v="ARINAL DJUNAIDI"/>
    <s v="CHUSNUNIA"/>
  </r>
  <r>
    <x v="7"/>
    <s v="Papua &amp; Maluku"/>
    <x v="5"/>
    <s v="Realisasi"/>
    <s v="5. Belanja"/>
    <x v="1"/>
    <x v="2"/>
    <x v="5"/>
    <x v="5"/>
    <n v="193590990419"/>
    <s v="MURAD ISMAIL"/>
    <s v="BARNABAS ORNO"/>
  </r>
  <r>
    <x v="8"/>
    <s v="Papua &amp; Maluku"/>
    <x v="5"/>
    <s v="Realisasi"/>
    <s v="5. Belanja"/>
    <x v="1"/>
    <x v="2"/>
    <x v="5"/>
    <x v="5"/>
    <n v="389731154953"/>
    <s v="AHMAD HIDAYAT MUS"/>
    <s v="RIVAI UMAR"/>
  </r>
  <r>
    <x v="9"/>
    <s v="Bali &amp; Nusra"/>
    <x v="5"/>
    <s v="Realisasi"/>
    <s v="5. Belanja"/>
    <x v="1"/>
    <x v="2"/>
    <x v="5"/>
    <x v="5"/>
    <n v="450279190236"/>
    <s v="ZULKIEFLIMANSYAH"/>
    <s v="SITTI ROHMI DJALILAH"/>
  </r>
  <r>
    <x v="10"/>
    <s v="Bali &amp; Nusra"/>
    <x v="5"/>
    <s v="Realisasi"/>
    <s v="5. Belanja"/>
    <x v="1"/>
    <x v="2"/>
    <x v="5"/>
    <x v="5"/>
    <n v="225180376272"/>
    <s v="VIKTOR BUNGTILU LAISKODAT"/>
    <s v="JOSEF ADREANUS NAE SOI"/>
  </r>
  <r>
    <x v="11"/>
    <s v="Papua &amp; Maluku"/>
    <x v="5"/>
    <s v="Realisasi"/>
    <s v="5. Belanja"/>
    <x v="1"/>
    <x v="2"/>
    <x v="5"/>
    <x v="5"/>
    <n v="1220744851353"/>
    <s v="LUKAS ENEMBE"/>
    <s v="KLEMEN TINAL"/>
  </r>
  <r>
    <x v="12"/>
    <s v="Sumatera"/>
    <x v="5"/>
    <s v="Realisasi"/>
    <s v="5. Belanja"/>
    <x v="1"/>
    <x v="2"/>
    <x v="5"/>
    <x v="5"/>
    <n v="2245307027147.6001"/>
    <s v="SYAMSUAR"/>
    <s v="EDY NASUTION"/>
  </r>
  <r>
    <x v="13"/>
    <s v="Sulawesi"/>
    <x v="5"/>
    <s v="Realisasi"/>
    <s v="5. Belanja"/>
    <x v="1"/>
    <x v="2"/>
    <x v="5"/>
    <x v="5"/>
    <n v="490213947459"/>
    <s v="PROF. M. NURDIN ABDULLAH"/>
    <s v="ANDI SUDIRMAN SULAIMAN"/>
  </r>
  <r>
    <x v="14"/>
    <s v="Sulawesi"/>
    <x v="5"/>
    <s v="Realisasi"/>
    <s v="5. Belanja"/>
    <x v="1"/>
    <x v="2"/>
    <x v="5"/>
    <x v="5"/>
    <n v="430716881967"/>
    <s v="ALI MAZI"/>
    <s v="LUKMAN ABUNAWAS"/>
  </r>
  <r>
    <x v="15"/>
    <s v="Sumatera"/>
    <x v="5"/>
    <s v="Realisasi"/>
    <s v="5. Belanja"/>
    <x v="1"/>
    <x v="2"/>
    <x v="5"/>
    <x v="5"/>
    <n v="862903668426"/>
    <s v="HERMAN DERU"/>
    <s v="MAWARDI YAHYA"/>
  </r>
  <r>
    <x v="16"/>
    <s v="Sumatera"/>
    <x v="5"/>
    <s v="Realisasi"/>
    <s v="5. Belanja"/>
    <x v="1"/>
    <x v="2"/>
    <x v="5"/>
    <x v="5"/>
    <n v="760722418737"/>
    <s v="EDY RAHMAYADI"/>
    <s v="MUSA RAJEKSHAH"/>
  </r>
  <r>
    <x v="4"/>
    <s v="Kalimantan"/>
    <x v="5"/>
    <s v="Realisasi"/>
    <s v="5. Belanja"/>
    <x v="1"/>
    <x v="3"/>
    <x v="10"/>
    <x v="6"/>
    <n v="143022608689"/>
    <s v="SUTARMIDJI"/>
    <s v="RIA NORSAN"/>
  </r>
  <r>
    <x v="9"/>
    <s v="Bali &amp; Nusra"/>
    <x v="5"/>
    <s v="Realisasi"/>
    <s v="5. Belanja"/>
    <x v="1"/>
    <x v="3"/>
    <x v="10"/>
    <x v="6"/>
    <n v="76961313331"/>
    <s v="ZULKIEFLIMANSYAH"/>
    <s v="SITTI ROHMI DJALILAH"/>
  </r>
  <r>
    <x v="12"/>
    <s v="Sumatera"/>
    <x v="5"/>
    <s v="Realisasi"/>
    <s v="5. Belanja"/>
    <x v="1"/>
    <x v="3"/>
    <x v="10"/>
    <x v="6"/>
    <n v="319820084182"/>
    <s v="SYAMSUAR"/>
    <s v="EDY NASUTION"/>
  </r>
  <r>
    <x v="15"/>
    <s v="Sumatera"/>
    <x v="5"/>
    <s v="Realisasi"/>
    <s v="5. Belanja"/>
    <x v="1"/>
    <x v="3"/>
    <x v="10"/>
    <x v="6"/>
    <n v="58351299579"/>
    <s v="HERMAN DERU"/>
    <s v="MAWARDI YAHYA"/>
  </r>
  <r>
    <x v="0"/>
    <s v="Bali &amp; Nusra"/>
    <x v="5"/>
    <s v="Realisasi"/>
    <s v="5. Belanja"/>
    <x v="0"/>
    <x v="3"/>
    <x v="6"/>
    <x v="6"/>
    <n v="666253929756.89001"/>
    <s v="WAYAN KOSTER"/>
    <s v="TJOK OKA ARTHA ARDHANA SUKAWATI"/>
  </r>
  <r>
    <x v="1"/>
    <s v="Jawa"/>
    <x v="5"/>
    <s v="Realisasi"/>
    <s v="5. Belanja"/>
    <x v="0"/>
    <x v="3"/>
    <x v="6"/>
    <x v="6"/>
    <n v="1962537911951"/>
    <s v="MOCHAMAD RIDWAN KAMIL"/>
    <s v="UU RUZHANUL ULUM"/>
  </r>
  <r>
    <x v="2"/>
    <s v="Jawa"/>
    <x v="5"/>
    <s v="Realisasi"/>
    <s v="5. Belanja"/>
    <x v="0"/>
    <x v="3"/>
    <x v="6"/>
    <x v="6"/>
    <n v="1741664777416"/>
    <s v="GANJAR PRANOWO"/>
    <s v="TAJ YASIN"/>
  </r>
  <r>
    <x v="3"/>
    <s v="Jawa"/>
    <x v="5"/>
    <s v="Realisasi"/>
    <s v="5. Belanja"/>
    <x v="0"/>
    <x v="3"/>
    <x v="6"/>
    <x v="6"/>
    <n v="2690428814773"/>
    <s v="KHOFIFAH INDAR PARAWANSA"/>
    <s v="EMIL ELESTIANTO DARDAK"/>
  </r>
  <r>
    <x v="4"/>
    <s v="Kalimantan"/>
    <x v="5"/>
    <s v="Realisasi"/>
    <s v="5. Belanja"/>
    <x v="0"/>
    <x v="3"/>
    <x v="6"/>
    <x v="6"/>
    <n v="441182327060"/>
    <s v="SUTARMIDJI"/>
    <s v="RIA NORSAN"/>
  </r>
  <r>
    <x v="5"/>
    <s v="Kalimantan"/>
    <x v="5"/>
    <s v="Realisasi"/>
    <s v="5. Belanja"/>
    <x v="0"/>
    <x v="3"/>
    <x v="6"/>
    <x v="6"/>
    <n v="1347618824617"/>
    <s v="ISRAN NOOR"/>
    <s v="HADI MULYADI"/>
  </r>
  <r>
    <x v="6"/>
    <s v="Sumatera"/>
    <x v="5"/>
    <s v="Realisasi"/>
    <s v="5. Belanja"/>
    <x v="0"/>
    <x v="3"/>
    <x v="6"/>
    <x v="6"/>
    <n v="598139709922.47998"/>
    <s v="ARINAL DJUNAIDI"/>
    <s v="CHUSNUNIA"/>
  </r>
  <r>
    <x v="7"/>
    <s v="Papua &amp; Maluku"/>
    <x v="5"/>
    <s v="Realisasi"/>
    <s v="5. Belanja"/>
    <x v="0"/>
    <x v="3"/>
    <x v="6"/>
    <x v="6"/>
    <n v="430626113880"/>
    <s v="MURAD ISMAIL"/>
    <s v="BARNABAS ORNO"/>
  </r>
  <r>
    <x v="8"/>
    <s v="Papua &amp; Maluku"/>
    <x v="5"/>
    <s v="Realisasi"/>
    <s v="5. Belanja"/>
    <x v="0"/>
    <x v="3"/>
    <x v="6"/>
    <x v="6"/>
    <n v="285673637745"/>
    <s v="AHMAD HIDAYAT MUS"/>
    <s v="RIVAI UMAR"/>
  </r>
  <r>
    <x v="9"/>
    <s v="Bali &amp; Nusra"/>
    <x v="5"/>
    <s v="Realisasi"/>
    <s v="5. Belanja"/>
    <x v="0"/>
    <x v="3"/>
    <x v="6"/>
    <x v="6"/>
    <n v="472161629250"/>
    <s v="ZULKIEFLIMANSYAH"/>
    <s v="SITTI ROHMI DJALILAH"/>
  </r>
  <r>
    <x v="10"/>
    <s v="Bali &amp; Nusra"/>
    <x v="5"/>
    <s v="Realisasi"/>
    <s v="5. Belanja"/>
    <x v="0"/>
    <x v="3"/>
    <x v="6"/>
    <x v="6"/>
    <n v="544090420444"/>
    <s v="VIKTOR BUNGTILU LAISKODAT"/>
    <s v="JOSEF ADREANUS NAE SOI"/>
  </r>
  <r>
    <x v="11"/>
    <s v="Papua &amp; Maluku"/>
    <x v="5"/>
    <s v="Realisasi"/>
    <s v="5. Belanja"/>
    <x v="0"/>
    <x v="3"/>
    <x v="6"/>
    <x v="6"/>
    <n v="833439639685"/>
    <s v="LUKAS ENEMBE"/>
    <s v="KLEMEN TINAL"/>
  </r>
  <r>
    <x v="12"/>
    <s v="Sumatera"/>
    <x v="5"/>
    <s v="Realisasi"/>
    <s v="5. Belanja"/>
    <x v="0"/>
    <x v="3"/>
    <x v="6"/>
    <x v="6"/>
    <n v="877503080598.59998"/>
    <s v="SYAMSUAR"/>
    <s v="EDY NASUTION"/>
  </r>
  <r>
    <x v="13"/>
    <s v="Sulawesi"/>
    <x v="5"/>
    <s v="Realisasi"/>
    <s v="5. Belanja"/>
    <x v="0"/>
    <x v="3"/>
    <x v="6"/>
    <x v="6"/>
    <n v="922775700129.59998"/>
    <s v="PROF. M. NURDIN ABDULLAH"/>
    <s v="ANDI SUDIRMAN SULAIMAN"/>
  </r>
  <r>
    <x v="14"/>
    <s v="Sulawesi"/>
    <x v="5"/>
    <s v="Realisasi"/>
    <s v="5. Belanja"/>
    <x v="0"/>
    <x v="3"/>
    <x v="6"/>
    <x v="6"/>
    <n v="493845678397"/>
    <s v="ALI MAZI"/>
    <s v="LUKMAN ABUNAWAS"/>
  </r>
  <r>
    <x v="15"/>
    <s v="Sumatera"/>
    <x v="5"/>
    <s v="Realisasi"/>
    <s v="5. Belanja"/>
    <x v="0"/>
    <x v="3"/>
    <x v="6"/>
    <x v="6"/>
    <n v="731001398207"/>
    <s v="HERMAN DERU"/>
    <s v="MAWARDI YAHYA"/>
  </r>
  <r>
    <x v="16"/>
    <s v="Sumatera"/>
    <x v="5"/>
    <s v="Realisasi"/>
    <s v="5. Belanja"/>
    <x v="0"/>
    <x v="3"/>
    <x v="6"/>
    <x v="6"/>
    <n v="1092066658182"/>
    <s v="EDY RAHMAYADI"/>
    <s v="MUSA RAJEKSHAH"/>
  </r>
  <r>
    <x v="0"/>
    <s v="Bali &amp; Nusra"/>
    <x v="5"/>
    <s v="Realisasi"/>
    <s v="5. Belanja"/>
    <x v="0"/>
    <x v="0"/>
    <x v="7"/>
    <x v="7"/>
    <n v="3999800000"/>
    <s v="WAYAN KOSTER"/>
    <s v="TJOK OKA ARTHA ARDHANA SUKAWATI"/>
  </r>
  <r>
    <x v="1"/>
    <s v="Jawa"/>
    <x v="5"/>
    <s v="Realisasi"/>
    <s v="5. Belanja"/>
    <x v="0"/>
    <x v="0"/>
    <x v="7"/>
    <x v="7"/>
    <n v="2940521000"/>
    <s v="MOCHAMAD RIDWAN KAMIL"/>
    <s v="UU RUZHANUL ULUM"/>
  </r>
  <r>
    <x v="6"/>
    <s v="Sumatera"/>
    <x v="5"/>
    <s v="Realisasi"/>
    <s v="5. Belanja"/>
    <x v="0"/>
    <x v="0"/>
    <x v="7"/>
    <x v="7"/>
    <n v="5448514000"/>
    <s v="ARINAL DJUNAIDI"/>
    <s v="CHUSNUNIA"/>
  </r>
  <r>
    <x v="9"/>
    <s v="Bali &amp; Nusra"/>
    <x v="5"/>
    <s v="Realisasi"/>
    <s v="5. Belanja"/>
    <x v="0"/>
    <x v="0"/>
    <x v="7"/>
    <x v="7"/>
    <n v="197768000"/>
    <s v="ZULKIEFLIMANSYAH"/>
    <s v="SITTI ROHMI DJALILAH"/>
  </r>
  <r>
    <x v="12"/>
    <s v="Sumatera"/>
    <x v="5"/>
    <s v="Realisasi"/>
    <s v="5. Belanja"/>
    <x v="0"/>
    <x v="0"/>
    <x v="7"/>
    <x v="7"/>
    <n v="4999254000"/>
    <s v="SYAMSUAR"/>
    <s v="EDY NASUTION"/>
  </r>
  <r>
    <x v="0"/>
    <s v="Bali &amp; Nusra"/>
    <x v="5"/>
    <s v="Realisasi"/>
    <s v="5. Belanja"/>
    <x v="0"/>
    <x v="0"/>
    <x v="8"/>
    <x v="8"/>
    <n v="1588561000"/>
    <s v="WAYAN KOSTER"/>
    <s v="TJOK OKA ARTHA ARDHANA SUKAWATI"/>
  </r>
  <r>
    <x v="2"/>
    <s v="Jawa"/>
    <x v="5"/>
    <s v="Realisasi"/>
    <s v="5. Belanja"/>
    <x v="0"/>
    <x v="0"/>
    <x v="8"/>
    <x v="8"/>
    <n v="2188234678"/>
    <s v="GANJAR PRANOWO"/>
    <s v="TAJ YASIN"/>
  </r>
  <r>
    <x v="3"/>
    <s v="Jawa"/>
    <x v="5"/>
    <s v="Realisasi"/>
    <s v="5. Belanja"/>
    <x v="0"/>
    <x v="0"/>
    <x v="8"/>
    <x v="8"/>
    <n v="60252217760"/>
    <s v="KHOFIFAH INDAR PARAWANSA"/>
    <s v="EMIL ELESTIANTO DARDAK"/>
  </r>
  <r>
    <x v="6"/>
    <s v="Sumatera"/>
    <x v="5"/>
    <s v="Realisasi"/>
    <s v="5. Belanja"/>
    <x v="0"/>
    <x v="0"/>
    <x v="8"/>
    <x v="8"/>
    <n v="20036457000"/>
    <s v="ARINAL DJUNAIDI"/>
    <s v="CHUSNUNIA"/>
  </r>
  <r>
    <x v="7"/>
    <s v="Papua &amp; Maluku"/>
    <x v="5"/>
    <s v="Realisasi"/>
    <s v="5. Belanja"/>
    <x v="0"/>
    <x v="0"/>
    <x v="8"/>
    <x v="8"/>
    <n v="2430573400"/>
    <s v="MURAD ISMAIL"/>
    <s v="BARNABAS ORNO"/>
  </r>
  <r>
    <x v="8"/>
    <s v="Papua &amp; Maluku"/>
    <x v="5"/>
    <s v="Realisasi"/>
    <s v="5. Belanja"/>
    <x v="0"/>
    <x v="0"/>
    <x v="8"/>
    <x v="8"/>
    <n v="26100000"/>
    <s v="AHMAD HIDAYAT MUS"/>
    <s v="RIVAI UMAR"/>
  </r>
  <r>
    <x v="9"/>
    <s v="Bali &amp; Nusra"/>
    <x v="5"/>
    <s v="Realisasi"/>
    <s v="5. Belanja"/>
    <x v="0"/>
    <x v="0"/>
    <x v="8"/>
    <x v="8"/>
    <n v="2211655482"/>
    <s v="ZULKIEFLIMANSYAH"/>
    <s v="SITTI ROHMI DJALILAH"/>
  </r>
  <r>
    <x v="10"/>
    <s v="Bali &amp; Nusra"/>
    <x v="5"/>
    <s v="Realisasi"/>
    <s v="5. Belanja"/>
    <x v="0"/>
    <x v="0"/>
    <x v="8"/>
    <x v="8"/>
    <n v="4375367806"/>
    <s v="VIKTOR BUNGTILU LAISKODAT"/>
    <s v="JOSEF ADREANUS NAE SOI"/>
  </r>
  <r>
    <x v="11"/>
    <s v="Papua &amp; Maluku"/>
    <x v="5"/>
    <s v="Realisasi"/>
    <s v="5. Belanja"/>
    <x v="0"/>
    <x v="0"/>
    <x v="8"/>
    <x v="8"/>
    <n v="12556773000"/>
    <s v="LUKAS ENEMBE"/>
    <s v="KLEMEN TINAL"/>
  </r>
  <r>
    <x v="13"/>
    <s v="Sulawesi"/>
    <x v="5"/>
    <s v="Realisasi"/>
    <s v="5. Belanja"/>
    <x v="0"/>
    <x v="0"/>
    <x v="8"/>
    <x v="8"/>
    <n v="3703884060"/>
    <s v="PROF. M. NURDIN ABDULLAH"/>
    <s v="ANDI SUDIRMAN SULAIMAN"/>
  </r>
  <r>
    <x v="14"/>
    <s v="Sulawesi"/>
    <x v="5"/>
    <s v="Realisasi"/>
    <s v="5. Belanja"/>
    <x v="0"/>
    <x v="0"/>
    <x v="8"/>
    <x v="8"/>
    <n v="3953070000"/>
    <s v="ALI MAZI"/>
    <s v="LUKMAN ABUNAWAS"/>
  </r>
  <r>
    <x v="15"/>
    <s v="Sumatera"/>
    <x v="5"/>
    <s v="Realisasi"/>
    <s v="5. Belanja"/>
    <x v="0"/>
    <x v="0"/>
    <x v="8"/>
    <x v="8"/>
    <n v="582299000"/>
    <s v="HERMAN DERU"/>
    <s v="MAWARDI YAHYA"/>
  </r>
  <r>
    <x v="16"/>
    <s v="Sumatera"/>
    <x v="5"/>
    <s v="Realisasi"/>
    <s v="5. Belanja"/>
    <x v="0"/>
    <x v="0"/>
    <x v="8"/>
    <x v="8"/>
    <n v="498100000"/>
    <s v="EDY RAHMAYADI"/>
    <s v="MUSA RAJEKSHAH"/>
  </r>
  <r>
    <x v="0"/>
    <s v="Bali &amp; Nusra"/>
    <x v="6"/>
    <s v="Realisasi"/>
    <s v="5. Belanja"/>
    <x v="0"/>
    <x v="0"/>
    <x v="0"/>
    <x v="0"/>
    <n v="910123409935.69995"/>
    <s v="WAYAN KOSTER"/>
    <s v="TJOK OKA ARTHA ARDHANA SUKAWATI"/>
  </r>
  <r>
    <x v="1"/>
    <s v="Jawa"/>
    <x v="6"/>
    <s v="Realisasi"/>
    <s v="5. Belanja"/>
    <x v="0"/>
    <x v="0"/>
    <x v="0"/>
    <x v="0"/>
    <n v="5461539028033"/>
    <s v="MOCHAMAD RIDWAN KAMIL"/>
    <s v="UU RUZHANUL ULUM"/>
  </r>
  <r>
    <x v="2"/>
    <s v="Jawa"/>
    <x v="6"/>
    <s v="Realisasi"/>
    <s v="5. Belanja"/>
    <x v="0"/>
    <x v="0"/>
    <x v="0"/>
    <x v="0"/>
    <n v="3263403899363"/>
    <s v="GANJAR PRANOWO"/>
    <s v="TAJ YASIN"/>
  </r>
  <r>
    <x v="3"/>
    <s v="Jawa"/>
    <x v="6"/>
    <s v="Realisasi"/>
    <s v="5. Belanja"/>
    <x v="0"/>
    <x v="0"/>
    <x v="0"/>
    <x v="0"/>
    <n v="4934876837720"/>
    <s v="KHOFIFAH INDAR PARAWANSA"/>
    <s v="EMIL ELESTIANTO DARDAK"/>
  </r>
  <r>
    <x v="4"/>
    <s v="Kalimantan"/>
    <x v="6"/>
    <s v="Realisasi"/>
    <s v="5. Belanja"/>
    <x v="0"/>
    <x v="0"/>
    <x v="0"/>
    <x v="0"/>
    <n v="435940602883.48999"/>
    <s v="SUTARMIDJI"/>
    <s v="RIA NORSAN"/>
  </r>
  <r>
    <x v="5"/>
    <s v="Kalimantan"/>
    <x v="6"/>
    <s v="Realisasi"/>
    <s v="5. Belanja"/>
    <x v="0"/>
    <x v="0"/>
    <x v="0"/>
    <x v="0"/>
    <n v="2563201309381.7998"/>
    <s v="ISRAN NOOR"/>
    <s v="HADI MULYADI"/>
  </r>
  <r>
    <x v="6"/>
    <s v="Sumatera"/>
    <x v="6"/>
    <s v="Realisasi"/>
    <s v="5. Belanja"/>
    <x v="0"/>
    <x v="0"/>
    <x v="0"/>
    <x v="0"/>
    <n v="723095812552"/>
    <s v="ARINAL DJUNAIDI"/>
    <s v="CHUSNUNIA"/>
  </r>
  <r>
    <x v="7"/>
    <s v="Papua &amp; Maluku"/>
    <x v="6"/>
    <s v="Realisasi"/>
    <s v="5. Belanja"/>
    <x v="0"/>
    <x v="0"/>
    <x v="0"/>
    <x v="0"/>
    <n v="102848333804"/>
    <s v="MURAD ISMAIL"/>
    <s v="BARNABAS ORNO"/>
  </r>
  <r>
    <x v="8"/>
    <s v="Papua &amp; Maluku"/>
    <x v="6"/>
    <s v="Realisasi"/>
    <s v="5. Belanja"/>
    <x v="0"/>
    <x v="0"/>
    <x v="0"/>
    <x v="0"/>
    <n v="83272108294"/>
    <s v="AHMAD HIDAYAT MUS"/>
    <s v="RIVAI UMAR"/>
  </r>
  <r>
    <x v="9"/>
    <s v="Bali &amp; Nusra"/>
    <x v="6"/>
    <s v="Realisasi"/>
    <s v="5. Belanja"/>
    <x v="0"/>
    <x v="0"/>
    <x v="0"/>
    <x v="0"/>
    <n v="454803322649.59003"/>
    <s v="ZULKIEFLIMANSYAH"/>
    <s v="SITTI ROHMI DJALILAH"/>
  </r>
  <r>
    <x v="10"/>
    <s v="Bali &amp; Nusra"/>
    <x v="6"/>
    <s v="Realisasi"/>
    <s v="5. Belanja"/>
    <x v="0"/>
    <x v="0"/>
    <x v="0"/>
    <x v="0"/>
    <n v="267099624615"/>
    <s v="VIKTOR BUNGTILU LAISKODAT"/>
    <s v="JOSEF ADREANUS NAE SOI"/>
  </r>
  <r>
    <x v="11"/>
    <s v="Papua &amp; Maluku"/>
    <x v="6"/>
    <s v="Realisasi"/>
    <s v="5. Belanja"/>
    <x v="0"/>
    <x v="0"/>
    <x v="0"/>
    <x v="0"/>
    <n v="280781136077"/>
    <s v="LUKAS ENEMBE"/>
    <s v="KLEMEN TINAL"/>
  </r>
  <r>
    <x v="12"/>
    <s v="Sumatera"/>
    <x v="6"/>
    <s v="Realisasi"/>
    <s v="5. Belanja"/>
    <x v="0"/>
    <x v="0"/>
    <x v="0"/>
    <x v="0"/>
    <n v="1614630538837"/>
    <s v="SYAMSUAR"/>
    <s v="EDY NASUTION"/>
  </r>
  <r>
    <x v="13"/>
    <s v="Sulawesi"/>
    <x v="6"/>
    <s v="Realisasi"/>
    <s v="5. Belanja"/>
    <x v="0"/>
    <x v="0"/>
    <x v="0"/>
    <x v="0"/>
    <n v="1101354583380.3999"/>
    <s v="PROF. M. NURDIN ABDULLAH"/>
    <s v="ANDI SUDIRMAN SULAIMAN"/>
  </r>
  <r>
    <x v="14"/>
    <s v="Sulawesi"/>
    <x v="6"/>
    <s v="Realisasi"/>
    <s v="5. Belanja"/>
    <x v="0"/>
    <x v="0"/>
    <x v="0"/>
    <x v="0"/>
    <n v="203217977515.75"/>
    <s v="ALI MAZI"/>
    <s v="LUKMAN ABUNAWAS"/>
  </r>
  <r>
    <x v="15"/>
    <s v="Sumatera"/>
    <x v="6"/>
    <s v="Realisasi"/>
    <s v="5. Belanja"/>
    <x v="0"/>
    <x v="0"/>
    <x v="0"/>
    <x v="0"/>
    <n v="268508789635.76999"/>
    <s v="HERMAN DERU"/>
    <s v="MAWARDI YAHYA"/>
  </r>
  <r>
    <x v="16"/>
    <s v="Sumatera"/>
    <x v="6"/>
    <s v="Realisasi"/>
    <s v="5. Belanja"/>
    <x v="0"/>
    <x v="0"/>
    <x v="0"/>
    <x v="0"/>
    <n v="1692809638822"/>
    <s v="EDY RAHMAYADI"/>
    <s v="MUSA RAJEKSHAH"/>
  </r>
  <r>
    <x v="0"/>
    <s v="Bali &amp; Nusra"/>
    <x v="6"/>
    <s v="Realisasi"/>
    <s v="5. Belanja"/>
    <x v="0"/>
    <x v="0"/>
    <x v="1"/>
    <x v="1"/>
    <n v="497128612920.25"/>
    <s v="WAYAN KOSTER"/>
    <s v="TJOK OKA ARTHA ARDHANA SUKAWATI"/>
  </r>
  <r>
    <x v="1"/>
    <s v="Jawa"/>
    <x v="6"/>
    <s v="Realisasi"/>
    <s v="5. Belanja"/>
    <x v="0"/>
    <x v="0"/>
    <x v="1"/>
    <x v="1"/>
    <n v="3738146028076"/>
    <s v="MOCHAMAD RIDWAN KAMIL"/>
    <s v="UU RUZHANUL ULUM"/>
  </r>
  <r>
    <x v="2"/>
    <s v="Jawa"/>
    <x v="6"/>
    <s v="Realisasi"/>
    <s v="5. Belanja"/>
    <x v="0"/>
    <x v="0"/>
    <x v="1"/>
    <x v="1"/>
    <n v="2661510573135"/>
    <s v="GANJAR PRANOWO"/>
    <s v="TAJ YASIN"/>
  </r>
  <r>
    <x v="3"/>
    <s v="Jawa"/>
    <x v="6"/>
    <s v="Realisasi"/>
    <s v="5. Belanja"/>
    <x v="0"/>
    <x v="0"/>
    <x v="1"/>
    <x v="1"/>
    <n v="2362512570627"/>
    <s v="KHOFIFAH INDAR PARAWANSA"/>
    <s v="EMIL ELESTIANTO DARDAK"/>
  </r>
  <r>
    <x v="4"/>
    <s v="Kalimantan"/>
    <x v="6"/>
    <s v="Realisasi"/>
    <s v="5. Belanja"/>
    <x v="0"/>
    <x v="0"/>
    <x v="1"/>
    <x v="1"/>
    <n v="414606863139"/>
    <s v="SUTARMIDJI"/>
    <s v="RIA NORSAN"/>
  </r>
  <r>
    <x v="5"/>
    <s v="Kalimantan"/>
    <x v="6"/>
    <s v="Realisasi"/>
    <s v="5. Belanja"/>
    <x v="0"/>
    <x v="0"/>
    <x v="1"/>
    <x v="1"/>
    <n v="2005786032312"/>
    <s v="ISRAN NOOR"/>
    <s v="HADI MULYADI"/>
  </r>
  <r>
    <x v="6"/>
    <s v="Sumatera"/>
    <x v="6"/>
    <s v="Realisasi"/>
    <s v="5. Belanja"/>
    <x v="0"/>
    <x v="0"/>
    <x v="1"/>
    <x v="1"/>
    <n v="20173866284"/>
    <s v="ARINAL DJUNAIDI"/>
    <s v="CHUSNUNIA"/>
  </r>
  <r>
    <x v="7"/>
    <s v="Papua &amp; Maluku"/>
    <x v="6"/>
    <s v="Realisasi"/>
    <s v="5. Belanja"/>
    <x v="0"/>
    <x v="0"/>
    <x v="1"/>
    <x v="1"/>
    <n v="24269265178.380001"/>
    <s v="MURAD ISMAIL"/>
    <s v="BARNABAS ORNO"/>
  </r>
  <r>
    <x v="9"/>
    <s v="Bali &amp; Nusra"/>
    <x v="6"/>
    <s v="Realisasi"/>
    <s v="5. Belanja"/>
    <x v="0"/>
    <x v="0"/>
    <x v="1"/>
    <x v="1"/>
    <n v="38517985669.93"/>
    <s v="ZULKIEFLIMANSYAH"/>
    <s v="SITTI ROHMI DJALILAH"/>
  </r>
  <r>
    <x v="10"/>
    <s v="Bali &amp; Nusra"/>
    <x v="6"/>
    <s v="Realisasi"/>
    <s v="5. Belanja"/>
    <x v="0"/>
    <x v="0"/>
    <x v="1"/>
    <x v="1"/>
    <n v="29252565000"/>
    <s v="VIKTOR BUNGTILU LAISKODAT"/>
    <s v="JOSEF ADREANUS NAE SOI"/>
  </r>
  <r>
    <x v="11"/>
    <s v="Papua &amp; Maluku"/>
    <x v="6"/>
    <s v="Realisasi"/>
    <s v="5. Belanja"/>
    <x v="0"/>
    <x v="0"/>
    <x v="1"/>
    <x v="1"/>
    <n v="4562248918738"/>
    <s v="LUKAS ENEMBE"/>
    <s v="KLEMEN TINAL"/>
  </r>
  <r>
    <x v="12"/>
    <s v="Sumatera"/>
    <x v="6"/>
    <s v="Realisasi"/>
    <s v="5. Belanja"/>
    <x v="0"/>
    <x v="0"/>
    <x v="1"/>
    <x v="1"/>
    <n v="114713156243"/>
    <s v="SYAMSUAR"/>
    <s v="EDY NASUTION"/>
  </r>
  <r>
    <x v="13"/>
    <s v="Sulawesi"/>
    <x v="6"/>
    <s v="Realisasi"/>
    <s v="5. Belanja"/>
    <x v="0"/>
    <x v="0"/>
    <x v="1"/>
    <x v="1"/>
    <n v="525489443114"/>
    <s v="PROF. M. NURDIN ABDULLAH"/>
    <s v="ANDI SUDIRMAN SULAIMAN"/>
  </r>
  <r>
    <x v="14"/>
    <s v="Sulawesi"/>
    <x v="6"/>
    <s v="Realisasi"/>
    <s v="5. Belanja"/>
    <x v="0"/>
    <x v="0"/>
    <x v="1"/>
    <x v="1"/>
    <n v="104700708916"/>
    <s v="ALI MAZI"/>
    <s v="LUKMAN ABUNAWAS"/>
  </r>
  <r>
    <x v="15"/>
    <s v="Sumatera"/>
    <x v="6"/>
    <s v="Realisasi"/>
    <s v="5. Belanja"/>
    <x v="0"/>
    <x v="0"/>
    <x v="1"/>
    <x v="1"/>
    <n v="1413549040429"/>
    <s v="HERMAN DERU"/>
    <s v="MAWARDI YAHYA"/>
  </r>
  <r>
    <x v="16"/>
    <s v="Sumatera"/>
    <x v="6"/>
    <s v="Realisasi"/>
    <s v="5. Belanja"/>
    <x v="0"/>
    <x v="0"/>
    <x v="1"/>
    <x v="1"/>
    <n v="1053174611548"/>
    <s v="EDY RAHMAYADI"/>
    <s v="MUSA RAJEKSHAH"/>
  </r>
  <r>
    <x v="0"/>
    <s v="Bali &amp; Nusra"/>
    <x v="6"/>
    <s v="Realisasi"/>
    <s v="5. Belanja"/>
    <x v="0"/>
    <x v="0"/>
    <x v="2"/>
    <x v="2"/>
    <n v="427353116889.07001"/>
    <s v="WAYAN KOSTER"/>
    <s v="TJOK OKA ARTHA ARDHANA SUKAWATI"/>
  </r>
  <r>
    <x v="1"/>
    <s v="Jawa"/>
    <x v="6"/>
    <s v="Realisasi"/>
    <s v="5. Belanja"/>
    <x v="0"/>
    <x v="0"/>
    <x v="2"/>
    <x v="2"/>
    <n v="2871320000"/>
    <s v="MOCHAMAD RIDWAN KAMIL"/>
    <s v="UU RUZHANUL ULUM"/>
  </r>
  <r>
    <x v="2"/>
    <s v="Jawa"/>
    <x v="6"/>
    <s v="Realisasi"/>
    <s v="5. Belanja"/>
    <x v="0"/>
    <x v="0"/>
    <x v="2"/>
    <x v="2"/>
    <n v="23281040000"/>
    <s v="GANJAR PRANOWO"/>
    <s v="TAJ YASIN"/>
  </r>
  <r>
    <x v="3"/>
    <s v="Jawa"/>
    <x v="6"/>
    <s v="Realisasi"/>
    <s v="5. Belanja"/>
    <x v="0"/>
    <x v="0"/>
    <x v="2"/>
    <x v="2"/>
    <n v="24750170429"/>
    <s v="KHOFIFAH INDAR PARAWANSA"/>
    <s v="EMIL ELESTIANTO DARDAK"/>
  </r>
  <r>
    <x v="4"/>
    <s v="Kalimantan"/>
    <x v="6"/>
    <s v="Realisasi"/>
    <s v="5. Belanja"/>
    <x v="0"/>
    <x v="0"/>
    <x v="2"/>
    <x v="2"/>
    <n v="252000000"/>
    <s v="SUTARMIDJI"/>
    <s v="RIA NORSAN"/>
  </r>
  <r>
    <x v="5"/>
    <s v="Kalimantan"/>
    <x v="6"/>
    <s v="Realisasi"/>
    <s v="5. Belanja"/>
    <x v="0"/>
    <x v="0"/>
    <x v="2"/>
    <x v="2"/>
    <n v="4249500000"/>
    <s v="ISRAN NOOR"/>
    <s v="HADI MULYADI"/>
  </r>
  <r>
    <x v="6"/>
    <s v="Sumatera"/>
    <x v="6"/>
    <s v="Realisasi"/>
    <s v="5. Belanja"/>
    <x v="0"/>
    <x v="0"/>
    <x v="2"/>
    <x v="2"/>
    <n v="4521800000"/>
    <s v="ARINAL DJUNAIDI"/>
    <s v="CHUSNUNIA"/>
  </r>
  <r>
    <x v="7"/>
    <s v="Papua &amp; Maluku"/>
    <x v="6"/>
    <s v="Realisasi"/>
    <s v="5. Belanja"/>
    <x v="0"/>
    <x v="0"/>
    <x v="2"/>
    <x v="2"/>
    <n v="2006380197.1300001"/>
    <s v="MURAD ISMAIL"/>
    <s v="BARNABAS ORNO"/>
  </r>
  <r>
    <x v="8"/>
    <s v="Papua &amp; Maluku"/>
    <x v="6"/>
    <s v="Realisasi"/>
    <s v="5. Belanja"/>
    <x v="0"/>
    <x v="0"/>
    <x v="2"/>
    <x v="2"/>
    <n v="15042365000"/>
    <s v="AHMAD HIDAYAT MUS"/>
    <s v="RIVAI UMAR"/>
  </r>
  <r>
    <x v="9"/>
    <s v="Bali &amp; Nusra"/>
    <x v="6"/>
    <s v="Realisasi"/>
    <s v="5. Belanja"/>
    <x v="0"/>
    <x v="0"/>
    <x v="2"/>
    <x v="2"/>
    <n v="30245205890"/>
    <s v="ZULKIEFLIMANSYAH"/>
    <s v="SITTI ROHMI DJALILAH"/>
  </r>
  <r>
    <x v="10"/>
    <s v="Bali &amp; Nusra"/>
    <x v="6"/>
    <s v="Realisasi"/>
    <s v="5. Belanja"/>
    <x v="0"/>
    <x v="0"/>
    <x v="2"/>
    <x v="2"/>
    <n v="22191490515"/>
    <s v="VIKTOR BUNGTILU LAISKODAT"/>
    <s v="JOSEF ADREANUS NAE SOI"/>
  </r>
  <r>
    <x v="11"/>
    <s v="Papua &amp; Maluku"/>
    <x v="6"/>
    <s v="Realisasi"/>
    <s v="5. Belanja"/>
    <x v="0"/>
    <x v="0"/>
    <x v="2"/>
    <x v="2"/>
    <n v="88453791800"/>
    <s v="LUKAS ENEMBE"/>
    <s v="KLEMEN TINAL"/>
  </r>
  <r>
    <x v="12"/>
    <s v="Sumatera"/>
    <x v="6"/>
    <s v="Realisasi"/>
    <s v="5. Belanja"/>
    <x v="0"/>
    <x v="0"/>
    <x v="2"/>
    <x v="2"/>
    <n v="13015000000"/>
    <s v="SYAMSUAR"/>
    <s v="EDY NASUTION"/>
  </r>
  <r>
    <x v="15"/>
    <s v="Sumatera"/>
    <x v="6"/>
    <s v="Realisasi"/>
    <s v="5. Belanja"/>
    <x v="0"/>
    <x v="0"/>
    <x v="2"/>
    <x v="2"/>
    <n v="513384395"/>
    <s v="HERMAN DERU"/>
    <s v="MAWARDI YAHYA"/>
  </r>
  <r>
    <x v="16"/>
    <s v="Sumatera"/>
    <x v="6"/>
    <s v="Realisasi"/>
    <s v="5. Belanja"/>
    <x v="0"/>
    <x v="0"/>
    <x v="2"/>
    <x v="2"/>
    <n v="1065000000"/>
    <s v="EDY RAHMAYADI"/>
    <s v="MUSA RAJEKSHAH"/>
  </r>
  <r>
    <x v="0"/>
    <s v="Bali &amp; Nusra"/>
    <x v="6"/>
    <s v="Realisasi"/>
    <s v="5. Belanja"/>
    <x v="1"/>
    <x v="1"/>
    <x v="3"/>
    <x v="3"/>
    <n v="521274534813.46002"/>
    <s v="WAYAN KOSTER"/>
    <s v="TJOK OKA ARTHA ARDHANA SUKAWATI"/>
  </r>
  <r>
    <x v="1"/>
    <s v="Jawa"/>
    <x v="6"/>
    <s v="Realisasi"/>
    <s v="5. Belanja"/>
    <x v="1"/>
    <x v="1"/>
    <x v="3"/>
    <x v="3"/>
    <n v="2010286013464"/>
    <s v="MOCHAMAD RIDWAN KAMIL"/>
    <s v="UU RUZHANUL ULUM"/>
  </r>
  <r>
    <x v="2"/>
    <s v="Jawa"/>
    <x v="6"/>
    <s v="Realisasi"/>
    <s v="5. Belanja"/>
    <x v="1"/>
    <x v="1"/>
    <x v="3"/>
    <x v="3"/>
    <n v="2397685838048"/>
    <s v="GANJAR PRANOWO"/>
    <s v="TAJ YASIN"/>
  </r>
  <r>
    <x v="3"/>
    <s v="Jawa"/>
    <x v="6"/>
    <s v="Realisasi"/>
    <s v="5. Belanja"/>
    <x v="1"/>
    <x v="1"/>
    <x v="3"/>
    <x v="3"/>
    <n v="4151923220786.7002"/>
    <s v="KHOFIFAH INDAR PARAWANSA"/>
    <s v="EMIL ELESTIANTO DARDAK"/>
  </r>
  <r>
    <x v="4"/>
    <s v="Kalimantan"/>
    <x v="6"/>
    <s v="Realisasi"/>
    <s v="5. Belanja"/>
    <x v="1"/>
    <x v="1"/>
    <x v="3"/>
    <x v="3"/>
    <n v="946938050513.52002"/>
    <s v="SUTARMIDJI"/>
    <s v="RIA NORSAN"/>
  </r>
  <r>
    <x v="5"/>
    <s v="Kalimantan"/>
    <x v="6"/>
    <s v="Realisasi"/>
    <s v="5. Belanja"/>
    <x v="1"/>
    <x v="1"/>
    <x v="3"/>
    <x v="3"/>
    <n v="2154573720691.5"/>
    <s v="ISRAN NOOR"/>
    <s v="HADI MULYADI"/>
  </r>
  <r>
    <x v="6"/>
    <s v="Sumatera"/>
    <x v="6"/>
    <s v="Realisasi"/>
    <s v="5. Belanja"/>
    <x v="1"/>
    <x v="1"/>
    <x v="3"/>
    <x v="3"/>
    <n v="1274956923030.1001"/>
    <s v="ARINAL DJUNAIDI"/>
    <s v="CHUSNUNIA"/>
  </r>
  <r>
    <x v="7"/>
    <s v="Papua &amp; Maluku"/>
    <x v="6"/>
    <s v="Realisasi"/>
    <s v="5. Belanja"/>
    <x v="1"/>
    <x v="1"/>
    <x v="3"/>
    <x v="3"/>
    <n v="417026836827"/>
    <s v="MURAD ISMAIL"/>
    <s v="BARNABAS ORNO"/>
  </r>
  <r>
    <x v="8"/>
    <s v="Papua &amp; Maluku"/>
    <x v="6"/>
    <s v="Realisasi"/>
    <s v="5. Belanja"/>
    <x v="1"/>
    <x v="1"/>
    <x v="3"/>
    <x v="3"/>
    <n v="380975840039.41998"/>
    <s v="AHMAD HIDAYAT MUS"/>
    <s v="RIVAI UMAR"/>
  </r>
  <r>
    <x v="9"/>
    <s v="Bali &amp; Nusra"/>
    <x v="6"/>
    <s v="Realisasi"/>
    <s v="5. Belanja"/>
    <x v="1"/>
    <x v="1"/>
    <x v="3"/>
    <x v="3"/>
    <n v="346887246482"/>
    <s v="ZULKIEFLIMANSYAH"/>
    <s v="SITTI ROHMI DJALILAH"/>
  </r>
  <r>
    <x v="10"/>
    <s v="Bali &amp; Nusra"/>
    <x v="6"/>
    <s v="Realisasi"/>
    <s v="5. Belanja"/>
    <x v="1"/>
    <x v="1"/>
    <x v="3"/>
    <x v="3"/>
    <n v="469752094481"/>
    <s v="VIKTOR BUNGTILU LAISKODAT"/>
    <s v="JOSEF ADREANUS NAE SOI"/>
  </r>
  <r>
    <x v="11"/>
    <s v="Papua &amp; Maluku"/>
    <x v="6"/>
    <s v="Realisasi"/>
    <s v="5. Belanja"/>
    <x v="1"/>
    <x v="1"/>
    <x v="3"/>
    <x v="3"/>
    <n v="1998521177884"/>
    <s v="LUKAS ENEMBE"/>
    <s v="KLEMEN TINAL"/>
  </r>
  <r>
    <x v="12"/>
    <s v="Sumatera"/>
    <x v="6"/>
    <s v="Realisasi"/>
    <s v="5. Belanja"/>
    <x v="1"/>
    <x v="1"/>
    <x v="3"/>
    <x v="3"/>
    <n v="1358771641721.5"/>
    <s v="SYAMSUAR"/>
    <s v="EDY NASUTION"/>
  </r>
  <r>
    <x v="13"/>
    <s v="Sulawesi"/>
    <x v="6"/>
    <s v="Realisasi"/>
    <s v="5. Belanja"/>
    <x v="1"/>
    <x v="1"/>
    <x v="3"/>
    <x v="3"/>
    <n v="1024770764721.6"/>
    <s v="PROF. M. NURDIN ABDULLAH"/>
    <s v="ANDI SUDIRMAN SULAIMAN"/>
  </r>
  <r>
    <x v="14"/>
    <s v="Sulawesi"/>
    <x v="6"/>
    <s v="Realisasi"/>
    <s v="5. Belanja"/>
    <x v="1"/>
    <x v="1"/>
    <x v="3"/>
    <x v="3"/>
    <n v="362977174093"/>
    <s v="ALI MAZI"/>
    <s v="LUKMAN ABUNAWAS"/>
  </r>
  <r>
    <x v="15"/>
    <s v="Sumatera"/>
    <x v="6"/>
    <s v="Realisasi"/>
    <s v="5. Belanja"/>
    <x v="1"/>
    <x v="1"/>
    <x v="3"/>
    <x v="3"/>
    <n v="1014127014898"/>
    <s v="HERMAN DERU"/>
    <s v="MAWARDI YAHYA"/>
  </r>
  <r>
    <x v="16"/>
    <s v="Sumatera"/>
    <x v="6"/>
    <s v="Realisasi"/>
    <s v="5. Belanja"/>
    <x v="1"/>
    <x v="1"/>
    <x v="3"/>
    <x v="3"/>
    <n v="1146633040611.2"/>
    <s v="EDY RAHMAYADI"/>
    <s v="MUSA RAJEKSHAH"/>
  </r>
  <r>
    <x v="3"/>
    <s v="Jawa"/>
    <x v="6"/>
    <s v="Realisasi"/>
    <s v="5. Belanja"/>
    <x v="0"/>
    <x v="0"/>
    <x v="9"/>
    <x v="9"/>
    <n v="3921186921.1100001"/>
    <s v="KHOFIFAH INDAR PARAWANSA"/>
    <s v="EMIL ELESTIANTO DARDAK"/>
  </r>
  <r>
    <x v="7"/>
    <s v="Papua &amp; Maluku"/>
    <x v="6"/>
    <s v="Realisasi"/>
    <s v="5. Belanja"/>
    <x v="0"/>
    <x v="0"/>
    <x v="9"/>
    <x v="9"/>
    <n v="1192613179.3"/>
    <s v="MURAD ISMAIL"/>
    <s v="BARNABAS ORNO"/>
  </r>
  <r>
    <x v="13"/>
    <s v="Sulawesi"/>
    <x v="6"/>
    <s v="Realisasi"/>
    <s v="5. Belanja"/>
    <x v="0"/>
    <x v="0"/>
    <x v="9"/>
    <x v="9"/>
    <n v="16151416303.190001"/>
    <s v="PROF. M. NURDIN ABDULLAH"/>
    <s v="ANDI SUDIRMAN SULAIMAN"/>
  </r>
  <r>
    <x v="14"/>
    <s v="Sulawesi"/>
    <x v="6"/>
    <s v="Realisasi"/>
    <s v="5. Belanja"/>
    <x v="0"/>
    <x v="0"/>
    <x v="9"/>
    <x v="9"/>
    <n v="22627810251.779999"/>
    <s v="ALI MAZI"/>
    <s v="LUKMAN ABUNAWAS"/>
  </r>
  <r>
    <x v="0"/>
    <s v="Bali &amp; Nusra"/>
    <x v="6"/>
    <s v="Realisasi"/>
    <s v="5. Belanja"/>
    <x v="0"/>
    <x v="0"/>
    <x v="4"/>
    <x v="4"/>
    <n v="973408000500"/>
    <s v="WAYAN KOSTER"/>
    <s v="TJOK OKA ARTHA ARDHANA SUKAWATI"/>
  </r>
  <r>
    <x v="1"/>
    <s v="Jawa"/>
    <x v="6"/>
    <s v="Realisasi"/>
    <s v="5. Belanja"/>
    <x v="0"/>
    <x v="0"/>
    <x v="4"/>
    <x v="4"/>
    <n v="6344276084296"/>
    <s v="MOCHAMAD RIDWAN KAMIL"/>
    <s v="UU RUZHANUL ULUM"/>
  </r>
  <r>
    <x v="2"/>
    <s v="Jawa"/>
    <x v="6"/>
    <s v="Realisasi"/>
    <s v="5. Belanja"/>
    <x v="0"/>
    <x v="0"/>
    <x v="4"/>
    <x v="4"/>
    <n v="2963856035218"/>
    <s v="GANJAR PRANOWO"/>
    <s v="TAJ YASIN"/>
  </r>
  <r>
    <x v="3"/>
    <s v="Jawa"/>
    <x v="6"/>
    <s v="Realisasi"/>
    <s v="5. Belanja"/>
    <x v="0"/>
    <x v="0"/>
    <x v="4"/>
    <x v="4"/>
    <n v="4947402742998.4004"/>
    <s v="KHOFIFAH INDAR PARAWANSA"/>
    <s v="EMIL ELESTIANTO DARDAK"/>
  </r>
  <r>
    <x v="4"/>
    <s v="Kalimantan"/>
    <x v="6"/>
    <s v="Realisasi"/>
    <s v="5. Belanja"/>
    <x v="0"/>
    <x v="0"/>
    <x v="4"/>
    <x v="4"/>
    <n v="666837274315.67004"/>
    <s v="SUTARMIDJI"/>
    <s v="RIA NORSAN"/>
  </r>
  <r>
    <x v="5"/>
    <s v="Kalimantan"/>
    <x v="6"/>
    <s v="Realisasi"/>
    <s v="5. Belanja"/>
    <x v="0"/>
    <x v="0"/>
    <x v="4"/>
    <x v="4"/>
    <n v="909317897000"/>
    <s v="ISRAN NOOR"/>
    <s v="HADI MULYADI"/>
  </r>
  <r>
    <x v="6"/>
    <s v="Sumatera"/>
    <x v="6"/>
    <s v="Realisasi"/>
    <s v="5. Belanja"/>
    <x v="0"/>
    <x v="0"/>
    <x v="4"/>
    <x v="4"/>
    <n v="847424324446.10999"/>
    <s v="ARINAL DJUNAIDI"/>
    <s v="CHUSNUNIA"/>
  </r>
  <r>
    <x v="7"/>
    <s v="Papua &amp; Maluku"/>
    <x v="6"/>
    <s v="Realisasi"/>
    <s v="5. Belanja"/>
    <x v="0"/>
    <x v="0"/>
    <x v="4"/>
    <x v="4"/>
    <n v="378928086697"/>
    <s v="MURAD ISMAIL"/>
    <s v="BARNABAS ORNO"/>
  </r>
  <r>
    <x v="8"/>
    <s v="Papua &amp; Maluku"/>
    <x v="6"/>
    <s v="Realisasi"/>
    <s v="5. Belanja"/>
    <x v="0"/>
    <x v="0"/>
    <x v="4"/>
    <x v="4"/>
    <n v="231164492341"/>
    <s v="AHMAD HIDAYAT MUS"/>
    <s v="RIVAI UMAR"/>
  </r>
  <r>
    <x v="9"/>
    <s v="Bali &amp; Nusra"/>
    <x v="6"/>
    <s v="Realisasi"/>
    <s v="5. Belanja"/>
    <x v="0"/>
    <x v="0"/>
    <x v="4"/>
    <x v="4"/>
    <n v="728482603979.40002"/>
    <s v="ZULKIEFLIMANSYAH"/>
    <s v="SITTI ROHMI DJALILAH"/>
  </r>
  <r>
    <x v="10"/>
    <s v="Bali &amp; Nusra"/>
    <x v="6"/>
    <s v="Realisasi"/>
    <s v="5. Belanja"/>
    <x v="0"/>
    <x v="0"/>
    <x v="4"/>
    <x v="4"/>
    <n v="932299199876"/>
    <s v="VIKTOR BUNGTILU LAISKODAT"/>
    <s v="JOSEF ADREANUS NAE SOI"/>
  </r>
  <r>
    <x v="11"/>
    <s v="Papua &amp; Maluku"/>
    <x v="6"/>
    <s v="Realisasi"/>
    <s v="5. Belanja"/>
    <x v="0"/>
    <x v="0"/>
    <x v="4"/>
    <x v="4"/>
    <n v="732224237800"/>
    <s v="LUKAS ENEMBE"/>
    <s v="KLEMEN TINAL"/>
  </r>
  <r>
    <x v="12"/>
    <s v="Sumatera"/>
    <x v="6"/>
    <s v="Realisasi"/>
    <s v="5. Belanja"/>
    <x v="0"/>
    <x v="0"/>
    <x v="4"/>
    <x v="4"/>
    <n v="751853824924"/>
    <s v="SYAMSUAR"/>
    <s v="EDY NASUTION"/>
  </r>
  <r>
    <x v="13"/>
    <s v="Sulawesi"/>
    <x v="6"/>
    <s v="Realisasi"/>
    <s v="5. Belanja"/>
    <x v="0"/>
    <x v="0"/>
    <x v="4"/>
    <x v="4"/>
    <n v="1234944707759"/>
    <s v="PROF. M. NURDIN ABDULLAH"/>
    <s v="ANDI SUDIRMAN SULAIMAN"/>
  </r>
  <r>
    <x v="14"/>
    <s v="Sulawesi"/>
    <x v="6"/>
    <s v="Realisasi"/>
    <s v="5. Belanja"/>
    <x v="0"/>
    <x v="0"/>
    <x v="4"/>
    <x v="4"/>
    <n v="324556945982"/>
    <s v="ALI MAZI"/>
    <s v="LUKMAN ABUNAWAS"/>
  </r>
  <r>
    <x v="15"/>
    <s v="Sumatera"/>
    <x v="6"/>
    <s v="Realisasi"/>
    <s v="5. Belanja"/>
    <x v="0"/>
    <x v="0"/>
    <x v="4"/>
    <x v="4"/>
    <n v="1574378203956.8999"/>
    <s v="HERMAN DERU"/>
    <s v="MAWARDI YAHYA"/>
  </r>
  <r>
    <x v="16"/>
    <s v="Sumatera"/>
    <x v="6"/>
    <s v="Realisasi"/>
    <s v="5. Belanja"/>
    <x v="0"/>
    <x v="0"/>
    <x v="4"/>
    <x v="4"/>
    <n v="1611718256710"/>
    <s v="EDY RAHMAYADI"/>
    <s v="MUSA RAJEKSHAH"/>
  </r>
  <r>
    <x v="0"/>
    <s v="Bali &amp; Nusra"/>
    <x v="6"/>
    <s v="Realisasi"/>
    <s v="5. Belanja"/>
    <x v="1"/>
    <x v="2"/>
    <x v="5"/>
    <x v="5"/>
    <n v="370585304611.88"/>
    <s v="WAYAN KOSTER"/>
    <s v="TJOK OKA ARTHA ARDHANA SUKAWATI"/>
  </r>
  <r>
    <x v="1"/>
    <s v="Jawa"/>
    <x v="6"/>
    <s v="Realisasi"/>
    <s v="5. Belanja"/>
    <x v="1"/>
    <x v="2"/>
    <x v="5"/>
    <x v="5"/>
    <n v="1359802615163"/>
    <s v="MOCHAMAD RIDWAN KAMIL"/>
    <s v="UU RUZHANUL ULUM"/>
  </r>
  <r>
    <x v="2"/>
    <s v="Jawa"/>
    <x v="6"/>
    <s v="Realisasi"/>
    <s v="5. Belanja"/>
    <x v="1"/>
    <x v="2"/>
    <x v="5"/>
    <x v="5"/>
    <n v="1570679410770"/>
    <s v="GANJAR PRANOWO"/>
    <s v="TAJ YASIN"/>
  </r>
  <r>
    <x v="3"/>
    <s v="Jawa"/>
    <x v="6"/>
    <s v="Realisasi"/>
    <s v="5. Belanja"/>
    <x v="1"/>
    <x v="2"/>
    <x v="5"/>
    <x v="5"/>
    <n v="1207456633373.8"/>
    <s v="KHOFIFAH INDAR PARAWANSA"/>
    <s v="EMIL ELESTIANTO DARDAK"/>
  </r>
  <r>
    <x v="4"/>
    <s v="Kalimantan"/>
    <x v="6"/>
    <s v="Realisasi"/>
    <s v="5. Belanja"/>
    <x v="1"/>
    <x v="2"/>
    <x v="5"/>
    <x v="5"/>
    <n v="490219404243"/>
    <s v="SUTARMIDJI"/>
    <s v="RIA NORSAN"/>
  </r>
  <r>
    <x v="5"/>
    <s v="Kalimantan"/>
    <x v="6"/>
    <s v="Realisasi"/>
    <s v="5. Belanja"/>
    <x v="1"/>
    <x v="2"/>
    <x v="5"/>
    <x v="5"/>
    <n v="2211317315471"/>
    <s v="ISRAN NOOR"/>
    <s v="HADI MULYADI"/>
  </r>
  <r>
    <x v="6"/>
    <s v="Sumatera"/>
    <x v="6"/>
    <s v="Realisasi"/>
    <s v="5. Belanja"/>
    <x v="1"/>
    <x v="2"/>
    <x v="5"/>
    <x v="5"/>
    <n v="925454683173.92004"/>
    <s v="ARINAL DJUNAIDI"/>
    <s v="CHUSNUNIA"/>
  </r>
  <r>
    <x v="7"/>
    <s v="Papua &amp; Maluku"/>
    <x v="6"/>
    <s v="Realisasi"/>
    <s v="5. Belanja"/>
    <x v="1"/>
    <x v="2"/>
    <x v="5"/>
    <x v="5"/>
    <n v="369329906335"/>
    <s v="MURAD ISMAIL"/>
    <s v="BARNABAS ORNO"/>
  </r>
  <r>
    <x v="8"/>
    <s v="Papua &amp; Maluku"/>
    <x v="6"/>
    <s v="Realisasi"/>
    <s v="5. Belanja"/>
    <x v="1"/>
    <x v="2"/>
    <x v="5"/>
    <x v="5"/>
    <n v="427964702584"/>
    <s v="AHMAD HIDAYAT MUS"/>
    <s v="RIVAI UMAR"/>
  </r>
  <r>
    <x v="9"/>
    <s v="Bali &amp; Nusra"/>
    <x v="6"/>
    <s v="Realisasi"/>
    <s v="5. Belanja"/>
    <x v="1"/>
    <x v="2"/>
    <x v="5"/>
    <x v="5"/>
    <n v="422797430140"/>
    <s v="ZULKIEFLIMANSYAH"/>
    <s v="SITTI ROHMI DJALILAH"/>
  </r>
  <r>
    <x v="10"/>
    <s v="Bali &amp; Nusra"/>
    <x v="6"/>
    <s v="Realisasi"/>
    <s v="5. Belanja"/>
    <x v="1"/>
    <x v="2"/>
    <x v="5"/>
    <x v="5"/>
    <n v="407600788970"/>
    <s v="VIKTOR BUNGTILU LAISKODAT"/>
    <s v="JOSEF ADREANUS NAE SOI"/>
  </r>
  <r>
    <x v="11"/>
    <s v="Papua &amp; Maluku"/>
    <x v="6"/>
    <s v="Realisasi"/>
    <s v="5. Belanja"/>
    <x v="1"/>
    <x v="2"/>
    <x v="5"/>
    <x v="5"/>
    <n v="1689302792613"/>
    <s v="LUKAS ENEMBE"/>
    <s v="KLEMEN TINAL"/>
  </r>
  <r>
    <x v="12"/>
    <s v="Sumatera"/>
    <x v="6"/>
    <s v="Realisasi"/>
    <s v="5. Belanja"/>
    <x v="1"/>
    <x v="2"/>
    <x v="5"/>
    <x v="5"/>
    <n v="623644302765.17004"/>
    <s v="SYAMSUAR"/>
    <s v="EDY NASUTION"/>
  </r>
  <r>
    <x v="13"/>
    <s v="Sulawesi"/>
    <x v="6"/>
    <s v="Realisasi"/>
    <s v="5. Belanja"/>
    <x v="1"/>
    <x v="2"/>
    <x v="5"/>
    <x v="5"/>
    <n v="676237209051"/>
    <s v="PROF. M. NURDIN ABDULLAH"/>
    <s v="ANDI SUDIRMAN SULAIMAN"/>
  </r>
  <r>
    <x v="14"/>
    <s v="Sulawesi"/>
    <x v="6"/>
    <s v="Realisasi"/>
    <s v="5. Belanja"/>
    <x v="1"/>
    <x v="2"/>
    <x v="5"/>
    <x v="5"/>
    <n v="553493129799"/>
    <s v="ALI MAZI"/>
    <s v="LUKMAN ABUNAWAS"/>
  </r>
  <r>
    <x v="15"/>
    <s v="Sumatera"/>
    <x v="6"/>
    <s v="Realisasi"/>
    <s v="5. Belanja"/>
    <x v="1"/>
    <x v="2"/>
    <x v="5"/>
    <x v="5"/>
    <n v="733382314935.70996"/>
    <s v="HERMAN DERU"/>
    <s v="MAWARDI YAHYA"/>
  </r>
  <r>
    <x v="16"/>
    <s v="Sumatera"/>
    <x v="6"/>
    <s v="Realisasi"/>
    <s v="5. Belanja"/>
    <x v="1"/>
    <x v="2"/>
    <x v="5"/>
    <x v="5"/>
    <n v="1145972228647"/>
    <s v="EDY RAHMAYADI"/>
    <s v="MUSA RAJEKSHAH"/>
  </r>
  <r>
    <x v="6"/>
    <s v="Sumatera"/>
    <x v="6"/>
    <s v="Realisasi"/>
    <s v="5. Belanja"/>
    <x v="1"/>
    <x v="3"/>
    <x v="10"/>
    <x v="6"/>
    <n v="109214896332"/>
    <s v="ARINAL DJUNAIDI"/>
    <s v="CHUSNUNIA"/>
  </r>
  <r>
    <x v="12"/>
    <s v="Sumatera"/>
    <x v="6"/>
    <s v="Realisasi"/>
    <s v="5. Belanja"/>
    <x v="1"/>
    <x v="3"/>
    <x v="10"/>
    <x v="6"/>
    <n v="188187846533"/>
    <s v="SYAMSUAR"/>
    <s v="EDY NASUTION"/>
  </r>
  <r>
    <x v="0"/>
    <s v="Bali &amp; Nusra"/>
    <x v="6"/>
    <s v="Realisasi"/>
    <s v="5. Belanja"/>
    <x v="0"/>
    <x v="3"/>
    <x v="6"/>
    <x v="6"/>
    <n v="777430424389.66003"/>
    <s v="WAYAN KOSTER"/>
    <s v="TJOK OKA ARTHA ARDHANA SUKAWATI"/>
  </r>
  <r>
    <x v="1"/>
    <s v="Jawa"/>
    <x v="6"/>
    <s v="Realisasi"/>
    <s v="5. Belanja"/>
    <x v="0"/>
    <x v="3"/>
    <x v="6"/>
    <x v="6"/>
    <n v="1874131897076"/>
    <s v="MOCHAMAD RIDWAN KAMIL"/>
    <s v="UU RUZHANUL ULUM"/>
  </r>
  <r>
    <x v="2"/>
    <s v="Jawa"/>
    <x v="6"/>
    <s v="Realisasi"/>
    <s v="5. Belanja"/>
    <x v="0"/>
    <x v="3"/>
    <x v="6"/>
    <x v="6"/>
    <n v="2197436487588"/>
    <s v="GANJAR PRANOWO"/>
    <s v="TAJ YASIN"/>
  </r>
  <r>
    <x v="3"/>
    <s v="Jawa"/>
    <x v="6"/>
    <s v="Realisasi"/>
    <s v="5. Belanja"/>
    <x v="0"/>
    <x v="3"/>
    <x v="6"/>
    <x v="6"/>
    <n v="2280156502319"/>
    <s v="KHOFIFAH INDAR PARAWANSA"/>
    <s v="EMIL ELESTIANTO DARDAK"/>
  </r>
  <r>
    <x v="4"/>
    <s v="Kalimantan"/>
    <x v="6"/>
    <s v="Realisasi"/>
    <s v="5. Belanja"/>
    <x v="0"/>
    <x v="3"/>
    <x v="6"/>
    <x v="6"/>
    <n v="698119945629.66003"/>
    <s v="SUTARMIDJI"/>
    <s v="RIA NORSAN"/>
  </r>
  <r>
    <x v="5"/>
    <s v="Kalimantan"/>
    <x v="6"/>
    <s v="Realisasi"/>
    <s v="5. Belanja"/>
    <x v="0"/>
    <x v="3"/>
    <x v="6"/>
    <x v="6"/>
    <n v="1424609990284.1001"/>
    <s v="ISRAN NOOR"/>
    <s v="HADI MULYADI"/>
  </r>
  <r>
    <x v="6"/>
    <s v="Sumatera"/>
    <x v="6"/>
    <s v="Realisasi"/>
    <s v="5. Belanja"/>
    <x v="0"/>
    <x v="3"/>
    <x v="6"/>
    <x v="6"/>
    <n v="544114849553"/>
    <s v="ARINAL DJUNAIDI"/>
    <s v="CHUSNUNIA"/>
  </r>
  <r>
    <x v="7"/>
    <s v="Papua &amp; Maluku"/>
    <x v="6"/>
    <s v="Realisasi"/>
    <s v="5. Belanja"/>
    <x v="0"/>
    <x v="3"/>
    <x v="6"/>
    <x v="6"/>
    <n v="428689945072"/>
    <s v="MURAD ISMAIL"/>
    <s v="BARNABAS ORNO"/>
  </r>
  <r>
    <x v="8"/>
    <s v="Papua &amp; Maluku"/>
    <x v="6"/>
    <s v="Realisasi"/>
    <s v="5. Belanja"/>
    <x v="0"/>
    <x v="3"/>
    <x v="6"/>
    <x v="6"/>
    <n v="342645836359"/>
    <s v="AHMAD HIDAYAT MUS"/>
    <s v="RIVAI UMAR"/>
  </r>
  <r>
    <x v="9"/>
    <s v="Bali &amp; Nusra"/>
    <x v="6"/>
    <s v="Realisasi"/>
    <s v="5. Belanja"/>
    <x v="0"/>
    <x v="3"/>
    <x v="6"/>
    <x v="6"/>
    <n v="592012532550"/>
    <s v="ZULKIEFLIMANSYAH"/>
    <s v="SITTI ROHMI DJALILAH"/>
  </r>
  <r>
    <x v="10"/>
    <s v="Bali &amp; Nusra"/>
    <x v="6"/>
    <s v="Realisasi"/>
    <s v="5. Belanja"/>
    <x v="0"/>
    <x v="3"/>
    <x v="6"/>
    <x v="6"/>
    <n v="541967473088"/>
    <s v="VIKTOR BUNGTILU LAISKODAT"/>
    <s v="JOSEF ADREANUS NAE SOI"/>
  </r>
  <r>
    <x v="11"/>
    <s v="Papua &amp; Maluku"/>
    <x v="6"/>
    <s v="Realisasi"/>
    <s v="5. Belanja"/>
    <x v="0"/>
    <x v="3"/>
    <x v="6"/>
    <x v="6"/>
    <n v="940659446469"/>
    <s v="LUKAS ENEMBE"/>
    <s v="KLEMEN TINAL"/>
  </r>
  <r>
    <x v="12"/>
    <s v="Sumatera"/>
    <x v="6"/>
    <s v="Realisasi"/>
    <s v="5. Belanja"/>
    <x v="0"/>
    <x v="3"/>
    <x v="6"/>
    <x v="6"/>
    <n v="937258184715"/>
    <s v="SYAMSUAR"/>
    <s v="EDY NASUTION"/>
  </r>
  <r>
    <x v="13"/>
    <s v="Sulawesi"/>
    <x v="6"/>
    <s v="Realisasi"/>
    <s v="5. Belanja"/>
    <x v="0"/>
    <x v="3"/>
    <x v="6"/>
    <x v="6"/>
    <n v="1020475368008.5"/>
    <s v="PROF. M. NURDIN ABDULLAH"/>
    <s v="ANDI SUDIRMAN SULAIMAN"/>
  </r>
  <r>
    <x v="14"/>
    <s v="Sulawesi"/>
    <x v="6"/>
    <s v="Realisasi"/>
    <s v="5. Belanja"/>
    <x v="0"/>
    <x v="3"/>
    <x v="6"/>
    <x v="6"/>
    <n v="517025977464"/>
    <s v="ALI MAZI"/>
    <s v="LUKMAN ABUNAWAS"/>
  </r>
  <r>
    <x v="15"/>
    <s v="Sumatera"/>
    <x v="6"/>
    <s v="Realisasi"/>
    <s v="5. Belanja"/>
    <x v="0"/>
    <x v="3"/>
    <x v="6"/>
    <x v="6"/>
    <n v="776253457291"/>
    <s v="HERMAN DERU"/>
    <s v="MAWARDI YAHYA"/>
  </r>
  <r>
    <x v="16"/>
    <s v="Sumatera"/>
    <x v="6"/>
    <s v="Realisasi"/>
    <s v="5. Belanja"/>
    <x v="0"/>
    <x v="3"/>
    <x v="6"/>
    <x v="6"/>
    <n v="1152702187401"/>
    <s v="EDY RAHMAYADI"/>
    <s v="MUSA RAJEKSHAH"/>
  </r>
  <r>
    <x v="0"/>
    <s v="Bali &amp; Nusra"/>
    <x v="6"/>
    <s v="Realisasi"/>
    <s v="5. Belanja"/>
    <x v="0"/>
    <x v="0"/>
    <x v="7"/>
    <x v="7"/>
    <n v="10000000000"/>
    <s v="WAYAN KOSTER"/>
    <s v="TJOK OKA ARTHA ARDHANA SUKAWATI"/>
  </r>
  <r>
    <x v="1"/>
    <s v="Jawa"/>
    <x v="6"/>
    <s v="Realisasi"/>
    <s v="5. Belanja"/>
    <x v="0"/>
    <x v="0"/>
    <x v="7"/>
    <x v="7"/>
    <n v="6805400000"/>
    <s v="MOCHAMAD RIDWAN KAMIL"/>
    <s v="UU RUZHANUL ULUM"/>
  </r>
  <r>
    <x v="9"/>
    <s v="Bali &amp; Nusra"/>
    <x v="6"/>
    <s v="Realisasi"/>
    <s v="5. Belanja"/>
    <x v="0"/>
    <x v="0"/>
    <x v="7"/>
    <x v="7"/>
    <n v="248496000"/>
    <s v="ZULKIEFLIMANSYAH"/>
    <s v="SITTI ROHMI DJALILAH"/>
  </r>
  <r>
    <x v="0"/>
    <s v="Bali &amp; Nusra"/>
    <x v="6"/>
    <s v="Realisasi"/>
    <s v="5. Belanja"/>
    <x v="0"/>
    <x v="0"/>
    <x v="8"/>
    <x v="8"/>
    <n v="4342146195.4399996"/>
    <s v="WAYAN KOSTER"/>
    <s v="TJOK OKA ARTHA ARDHANA SUKAWATI"/>
  </r>
  <r>
    <x v="1"/>
    <s v="Jawa"/>
    <x v="6"/>
    <s v="Realisasi"/>
    <s v="5. Belanja"/>
    <x v="0"/>
    <x v="0"/>
    <x v="8"/>
    <x v="8"/>
    <n v="130078898"/>
    <s v="MOCHAMAD RIDWAN KAMIL"/>
    <s v="UU RUZHANUL ULUM"/>
  </r>
  <r>
    <x v="2"/>
    <s v="Jawa"/>
    <x v="6"/>
    <s v="Realisasi"/>
    <s v="5. Belanja"/>
    <x v="0"/>
    <x v="0"/>
    <x v="8"/>
    <x v="8"/>
    <n v="8211750300"/>
    <s v="GANJAR PRANOWO"/>
    <s v="TAJ YASIN"/>
  </r>
  <r>
    <x v="3"/>
    <s v="Jawa"/>
    <x v="6"/>
    <s v="Realisasi"/>
    <s v="5. Belanja"/>
    <x v="0"/>
    <x v="0"/>
    <x v="8"/>
    <x v="8"/>
    <n v="93319440251"/>
    <s v="KHOFIFAH INDAR PARAWANSA"/>
    <s v="EMIL ELESTIANTO DARDAK"/>
  </r>
  <r>
    <x v="5"/>
    <s v="Kalimantan"/>
    <x v="6"/>
    <s v="Realisasi"/>
    <s v="5. Belanja"/>
    <x v="0"/>
    <x v="0"/>
    <x v="8"/>
    <x v="8"/>
    <n v="1500000000"/>
    <s v="ISRAN NOOR"/>
    <s v="HADI MULYADI"/>
  </r>
  <r>
    <x v="6"/>
    <s v="Sumatera"/>
    <x v="6"/>
    <s v="Realisasi"/>
    <s v="5. Belanja"/>
    <x v="0"/>
    <x v="0"/>
    <x v="8"/>
    <x v="8"/>
    <n v="5230162000"/>
    <s v="ARINAL DJUNAIDI"/>
    <s v="CHUSNUNIA"/>
  </r>
  <r>
    <x v="7"/>
    <s v="Papua &amp; Maluku"/>
    <x v="6"/>
    <s v="Realisasi"/>
    <s v="5. Belanja"/>
    <x v="0"/>
    <x v="0"/>
    <x v="8"/>
    <x v="8"/>
    <n v="1841897000"/>
    <s v="MURAD ISMAIL"/>
    <s v="BARNABAS ORNO"/>
  </r>
  <r>
    <x v="8"/>
    <s v="Papua &amp; Maluku"/>
    <x v="6"/>
    <s v="Realisasi"/>
    <s v="5. Belanja"/>
    <x v="0"/>
    <x v="0"/>
    <x v="8"/>
    <x v="8"/>
    <n v="500000000"/>
    <s v="AHMAD HIDAYAT MUS"/>
    <s v="RIVAI UMAR"/>
  </r>
  <r>
    <x v="9"/>
    <s v="Bali &amp; Nusra"/>
    <x v="6"/>
    <s v="Realisasi"/>
    <s v="5. Belanja"/>
    <x v="0"/>
    <x v="0"/>
    <x v="8"/>
    <x v="8"/>
    <n v="105278000"/>
    <s v="ZULKIEFLIMANSYAH"/>
    <s v="SITTI ROHMI DJALILAH"/>
  </r>
  <r>
    <x v="10"/>
    <s v="Bali &amp; Nusra"/>
    <x v="6"/>
    <s v="Realisasi"/>
    <s v="5. Belanja"/>
    <x v="0"/>
    <x v="0"/>
    <x v="8"/>
    <x v="8"/>
    <n v="18769507737"/>
    <s v="VIKTOR BUNGTILU LAISKODAT"/>
    <s v="JOSEF ADREANUS NAE SOI"/>
  </r>
  <r>
    <x v="11"/>
    <s v="Papua &amp; Maluku"/>
    <x v="6"/>
    <s v="Realisasi"/>
    <s v="5. Belanja"/>
    <x v="0"/>
    <x v="0"/>
    <x v="8"/>
    <x v="8"/>
    <n v="11595345000"/>
    <s v="LUKAS ENEMBE"/>
    <s v="KLEMEN TINAL"/>
  </r>
  <r>
    <x v="15"/>
    <s v="Sumatera"/>
    <x v="6"/>
    <s v="Realisasi"/>
    <s v="5. Belanja"/>
    <x v="0"/>
    <x v="0"/>
    <x v="8"/>
    <x v="8"/>
    <n v="857938369"/>
    <s v="HERMAN DERU"/>
    <s v="MAWARDI YAHYA"/>
  </r>
  <r>
    <x v="16"/>
    <s v="Sumatera"/>
    <x v="6"/>
    <s v="Realisasi"/>
    <s v="5. Belanja"/>
    <x v="0"/>
    <x v="0"/>
    <x v="8"/>
    <x v="8"/>
    <n v="4482346000"/>
    <s v="EDY RAHMAYADI"/>
    <s v="MUSA RAJEKSHAH"/>
  </r>
  <r>
    <x v="0"/>
    <s v="Bali &amp; Nusra"/>
    <x v="7"/>
    <s v="Realisasi"/>
    <s v="5. Belanja"/>
    <x v="0"/>
    <x v="0"/>
    <x v="0"/>
    <x v="0"/>
    <n v="1088091711891.5"/>
    <s v="WAYAN KOSTER"/>
    <s v="TJOK OKA ARTHA ARDHANA SUKAWATI"/>
  </r>
  <r>
    <x v="1"/>
    <s v="Jawa"/>
    <x v="7"/>
    <s v="Realisasi"/>
    <s v="5. Belanja"/>
    <x v="0"/>
    <x v="0"/>
    <x v="0"/>
    <x v="0"/>
    <n v="6406192657944"/>
    <s v="MOCHAMAD RIDWAN KAMIL"/>
    <s v="UU RUZHANUL ULUM"/>
  </r>
  <r>
    <x v="2"/>
    <s v="Jawa"/>
    <x v="7"/>
    <s v="Realisasi"/>
    <s v="5. Belanja"/>
    <x v="0"/>
    <x v="0"/>
    <x v="0"/>
    <x v="0"/>
    <n v="6431603259859"/>
    <s v="GANJAR PRANOWO"/>
    <s v="TAJ YASIN"/>
  </r>
  <r>
    <x v="3"/>
    <s v="Jawa"/>
    <x v="7"/>
    <s v="Realisasi"/>
    <s v="5. Belanja"/>
    <x v="0"/>
    <x v="0"/>
    <x v="0"/>
    <x v="0"/>
    <n v="4667452412362"/>
    <s v="KHOFIFAH INDAR PARAWANSA"/>
    <s v="EMIL ELESTIANTO DARDAK"/>
  </r>
  <r>
    <x v="4"/>
    <s v="Kalimantan"/>
    <x v="7"/>
    <s v="Realisasi"/>
    <s v="5. Belanja"/>
    <x v="0"/>
    <x v="0"/>
    <x v="0"/>
    <x v="0"/>
    <n v="845411837138.18005"/>
    <s v="SUTARMIDJI"/>
    <s v="RIA NORSAN"/>
  </r>
  <r>
    <x v="5"/>
    <s v="Kalimantan"/>
    <x v="7"/>
    <s v="Realisasi"/>
    <s v="5. Belanja"/>
    <x v="0"/>
    <x v="0"/>
    <x v="0"/>
    <x v="0"/>
    <n v="2440676447219"/>
    <s v="ISRAN NOOR"/>
    <s v="HADI MULYADI"/>
  </r>
  <r>
    <x v="6"/>
    <s v="Sumatera"/>
    <x v="7"/>
    <s v="Realisasi"/>
    <s v="5. Belanja"/>
    <x v="0"/>
    <x v="0"/>
    <x v="0"/>
    <x v="0"/>
    <n v="784796580946.29004"/>
    <s v="ARINAL DJUNAIDI"/>
    <s v="CHUSNUNIA"/>
  </r>
  <r>
    <x v="7"/>
    <s v="Papua &amp; Maluku"/>
    <x v="7"/>
    <s v="Realisasi"/>
    <s v="5. Belanja"/>
    <x v="0"/>
    <x v="0"/>
    <x v="0"/>
    <x v="0"/>
    <n v="183231746968.66"/>
    <s v="MURAD ISMAIL"/>
    <s v="BARNABAS ORNO"/>
  </r>
  <r>
    <x v="8"/>
    <s v="Papua &amp; Maluku"/>
    <x v="7"/>
    <s v="Realisasi"/>
    <s v="5. Belanja"/>
    <x v="0"/>
    <x v="0"/>
    <x v="0"/>
    <x v="0"/>
    <n v="129990935385"/>
    <s v="AHMAD HIDAYAT MUS"/>
    <s v="RIVAI UMAR"/>
  </r>
  <r>
    <x v="9"/>
    <s v="Bali &amp; Nusra"/>
    <x v="7"/>
    <s v="Realisasi"/>
    <s v="5. Belanja"/>
    <x v="0"/>
    <x v="0"/>
    <x v="0"/>
    <x v="0"/>
    <n v="435441045994.5"/>
    <s v="ZULKIEFLIMANSYAH"/>
    <s v="SITTI ROHMI DJALILAH"/>
  </r>
  <r>
    <x v="10"/>
    <s v="Bali &amp; Nusra"/>
    <x v="7"/>
    <s v="Realisasi"/>
    <s v="5. Belanja"/>
    <x v="0"/>
    <x v="0"/>
    <x v="0"/>
    <x v="0"/>
    <n v="317680998260"/>
    <s v="VIKTOR BUNGTILU LAISKODAT"/>
    <s v="JOSEF ADREANUS NAE SOI"/>
  </r>
  <r>
    <x v="11"/>
    <s v="Papua &amp; Maluku"/>
    <x v="7"/>
    <s v="Realisasi"/>
    <s v="5. Belanja"/>
    <x v="0"/>
    <x v="0"/>
    <x v="0"/>
    <x v="0"/>
    <n v="290677196982"/>
    <s v="LUKAS ENEMBE"/>
    <s v="KLEMEN TINAL"/>
  </r>
  <r>
    <x v="12"/>
    <s v="Sumatera"/>
    <x v="7"/>
    <s v="Realisasi"/>
    <s v="5. Belanja"/>
    <x v="0"/>
    <x v="0"/>
    <x v="0"/>
    <x v="0"/>
    <n v="1233314137684"/>
    <s v="SYAMSUAR"/>
    <s v="EDY NASUTION"/>
  </r>
  <r>
    <x v="13"/>
    <s v="Sulawesi"/>
    <x v="7"/>
    <s v="Realisasi"/>
    <s v="5. Belanja"/>
    <x v="0"/>
    <x v="0"/>
    <x v="0"/>
    <x v="0"/>
    <n v="1175949065823.3"/>
    <s v="PROF. M. NURDIN ABDULLAH"/>
    <s v="ANDI SUDIRMAN SULAIMAN"/>
  </r>
  <r>
    <x v="14"/>
    <s v="Sulawesi"/>
    <x v="7"/>
    <s v="Realisasi"/>
    <s v="5. Belanja"/>
    <x v="0"/>
    <x v="0"/>
    <x v="0"/>
    <x v="0"/>
    <n v="217328398368.75"/>
    <s v="ALI MAZI"/>
    <s v="LUKMAN ABUNAWAS"/>
  </r>
  <r>
    <x v="15"/>
    <s v="Sumatera"/>
    <x v="7"/>
    <s v="Realisasi"/>
    <s v="5. Belanja"/>
    <x v="0"/>
    <x v="0"/>
    <x v="0"/>
    <x v="0"/>
    <n v="115950084843.55"/>
    <s v="HERMAN DERU"/>
    <s v="MAWARDI YAHYA"/>
  </r>
  <r>
    <x v="16"/>
    <s v="Sumatera"/>
    <x v="7"/>
    <s v="Realisasi"/>
    <s v="5. Belanja"/>
    <x v="0"/>
    <x v="0"/>
    <x v="0"/>
    <x v="0"/>
    <n v="2330828370083"/>
    <s v="EDY RAHMAYADI"/>
    <s v="MUSA RAJEKSHAH"/>
  </r>
  <r>
    <x v="0"/>
    <s v="Bali &amp; Nusra"/>
    <x v="7"/>
    <s v="Realisasi"/>
    <s v="5. Belanja"/>
    <x v="0"/>
    <x v="0"/>
    <x v="1"/>
    <x v="1"/>
    <n v="690452391273.77002"/>
    <s v="WAYAN KOSTER"/>
    <s v="TJOK OKA ARTHA ARDHANA SUKAWATI"/>
  </r>
  <r>
    <x v="1"/>
    <s v="Jawa"/>
    <x v="7"/>
    <s v="Realisasi"/>
    <s v="5. Belanja"/>
    <x v="0"/>
    <x v="0"/>
    <x v="1"/>
    <x v="1"/>
    <n v="4329955772317"/>
    <s v="MOCHAMAD RIDWAN KAMIL"/>
    <s v="UU RUZHANUL ULUM"/>
  </r>
  <r>
    <x v="2"/>
    <s v="Jawa"/>
    <x v="7"/>
    <s v="Realisasi"/>
    <s v="5. Belanja"/>
    <x v="0"/>
    <x v="0"/>
    <x v="1"/>
    <x v="1"/>
    <n v="1855554000"/>
    <s v="GANJAR PRANOWO"/>
    <s v="TAJ YASIN"/>
  </r>
  <r>
    <x v="3"/>
    <s v="Jawa"/>
    <x v="7"/>
    <s v="Realisasi"/>
    <s v="5. Belanja"/>
    <x v="0"/>
    <x v="0"/>
    <x v="1"/>
    <x v="1"/>
    <n v="3149506610015"/>
    <s v="KHOFIFAH INDAR PARAWANSA"/>
    <s v="EMIL ELESTIANTO DARDAK"/>
  </r>
  <r>
    <x v="4"/>
    <s v="Kalimantan"/>
    <x v="7"/>
    <s v="Realisasi"/>
    <s v="5. Belanja"/>
    <x v="0"/>
    <x v="0"/>
    <x v="1"/>
    <x v="1"/>
    <n v="320662954883"/>
    <s v="SUTARMIDJI"/>
    <s v="RIA NORSAN"/>
  </r>
  <r>
    <x v="5"/>
    <s v="Kalimantan"/>
    <x v="7"/>
    <s v="Realisasi"/>
    <s v="5. Belanja"/>
    <x v="0"/>
    <x v="0"/>
    <x v="1"/>
    <x v="1"/>
    <n v="1376558162630"/>
    <s v="ISRAN NOOR"/>
    <s v="HADI MULYADI"/>
  </r>
  <r>
    <x v="7"/>
    <s v="Papua &amp; Maluku"/>
    <x v="7"/>
    <s v="Realisasi"/>
    <s v="5. Belanja"/>
    <x v="0"/>
    <x v="0"/>
    <x v="1"/>
    <x v="1"/>
    <n v="16407976970.51"/>
    <s v="MURAD ISMAIL"/>
    <s v="BARNABAS ORNO"/>
  </r>
  <r>
    <x v="8"/>
    <s v="Papua &amp; Maluku"/>
    <x v="7"/>
    <s v="Realisasi"/>
    <s v="5. Belanja"/>
    <x v="0"/>
    <x v="0"/>
    <x v="1"/>
    <x v="1"/>
    <n v="11220595900"/>
    <s v="AHMAD HIDAYAT MUS"/>
    <s v="RIVAI UMAR"/>
  </r>
  <r>
    <x v="9"/>
    <s v="Bali &amp; Nusra"/>
    <x v="7"/>
    <s v="Realisasi"/>
    <s v="5. Belanja"/>
    <x v="0"/>
    <x v="0"/>
    <x v="1"/>
    <x v="1"/>
    <n v="12762277857.92"/>
    <s v="ZULKIEFLIMANSYAH"/>
    <s v="SITTI ROHMI DJALILAH"/>
  </r>
  <r>
    <x v="10"/>
    <s v="Bali &amp; Nusra"/>
    <x v="7"/>
    <s v="Realisasi"/>
    <s v="5. Belanja"/>
    <x v="0"/>
    <x v="0"/>
    <x v="1"/>
    <x v="1"/>
    <n v="27459614000"/>
    <s v="VIKTOR BUNGTILU LAISKODAT"/>
    <s v="JOSEF ADREANUS NAE SOI"/>
  </r>
  <r>
    <x v="11"/>
    <s v="Papua &amp; Maluku"/>
    <x v="7"/>
    <s v="Realisasi"/>
    <s v="5. Belanja"/>
    <x v="0"/>
    <x v="0"/>
    <x v="1"/>
    <x v="1"/>
    <n v="4829851734397"/>
    <s v="LUKAS ENEMBE"/>
    <s v="KLEMEN TINAL"/>
  </r>
  <r>
    <x v="12"/>
    <s v="Sumatera"/>
    <x v="7"/>
    <s v="Realisasi"/>
    <s v="5. Belanja"/>
    <x v="0"/>
    <x v="0"/>
    <x v="1"/>
    <x v="1"/>
    <n v="983054355388"/>
    <s v="SYAMSUAR"/>
    <s v="EDY NASUTION"/>
  </r>
  <r>
    <x v="13"/>
    <s v="Sulawesi"/>
    <x v="7"/>
    <s v="Realisasi"/>
    <s v="5. Belanja"/>
    <x v="0"/>
    <x v="0"/>
    <x v="1"/>
    <x v="1"/>
    <n v="458845582863"/>
    <s v="PROF. M. NURDIN ABDULLAH"/>
    <s v="ANDI SUDIRMAN SULAIMAN"/>
  </r>
  <r>
    <x v="14"/>
    <s v="Sulawesi"/>
    <x v="7"/>
    <s v="Realisasi"/>
    <s v="5. Belanja"/>
    <x v="0"/>
    <x v="0"/>
    <x v="1"/>
    <x v="1"/>
    <n v="86359189428"/>
    <s v="ALI MAZI"/>
    <s v="LUKMAN ABUNAWAS"/>
  </r>
  <r>
    <x v="15"/>
    <s v="Sumatera"/>
    <x v="7"/>
    <s v="Realisasi"/>
    <s v="5. Belanja"/>
    <x v="0"/>
    <x v="0"/>
    <x v="1"/>
    <x v="1"/>
    <n v="576359566560"/>
    <s v="HERMAN DERU"/>
    <s v="MAWARDI YAHYA"/>
  </r>
  <r>
    <x v="16"/>
    <s v="Sumatera"/>
    <x v="7"/>
    <s v="Realisasi"/>
    <s v="5. Belanja"/>
    <x v="0"/>
    <x v="0"/>
    <x v="1"/>
    <x v="1"/>
    <n v="405929354911"/>
    <s v="EDY RAHMAYADI"/>
    <s v="MUSA RAJEKSHAH"/>
  </r>
  <r>
    <x v="0"/>
    <s v="Bali &amp; Nusra"/>
    <x v="7"/>
    <s v="Realisasi"/>
    <s v="5. Belanja"/>
    <x v="0"/>
    <x v="0"/>
    <x v="2"/>
    <x v="2"/>
    <n v="417591918459.07001"/>
    <s v="WAYAN KOSTER"/>
    <s v="TJOK OKA ARTHA ARDHANA SUKAWATI"/>
  </r>
  <r>
    <x v="1"/>
    <s v="Jawa"/>
    <x v="7"/>
    <s v="Realisasi"/>
    <s v="5. Belanja"/>
    <x v="0"/>
    <x v="0"/>
    <x v="2"/>
    <x v="2"/>
    <n v="3048750000"/>
    <s v="MOCHAMAD RIDWAN KAMIL"/>
    <s v="UU RUZHANUL ULUM"/>
  </r>
  <r>
    <x v="2"/>
    <s v="Jawa"/>
    <x v="7"/>
    <s v="Realisasi"/>
    <s v="5. Belanja"/>
    <x v="0"/>
    <x v="0"/>
    <x v="2"/>
    <x v="2"/>
    <n v="18715300000"/>
    <s v="GANJAR PRANOWO"/>
    <s v="TAJ YASIN"/>
  </r>
  <r>
    <x v="3"/>
    <s v="Jawa"/>
    <x v="7"/>
    <s v="Realisasi"/>
    <s v="5. Belanja"/>
    <x v="0"/>
    <x v="0"/>
    <x v="2"/>
    <x v="2"/>
    <n v="15641066925"/>
    <s v="KHOFIFAH INDAR PARAWANSA"/>
    <s v="EMIL ELESTIANTO DARDAK"/>
  </r>
  <r>
    <x v="4"/>
    <s v="Kalimantan"/>
    <x v="7"/>
    <s v="Realisasi"/>
    <s v="5. Belanja"/>
    <x v="0"/>
    <x v="0"/>
    <x v="2"/>
    <x v="2"/>
    <n v="1895000000"/>
    <s v="SUTARMIDJI"/>
    <s v="RIA NORSAN"/>
  </r>
  <r>
    <x v="5"/>
    <s v="Kalimantan"/>
    <x v="7"/>
    <s v="Realisasi"/>
    <s v="5. Belanja"/>
    <x v="0"/>
    <x v="0"/>
    <x v="2"/>
    <x v="2"/>
    <n v="4419500000"/>
    <s v="ISRAN NOOR"/>
    <s v="HADI MULYADI"/>
  </r>
  <r>
    <x v="6"/>
    <s v="Sumatera"/>
    <x v="7"/>
    <s v="Realisasi"/>
    <s v="5. Belanja"/>
    <x v="0"/>
    <x v="0"/>
    <x v="2"/>
    <x v="2"/>
    <n v="6409900000"/>
    <s v="ARINAL DJUNAIDI"/>
    <s v="CHUSNUNIA"/>
  </r>
  <r>
    <x v="7"/>
    <s v="Papua &amp; Maluku"/>
    <x v="7"/>
    <s v="Realisasi"/>
    <s v="5. Belanja"/>
    <x v="0"/>
    <x v="0"/>
    <x v="2"/>
    <x v="2"/>
    <n v="11945863264"/>
    <s v="MURAD ISMAIL"/>
    <s v="BARNABAS ORNO"/>
  </r>
  <r>
    <x v="8"/>
    <s v="Papua &amp; Maluku"/>
    <x v="7"/>
    <s v="Realisasi"/>
    <s v="5. Belanja"/>
    <x v="0"/>
    <x v="0"/>
    <x v="2"/>
    <x v="2"/>
    <n v="11856100000"/>
    <s v="AHMAD HIDAYAT MUS"/>
    <s v="RIVAI UMAR"/>
  </r>
  <r>
    <x v="9"/>
    <s v="Bali &amp; Nusra"/>
    <x v="7"/>
    <s v="Realisasi"/>
    <s v="5. Belanja"/>
    <x v="0"/>
    <x v="0"/>
    <x v="2"/>
    <x v="2"/>
    <n v="31818366500"/>
    <s v="ZULKIEFLIMANSYAH"/>
    <s v="SITTI ROHMI DJALILAH"/>
  </r>
  <r>
    <x v="10"/>
    <s v="Bali &amp; Nusra"/>
    <x v="7"/>
    <s v="Realisasi"/>
    <s v="5. Belanja"/>
    <x v="0"/>
    <x v="0"/>
    <x v="2"/>
    <x v="2"/>
    <n v="20957580000"/>
    <s v="VIKTOR BUNGTILU LAISKODAT"/>
    <s v="JOSEF ADREANUS NAE SOI"/>
  </r>
  <r>
    <x v="11"/>
    <s v="Papua &amp; Maluku"/>
    <x v="7"/>
    <s v="Realisasi"/>
    <s v="5. Belanja"/>
    <x v="0"/>
    <x v="0"/>
    <x v="2"/>
    <x v="2"/>
    <n v="94308780964"/>
    <s v="LUKAS ENEMBE"/>
    <s v="KLEMEN TINAL"/>
  </r>
  <r>
    <x v="12"/>
    <s v="Sumatera"/>
    <x v="7"/>
    <s v="Realisasi"/>
    <s v="5. Belanja"/>
    <x v="0"/>
    <x v="0"/>
    <x v="2"/>
    <x v="2"/>
    <n v="2325765000"/>
    <s v="SYAMSUAR"/>
    <s v="EDY NASUTION"/>
  </r>
  <r>
    <x v="15"/>
    <s v="Sumatera"/>
    <x v="7"/>
    <s v="Realisasi"/>
    <s v="5. Belanja"/>
    <x v="0"/>
    <x v="0"/>
    <x v="2"/>
    <x v="2"/>
    <n v="380000000"/>
    <s v="HERMAN DERU"/>
    <s v="MAWARDI YAHYA"/>
  </r>
  <r>
    <x v="0"/>
    <s v="Bali &amp; Nusra"/>
    <x v="7"/>
    <s v="Realisasi"/>
    <s v="5. Belanja"/>
    <x v="1"/>
    <x v="1"/>
    <x v="3"/>
    <x v="3"/>
    <n v="614469868843.06995"/>
    <s v="WAYAN KOSTER"/>
    <s v="TJOK OKA ARTHA ARDHANA SUKAWATI"/>
  </r>
  <r>
    <x v="1"/>
    <s v="Jawa"/>
    <x v="7"/>
    <s v="Realisasi"/>
    <s v="5. Belanja"/>
    <x v="1"/>
    <x v="1"/>
    <x v="3"/>
    <x v="3"/>
    <n v="2639397429044"/>
    <s v="MOCHAMAD RIDWAN KAMIL"/>
    <s v="UU RUZHANUL ULUM"/>
  </r>
  <r>
    <x v="2"/>
    <s v="Jawa"/>
    <x v="7"/>
    <s v="Realisasi"/>
    <s v="5. Belanja"/>
    <x v="1"/>
    <x v="1"/>
    <x v="3"/>
    <x v="3"/>
    <n v="2615822791305"/>
    <s v="GANJAR PRANOWO"/>
    <s v="TAJ YASIN"/>
  </r>
  <r>
    <x v="3"/>
    <s v="Jawa"/>
    <x v="7"/>
    <s v="Realisasi"/>
    <s v="5. Belanja"/>
    <x v="1"/>
    <x v="1"/>
    <x v="3"/>
    <x v="3"/>
    <n v="4654757397637.7002"/>
    <s v="KHOFIFAH INDAR PARAWANSA"/>
    <s v="EMIL ELESTIANTO DARDAK"/>
  </r>
  <r>
    <x v="4"/>
    <s v="Kalimantan"/>
    <x v="7"/>
    <s v="Realisasi"/>
    <s v="5. Belanja"/>
    <x v="1"/>
    <x v="1"/>
    <x v="3"/>
    <x v="3"/>
    <n v="676909112889.20996"/>
    <s v="SUTARMIDJI"/>
    <s v="RIA NORSAN"/>
  </r>
  <r>
    <x v="5"/>
    <s v="Kalimantan"/>
    <x v="7"/>
    <s v="Realisasi"/>
    <s v="5. Belanja"/>
    <x v="1"/>
    <x v="1"/>
    <x v="3"/>
    <x v="3"/>
    <n v="2463718396767.2998"/>
    <s v="ISRAN NOOR"/>
    <s v="HADI MULYADI"/>
  </r>
  <r>
    <x v="6"/>
    <s v="Sumatera"/>
    <x v="7"/>
    <s v="Realisasi"/>
    <s v="5. Belanja"/>
    <x v="1"/>
    <x v="1"/>
    <x v="3"/>
    <x v="3"/>
    <n v="1237307067778.8999"/>
    <s v="ARINAL DJUNAIDI"/>
    <s v="CHUSNUNIA"/>
  </r>
  <r>
    <x v="7"/>
    <s v="Papua &amp; Maluku"/>
    <x v="7"/>
    <s v="Realisasi"/>
    <s v="5. Belanja"/>
    <x v="1"/>
    <x v="1"/>
    <x v="3"/>
    <x v="3"/>
    <n v="595277195190.90002"/>
    <s v="MURAD ISMAIL"/>
    <s v="BARNABAS ORNO"/>
  </r>
  <r>
    <x v="8"/>
    <s v="Papua &amp; Maluku"/>
    <x v="7"/>
    <s v="Realisasi"/>
    <s v="5. Belanja"/>
    <x v="1"/>
    <x v="1"/>
    <x v="3"/>
    <x v="3"/>
    <n v="541639719924"/>
    <s v="AHMAD HIDAYAT MUS"/>
    <s v="RIVAI UMAR"/>
  </r>
  <r>
    <x v="9"/>
    <s v="Bali &amp; Nusra"/>
    <x v="7"/>
    <s v="Realisasi"/>
    <s v="5. Belanja"/>
    <x v="1"/>
    <x v="1"/>
    <x v="3"/>
    <x v="3"/>
    <n v="545089419850.28003"/>
    <s v="ZULKIEFLIMANSYAH"/>
    <s v="SITTI ROHMI DJALILAH"/>
  </r>
  <r>
    <x v="10"/>
    <s v="Bali &amp; Nusra"/>
    <x v="7"/>
    <s v="Realisasi"/>
    <s v="5. Belanja"/>
    <x v="1"/>
    <x v="1"/>
    <x v="3"/>
    <x v="3"/>
    <n v="586930890374"/>
    <s v="VIKTOR BUNGTILU LAISKODAT"/>
    <s v="JOSEF ADREANUS NAE SOI"/>
  </r>
  <r>
    <x v="11"/>
    <s v="Papua &amp; Maluku"/>
    <x v="7"/>
    <s v="Realisasi"/>
    <s v="5. Belanja"/>
    <x v="1"/>
    <x v="1"/>
    <x v="3"/>
    <x v="3"/>
    <n v="2550797479555"/>
    <s v="LUKAS ENEMBE"/>
    <s v="KLEMEN TINAL"/>
  </r>
  <r>
    <x v="12"/>
    <s v="Sumatera"/>
    <x v="7"/>
    <s v="Realisasi"/>
    <s v="5. Belanja"/>
    <x v="1"/>
    <x v="1"/>
    <x v="3"/>
    <x v="3"/>
    <n v="1282997775702.2"/>
    <s v="SYAMSUAR"/>
    <s v="EDY NASUTION"/>
  </r>
  <r>
    <x v="13"/>
    <s v="Sulawesi"/>
    <x v="7"/>
    <s v="Realisasi"/>
    <s v="5. Belanja"/>
    <x v="1"/>
    <x v="1"/>
    <x v="3"/>
    <x v="3"/>
    <n v="1313862831452.3999"/>
    <s v="PROF. M. NURDIN ABDULLAH"/>
    <s v="ANDI SUDIRMAN SULAIMAN"/>
  </r>
  <r>
    <x v="14"/>
    <s v="Sulawesi"/>
    <x v="7"/>
    <s v="Realisasi"/>
    <s v="5. Belanja"/>
    <x v="1"/>
    <x v="1"/>
    <x v="3"/>
    <x v="3"/>
    <n v="374401878906"/>
    <s v="ALI MAZI"/>
    <s v="LUKMAN ABUNAWAS"/>
  </r>
  <r>
    <x v="15"/>
    <s v="Sumatera"/>
    <x v="7"/>
    <s v="Realisasi"/>
    <s v="5. Belanja"/>
    <x v="1"/>
    <x v="1"/>
    <x v="3"/>
    <x v="3"/>
    <n v="1040455761572"/>
    <s v="HERMAN DERU"/>
    <s v="MAWARDI YAHYA"/>
  </r>
  <r>
    <x v="16"/>
    <s v="Sumatera"/>
    <x v="7"/>
    <s v="Realisasi"/>
    <s v="5. Belanja"/>
    <x v="1"/>
    <x v="1"/>
    <x v="3"/>
    <x v="3"/>
    <n v="989746989128.59998"/>
    <s v="EDY RAHMAYADI"/>
    <s v="MUSA RAJEKSHAH"/>
  </r>
  <r>
    <x v="3"/>
    <s v="Jawa"/>
    <x v="7"/>
    <s v="Realisasi"/>
    <s v="5. Belanja"/>
    <x v="0"/>
    <x v="0"/>
    <x v="9"/>
    <x v="9"/>
    <n v="2761251967.5100002"/>
    <s v="KHOFIFAH INDAR PARAWANSA"/>
    <s v="EMIL ELESTIANTO DARDAK"/>
  </r>
  <r>
    <x v="7"/>
    <s v="Papua &amp; Maluku"/>
    <x v="7"/>
    <s v="Realisasi"/>
    <s v="5. Belanja"/>
    <x v="0"/>
    <x v="0"/>
    <x v="9"/>
    <x v="9"/>
    <n v="874408639.5"/>
    <s v="MURAD ISMAIL"/>
    <s v="BARNABAS ORNO"/>
  </r>
  <r>
    <x v="13"/>
    <s v="Sulawesi"/>
    <x v="7"/>
    <s v="Realisasi"/>
    <s v="5. Belanja"/>
    <x v="0"/>
    <x v="0"/>
    <x v="9"/>
    <x v="9"/>
    <n v="28158982447.48"/>
    <s v="PROF. M. NURDIN ABDULLAH"/>
    <s v="ANDI SUDIRMAN SULAIMAN"/>
  </r>
  <r>
    <x v="14"/>
    <s v="Sulawesi"/>
    <x v="7"/>
    <s v="Realisasi"/>
    <s v="5. Belanja"/>
    <x v="0"/>
    <x v="0"/>
    <x v="9"/>
    <x v="9"/>
    <n v="21128244686"/>
    <s v="ALI MAZI"/>
    <s v="LUKMAN ABUNAWAS"/>
  </r>
  <r>
    <x v="0"/>
    <s v="Bali &amp; Nusra"/>
    <x v="7"/>
    <s v="Realisasi"/>
    <s v="5. Belanja"/>
    <x v="0"/>
    <x v="0"/>
    <x v="4"/>
    <x v="4"/>
    <n v="882616449290"/>
    <s v="WAYAN KOSTER"/>
    <s v="TJOK OKA ARTHA ARDHANA SUKAWATI"/>
  </r>
  <r>
    <x v="1"/>
    <s v="Jawa"/>
    <x v="7"/>
    <s v="Realisasi"/>
    <s v="5. Belanja"/>
    <x v="0"/>
    <x v="0"/>
    <x v="4"/>
    <x v="4"/>
    <n v="6826862952000"/>
    <s v="MOCHAMAD RIDWAN KAMIL"/>
    <s v="UU RUZHANUL ULUM"/>
  </r>
  <r>
    <x v="2"/>
    <s v="Jawa"/>
    <x v="7"/>
    <s v="Realisasi"/>
    <s v="5. Belanja"/>
    <x v="0"/>
    <x v="0"/>
    <x v="4"/>
    <x v="4"/>
    <n v="3745182609434"/>
    <s v="GANJAR PRANOWO"/>
    <s v="TAJ YASIN"/>
  </r>
  <r>
    <x v="3"/>
    <s v="Jawa"/>
    <x v="7"/>
    <s v="Realisasi"/>
    <s v="5. Belanja"/>
    <x v="0"/>
    <x v="0"/>
    <x v="4"/>
    <x v="4"/>
    <n v="5701353955824.2998"/>
    <s v="KHOFIFAH INDAR PARAWANSA"/>
    <s v="EMIL ELESTIANTO DARDAK"/>
  </r>
  <r>
    <x v="4"/>
    <s v="Kalimantan"/>
    <x v="7"/>
    <s v="Realisasi"/>
    <s v="5. Belanja"/>
    <x v="0"/>
    <x v="0"/>
    <x v="4"/>
    <x v="4"/>
    <n v="1116079095122"/>
    <s v="SUTARMIDJI"/>
    <s v="RIA NORSAN"/>
  </r>
  <r>
    <x v="5"/>
    <s v="Kalimantan"/>
    <x v="7"/>
    <s v="Realisasi"/>
    <s v="5. Belanja"/>
    <x v="0"/>
    <x v="0"/>
    <x v="4"/>
    <x v="4"/>
    <n v="966801166000"/>
    <s v="ISRAN NOOR"/>
    <s v="HADI MULYADI"/>
  </r>
  <r>
    <x v="6"/>
    <s v="Sumatera"/>
    <x v="7"/>
    <s v="Realisasi"/>
    <s v="5. Belanja"/>
    <x v="0"/>
    <x v="0"/>
    <x v="4"/>
    <x v="4"/>
    <n v="1092450978749"/>
    <s v="ARINAL DJUNAIDI"/>
    <s v="CHUSNUNIA"/>
  </r>
  <r>
    <x v="7"/>
    <s v="Papua &amp; Maluku"/>
    <x v="7"/>
    <s v="Realisasi"/>
    <s v="5. Belanja"/>
    <x v="0"/>
    <x v="0"/>
    <x v="4"/>
    <x v="4"/>
    <n v="451118092190"/>
    <s v="MURAD ISMAIL"/>
    <s v="BARNABAS ORNO"/>
  </r>
  <r>
    <x v="8"/>
    <s v="Papua &amp; Maluku"/>
    <x v="7"/>
    <s v="Realisasi"/>
    <s v="5. Belanja"/>
    <x v="0"/>
    <x v="0"/>
    <x v="4"/>
    <x v="4"/>
    <n v="350606835660"/>
    <s v="AHMAD HIDAYAT MUS"/>
    <s v="RIVAI UMAR"/>
  </r>
  <r>
    <x v="9"/>
    <s v="Bali &amp; Nusra"/>
    <x v="7"/>
    <s v="Realisasi"/>
    <s v="5. Belanja"/>
    <x v="0"/>
    <x v="0"/>
    <x v="4"/>
    <x v="4"/>
    <n v="938665195200.5"/>
    <s v="ZULKIEFLIMANSYAH"/>
    <s v="SITTI ROHMI DJALILAH"/>
  </r>
  <r>
    <x v="10"/>
    <s v="Bali &amp; Nusra"/>
    <x v="7"/>
    <s v="Realisasi"/>
    <s v="5. Belanja"/>
    <x v="0"/>
    <x v="0"/>
    <x v="4"/>
    <x v="4"/>
    <n v="1171350213743"/>
    <s v="VIKTOR BUNGTILU LAISKODAT"/>
    <s v="JOSEF ADREANUS NAE SOI"/>
  </r>
  <r>
    <x v="11"/>
    <s v="Papua &amp; Maluku"/>
    <x v="7"/>
    <s v="Realisasi"/>
    <s v="5. Belanja"/>
    <x v="0"/>
    <x v="0"/>
    <x v="4"/>
    <x v="4"/>
    <n v="835350289000"/>
    <s v="LUKAS ENEMBE"/>
    <s v="KLEMEN TINAL"/>
  </r>
  <r>
    <x v="12"/>
    <s v="Sumatera"/>
    <x v="7"/>
    <s v="Realisasi"/>
    <s v="5. Belanja"/>
    <x v="0"/>
    <x v="0"/>
    <x v="4"/>
    <x v="4"/>
    <n v="1049611087913"/>
    <s v="SYAMSUAR"/>
    <s v="EDY NASUTION"/>
  </r>
  <r>
    <x v="13"/>
    <s v="Sulawesi"/>
    <x v="7"/>
    <s v="Realisasi"/>
    <s v="5. Belanja"/>
    <x v="0"/>
    <x v="0"/>
    <x v="4"/>
    <x v="4"/>
    <n v="1221910000000"/>
    <s v="PROF. M. NURDIN ABDULLAH"/>
    <s v="ANDI SUDIRMAN SULAIMAN"/>
  </r>
  <r>
    <x v="14"/>
    <s v="Sulawesi"/>
    <x v="7"/>
    <s v="Realisasi"/>
    <s v="5. Belanja"/>
    <x v="0"/>
    <x v="0"/>
    <x v="4"/>
    <x v="4"/>
    <n v="419566403417"/>
    <s v="ALI MAZI"/>
    <s v="LUKMAN ABUNAWAS"/>
  </r>
  <r>
    <x v="15"/>
    <s v="Sumatera"/>
    <x v="7"/>
    <s v="Realisasi"/>
    <s v="5. Belanja"/>
    <x v="0"/>
    <x v="0"/>
    <x v="4"/>
    <x v="4"/>
    <n v="1638104117973"/>
    <s v="HERMAN DERU"/>
    <s v="MAWARDI YAHYA"/>
  </r>
  <r>
    <x v="16"/>
    <s v="Sumatera"/>
    <x v="7"/>
    <s v="Realisasi"/>
    <s v="5. Belanja"/>
    <x v="0"/>
    <x v="0"/>
    <x v="4"/>
    <x v="4"/>
    <n v="2094026766000"/>
    <s v="EDY RAHMAYADI"/>
    <s v="MUSA RAJEKSHAH"/>
  </r>
  <r>
    <x v="0"/>
    <s v="Bali &amp; Nusra"/>
    <x v="7"/>
    <s v="Realisasi"/>
    <s v="5. Belanja"/>
    <x v="1"/>
    <x v="2"/>
    <x v="5"/>
    <x v="5"/>
    <n v="562235633012.12"/>
    <s v="WAYAN KOSTER"/>
    <s v="TJOK OKA ARTHA ARDHANA SUKAWATI"/>
  </r>
  <r>
    <x v="1"/>
    <s v="Jawa"/>
    <x v="7"/>
    <s v="Realisasi"/>
    <s v="5. Belanja"/>
    <x v="1"/>
    <x v="2"/>
    <x v="5"/>
    <x v="5"/>
    <n v="2298676125205"/>
    <s v="MOCHAMAD RIDWAN KAMIL"/>
    <s v="UU RUZHANUL ULUM"/>
  </r>
  <r>
    <x v="2"/>
    <s v="Jawa"/>
    <x v="7"/>
    <s v="Realisasi"/>
    <s v="5. Belanja"/>
    <x v="1"/>
    <x v="2"/>
    <x v="5"/>
    <x v="5"/>
    <n v="2514681555008"/>
    <s v="GANJAR PRANOWO"/>
    <s v="TAJ YASIN"/>
  </r>
  <r>
    <x v="3"/>
    <s v="Jawa"/>
    <x v="7"/>
    <s v="Realisasi"/>
    <s v="5. Belanja"/>
    <x v="1"/>
    <x v="2"/>
    <x v="5"/>
    <x v="5"/>
    <n v="2258320071661.6001"/>
    <s v="KHOFIFAH INDAR PARAWANSA"/>
    <s v="EMIL ELESTIANTO DARDAK"/>
  </r>
  <r>
    <x v="4"/>
    <s v="Kalimantan"/>
    <x v="7"/>
    <s v="Realisasi"/>
    <s v="5. Belanja"/>
    <x v="1"/>
    <x v="2"/>
    <x v="5"/>
    <x v="5"/>
    <n v="368542206899"/>
    <s v="SUTARMIDJI"/>
    <s v="RIA NORSAN"/>
  </r>
  <r>
    <x v="5"/>
    <s v="Kalimantan"/>
    <x v="7"/>
    <s v="Realisasi"/>
    <s v="5. Belanja"/>
    <x v="1"/>
    <x v="2"/>
    <x v="5"/>
    <x v="5"/>
    <n v="2007130809495.8999"/>
    <s v="ISRAN NOOR"/>
    <s v="HADI MULYADI"/>
  </r>
  <r>
    <x v="6"/>
    <s v="Sumatera"/>
    <x v="7"/>
    <s v="Realisasi"/>
    <s v="5. Belanja"/>
    <x v="1"/>
    <x v="2"/>
    <x v="5"/>
    <x v="5"/>
    <n v="868999195460"/>
    <s v="ARINAL DJUNAIDI"/>
    <s v="CHUSNUNIA"/>
  </r>
  <r>
    <x v="7"/>
    <s v="Papua &amp; Maluku"/>
    <x v="7"/>
    <s v="Realisasi"/>
    <s v="5. Belanja"/>
    <x v="1"/>
    <x v="2"/>
    <x v="5"/>
    <x v="5"/>
    <n v="542785444494.63"/>
    <s v="MURAD ISMAIL"/>
    <s v="BARNABAS ORNO"/>
  </r>
  <r>
    <x v="8"/>
    <s v="Papua &amp; Maluku"/>
    <x v="7"/>
    <s v="Realisasi"/>
    <s v="5. Belanja"/>
    <x v="1"/>
    <x v="2"/>
    <x v="5"/>
    <x v="5"/>
    <n v="423492341205"/>
    <s v="AHMAD HIDAYAT MUS"/>
    <s v="RIVAI UMAR"/>
  </r>
  <r>
    <x v="9"/>
    <s v="Bali &amp; Nusra"/>
    <x v="7"/>
    <s v="Realisasi"/>
    <s v="5. Belanja"/>
    <x v="1"/>
    <x v="2"/>
    <x v="5"/>
    <x v="5"/>
    <n v="834584079149"/>
    <s v="ZULKIEFLIMANSYAH"/>
    <s v="SITTI ROHMI DJALILAH"/>
  </r>
  <r>
    <x v="10"/>
    <s v="Bali &amp; Nusra"/>
    <x v="7"/>
    <s v="Realisasi"/>
    <s v="5. Belanja"/>
    <x v="1"/>
    <x v="2"/>
    <x v="5"/>
    <x v="5"/>
    <n v="606702214577"/>
    <s v="VIKTOR BUNGTILU LAISKODAT"/>
    <s v="JOSEF ADREANUS NAE SOI"/>
  </r>
  <r>
    <x v="11"/>
    <s v="Papua &amp; Maluku"/>
    <x v="7"/>
    <s v="Realisasi"/>
    <s v="5. Belanja"/>
    <x v="1"/>
    <x v="2"/>
    <x v="5"/>
    <x v="5"/>
    <n v="2865461762743"/>
    <s v="LUKAS ENEMBE"/>
    <s v="KLEMEN TINAL"/>
  </r>
  <r>
    <x v="12"/>
    <s v="Sumatera"/>
    <x v="7"/>
    <s v="Realisasi"/>
    <s v="5. Belanja"/>
    <x v="1"/>
    <x v="2"/>
    <x v="5"/>
    <x v="5"/>
    <n v="2014487685481.5"/>
    <s v="SYAMSUAR"/>
    <s v="EDY NASUTION"/>
  </r>
  <r>
    <x v="13"/>
    <s v="Sulawesi"/>
    <x v="7"/>
    <s v="Realisasi"/>
    <s v="5. Belanja"/>
    <x v="1"/>
    <x v="2"/>
    <x v="5"/>
    <x v="5"/>
    <n v="849305057556"/>
    <s v="PROF. M. NURDIN ABDULLAH"/>
    <s v="ANDI SUDIRMAN SULAIMAN"/>
  </r>
  <r>
    <x v="14"/>
    <s v="Sulawesi"/>
    <x v="7"/>
    <s v="Realisasi"/>
    <s v="5. Belanja"/>
    <x v="1"/>
    <x v="2"/>
    <x v="5"/>
    <x v="5"/>
    <n v="683508524457"/>
    <s v="ALI MAZI"/>
    <s v="LUKMAN ABUNAWAS"/>
  </r>
  <r>
    <x v="15"/>
    <s v="Sumatera"/>
    <x v="7"/>
    <s v="Realisasi"/>
    <s v="5. Belanja"/>
    <x v="1"/>
    <x v="2"/>
    <x v="5"/>
    <x v="5"/>
    <n v="1041021930768.3"/>
    <s v="HERMAN DERU"/>
    <s v="MAWARDI YAHYA"/>
  </r>
  <r>
    <x v="16"/>
    <s v="Sumatera"/>
    <x v="7"/>
    <s v="Realisasi"/>
    <s v="5. Belanja"/>
    <x v="1"/>
    <x v="2"/>
    <x v="5"/>
    <x v="5"/>
    <n v="932244349249"/>
    <s v="EDY RAHMAYADI"/>
    <s v="MUSA RAJEKSHAH"/>
  </r>
  <r>
    <x v="1"/>
    <s v="Jawa"/>
    <x v="7"/>
    <s v="Realisasi"/>
    <s v="5. Belanja"/>
    <x v="1"/>
    <x v="3"/>
    <x v="10"/>
    <x v="6"/>
    <n v="223252160576"/>
    <s v="MOCHAMAD RIDWAN KAMIL"/>
    <s v="UU RUZHANUL ULUM"/>
  </r>
  <r>
    <x v="0"/>
    <s v="Bali &amp; Nusra"/>
    <x v="7"/>
    <s v="Realisasi"/>
    <s v="5. Belanja"/>
    <x v="0"/>
    <x v="3"/>
    <x v="6"/>
    <x v="6"/>
    <n v="733564305772"/>
    <s v="WAYAN KOSTER"/>
    <s v="TJOK OKA ARTHA ARDHANA SUKAWATI"/>
  </r>
  <r>
    <x v="1"/>
    <s v="Jawa"/>
    <x v="7"/>
    <s v="Realisasi"/>
    <s v="5. Belanja"/>
    <x v="0"/>
    <x v="3"/>
    <x v="6"/>
    <x v="6"/>
    <n v="1671229142927"/>
    <s v="MOCHAMAD RIDWAN KAMIL"/>
    <s v="UU RUZHANUL ULUM"/>
  </r>
  <r>
    <x v="2"/>
    <s v="Jawa"/>
    <x v="7"/>
    <s v="Realisasi"/>
    <s v="5. Belanja"/>
    <x v="0"/>
    <x v="3"/>
    <x v="6"/>
    <x v="6"/>
    <n v="2480896195020"/>
    <s v="GANJAR PRANOWO"/>
    <s v="TAJ YASIN"/>
  </r>
  <r>
    <x v="3"/>
    <s v="Jawa"/>
    <x v="7"/>
    <s v="Realisasi"/>
    <s v="5. Belanja"/>
    <x v="0"/>
    <x v="3"/>
    <x v="6"/>
    <x v="6"/>
    <n v="2468088258022.2002"/>
    <s v="KHOFIFAH INDAR PARAWANSA"/>
    <s v="EMIL ELESTIANTO DARDAK"/>
  </r>
  <r>
    <x v="4"/>
    <s v="Kalimantan"/>
    <x v="7"/>
    <s v="Realisasi"/>
    <s v="5. Belanja"/>
    <x v="0"/>
    <x v="3"/>
    <x v="6"/>
    <x v="6"/>
    <n v="794136016148"/>
    <s v="SUTARMIDJI"/>
    <s v="RIA NORSAN"/>
  </r>
  <r>
    <x v="5"/>
    <s v="Kalimantan"/>
    <x v="7"/>
    <s v="Realisasi"/>
    <s v="5. Belanja"/>
    <x v="0"/>
    <x v="3"/>
    <x v="6"/>
    <x v="6"/>
    <n v="942603566421.87"/>
    <s v="ISRAN NOOR"/>
    <s v="HADI MULYADI"/>
  </r>
  <r>
    <x v="6"/>
    <s v="Sumatera"/>
    <x v="7"/>
    <s v="Realisasi"/>
    <s v="5. Belanja"/>
    <x v="0"/>
    <x v="3"/>
    <x v="6"/>
    <x v="6"/>
    <n v="791238325949"/>
    <s v="ARINAL DJUNAIDI"/>
    <s v="CHUSNUNIA"/>
  </r>
  <r>
    <x v="7"/>
    <s v="Papua &amp; Maluku"/>
    <x v="7"/>
    <s v="Realisasi"/>
    <s v="5. Belanja"/>
    <x v="0"/>
    <x v="3"/>
    <x v="6"/>
    <x v="6"/>
    <n v="476524606416.65997"/>
    <s v="MURAD ISMAIL"/>
    <s v="BARNABAS ORNO"/>
  </r>
  <r>
    <x v="8"/>
    <s v="Papua &amp; Maluku"/>
    <x v="7"/>
    <s v="Realisasi"/>
    <s v="5. Belanja"/>
    <x v="0"/>
    <x v="3"/>
    <x v="6"/>
    <x v="6"/>
    <n v="335602967391"/>
    <s v="AHMAD HIDAYAT MUS"/>
    <s v="RIVAI UMAR"/>
  </r>
  <r>
    <x v="9"/>
    <s v="Bali &amp; Nusra"/>
    <x v="7"/>
    <s v="Realisasi"/>
    <s v="5. Belanja"/>
    <x v="0"/>
    <x v="3"/>
    <x v="6"/>
    <x v="6"/>
    <n v="564302754376"/>
    <s v="ZULKIEFLIMANSYAH"/>
    <s v="SITTI ROHMI DJALILAH"/>
  </r>
  <r>
    <x v="10"/>
    <s v="Bali &amp; Nusra"/>
    <x v="7"/>
    <s v="Realisasi"/>
    <s v="5. Belanja"/>
    <x v="0"/>
    <x v="3"/>
    <x v="6"/>
    <x v="6"/>
    <n v="596363805184"/>
    <s v="VIKTOR BUNGTILU LAISKODAT"/>
    <s v="JOSEF ADREANUS NAE SOI"/>
  </r>
  <r>
    <x v="11"/>
    <s v="Papua &amp; Maluku"/>
    <x v="7"/>
    <s v="Realisasi"/>
    <s v="5. Belanja"/>
    <x v="0"/>
    <x v="3"/>
    <x v="6"/>
    <x v="6"/>
    <n v="919022324033"/>
    <s v="LUKAS ENEMBE"/>
    <s v="KLEMEN TINAL"/>
  </r>
  <r>
    <x v="12"/>
    <s v="Sumatera"/>
    <x v="7"/>
    <s v="Realisasi"/>
    <s v="5. Belanja"/>
    <x v="0"/>
    <x v="3"/>
    <x v="6"/>
    <x v="6"/>
    <n v="1195181661127"/>
    <s v="SYAMSUAR"/>
    <s v="EDY NASUTION"/>
  </r>
  <r>
    <x v="13"/>
    <s v="Sulawesi"/>
    <x v="7"/>
    <s v="Realisasi"/>
    <s v="5. Belanja"/>
    <x v="0"/>
    <x v="3"/>
    <x v="6"/>
    <x v="6"/>
    <n v="1101573021971"/>
    <s v="PROF. M. NURDIN ABDULLAH"/>
    <s v="ANDI SUDIRMAN SULAIMAN"/>
  </r>
  <r>
    <x v="14"/>
    <s v="Sulawesi"/>
    <x v="7"/>
    <s v="Realisasi"/>
    <s v="5. Belanja"/>
    <x v="0"/>
    <x v="3"/>
    <x v="6"/>
    <x v="6"/>
    <n v="546981827479"/>
    <s v="ALI MAZI"/>
    <s v="LUKMAN ABUNAWAS"/>
  </r>
  <r>
    <x v="15"/>
    <s v="Sumatera"/>
    <x v="7"/>
    <s v="Realisasi"/>
    <s v="5. Belanja"/>
    <x v="0"/>
    <x v="3"/>
    <x v="6"/>
    <x v="6"/>
    <n v="776889350576"/>
    <s v="HERMAN DERU"/>
    <s v="MAWARDI YAHYA"/>
  </r>
  <r>
    <x v="16"/>
    <s v="Sumatera"/>
    <x v="7"/>
    <s v="Realisasi"/>
    <s v="5. Belanja"/>
    <x v="0"/>
    <x v="3"/>
    <x v="6"/>
    <x v="6"/>
    <n v="1206391354315"/>
    <s v="EDY RAHMAYADI"/>
    <s v="MUSA RAJEKSHAH"/>
  </r>
  <r>
    <x v="0"/>
    <s v="Bali &amp; Nusra"/>
    <x v="7"/>
    <s v="Realisasi"/>
    <s v="5. Belanja"/>
    <x v="0"/>
    <x v="0"/>
    <x v="7"/>
    <x v="7"/>
    <n v="9819600000"/>
    <s v="WAYAN KOSTER"/>
    <s v="TJOK OKA ARTHA ARDHANA SUKAWATI"/>
  </r>
  <r>
    <x v="1"/>
    <s v="Jawa"/>
    <x v="7"/>
    <s v="Realisasi"/>
    <s v="5. Belanja"/>
    <x v="0"/>
    <x v="0"/>
    <x v="7"/>
    <x v="7"/>
    <n v="18990870500"/>
    <s v="MOCHAMAD RIDWAN KAMIL"/>
    <s v="UU RUZHANUL ULUM"/>
  </r>
  <r>
    <x v="8"/>
    <s v="Papua &amp; Maluku"/>
    <x v="7"/>
    <s v="Realisasi"/>
    <s v="5. Belanja"/>
    <x v="0"/>
    <x v="0"/>
    <x v="7"/>
    <x v="7"/>
    <n v="3408850000"/>
    <s v="AHMAD HIDAYAT MUS"/>
    <s v="RIVAI UMAR"/>
  </r>
  <r>
    <x v="0"/>
    <s v="Bali &amp; Nusra"/>
    <x v="7"/>
    <s v="Realisasi"/>
    <s v="5. Belanja"/>
    <x v="0"/>
    <x v="0"/>
    <x v="8"/>
    <x v="8"/>
    <n v="189045000"/>
    <s v="WAYAN KOSTER"/>
    <s v="TJOK OKA ARTHA ARDHANA SUKAWATI"/>
  </r>
  <r>
    <x v="2"/>
    <s v="Jawa"/>
    <x v="7"/>
    <s v="Realisasi"/>
    <s v="5. Belanja"/>
    <x v="0"/>
    <x v="0"/>
    <x v="8"/>
    <x v="8"/>
    <n v="12003230716"/>
    <s v="GANJAR PRANOWO"/>
    <s v="TAJ YASIN"/>
  </r>
  <r>
    <x v="3"/>
    <s v="Jawa"/>
    <x v="7"/>
    <s v="Realisasi"/>
    <s v="5. Belanja"/>
    <x v="0"/>
    <x v="0"/>
    <x v="8"/>
    <x v="8"/>
    <n v="28426545330.389999"/>
    <s v="KHOFIFAH INDAR PARAWANSA"/>
    <s v="EMIL ELESTIANTO DARDAK"/>
  </r>
  <r>
    <x v="5"/>
    <s v="Kalimantan"/>
    <x v="7"/>
    <s v="Realisasi"/>
    <s v="5. Belanja"/>
    <x v="0"/>
    <x v="0"/>
    <x v="8"/>
    <x v="8"/>
    <n v="3434245678"/>
    <s v="ISRAN NOOR"/>
    <s v="HADI MULYADI"/>
  </r>
  <r>
    <x v="7"/>
    <s v="Papua &amp; Maluku"/>
    <x v="7"/>
    <s v="Realisasi"/>
    <s v="5. Belanja"/>
    <x v="0"/>
    <x v="0"/>
    <x v="8"/>
    <x v="8"/>
    <n v="1925669217"/>
    <s v="MURAD ISMAIL"/>
    <s v="BARNABAS ORNO"/>
  </r>
  <r>
    <x v="8"/>
    <s v="Papua &amp; Maluku"/>
    <x v="7"/>
    <s v="Realisasi"/>
    <s v="5. Belanja"/>
    <x v="0"/>
    <x v="0"/>
    <x v="8"/>
    <x v="8"/>
    <n v="941770000"/>
    <s v="AHMAD HIDAYAT MUS"/>
    <s v="RIVAI UMAR"/>
  </r>
  <r>
    <x v="9"/>
    <s v="Bali &amp; Nusra"/>
    <x v="7"/>
    <s v="Realisasi"/>
    <s v="5. Belanja"/>
    <x v="0"/>
    <x v="0"/>
    <x v="8"/>
    <x v="8"/>
    <n v="2240532500"/>
    <s v="ZULKIEFLIMANSYAH"/>
    <s v="SITTI ROHMI DJALILAH"/>
  </r>
  <r>
    <x v="10"/>
    <s v="Bali &amp; Nusra"/>
    <x v="7"/>
    <s v="Realisasi"/>
    <s v="5. Belanja"/>
    <x v="0"/>
    <x v="0"/>
    <x v="8"/>
    <x v="8"/>
    <n v="1050797527"/>
    <s v="VIKTOR BUNGTILU LAISKODAT"/>
    <s v="JOSEF ADREANUS NAE SOI"/>
  </r>
  <r>
    <x v="11"/>
    <s v="Papua &amp; Maluku"/>
    <x v="7"/>
    <s v="Realisasi"/>
    <s v="5. Belanja"/>
    <x v="0"/>
    <x v="0"/>
    <x v="8"/>
    <x v="8"/>
    <n v="10977668590"/>
    <s v="LUKAS ENEMBE"/>
    <s v="KLEMEN TINAL"/>
  </r>
  <r>
    <x v="15"/>
    <s v="Sumatera"/>
    <x v="7"/>
    <s v="Realisasi"/>
    <s v="5. Belanja"/>
    <x v="0"/>
    <x v="0"/>
    <x v="8"/>
    <x v="8"/>
    <n v="1038000000"/>
    <s v="HERMAN DERU"/>
    <s v="MAWARDI YAHYA"/>
  </r>
  <r>
    <x v="0"/>
    <s v="Bali &amp; Nusra"/>
    <x v="8"/>
    <s v="Realisasi"/>
    <s v="5. Belanja"/>
    <x v="0"/>
    <x v="0"/>
    <x v="0"/>
    <x v="0"/>
    <n v="1026250937576"/>
    <s v="WAYAN KOSTER"/>
    <s v="TJOK OKA ARTHA ARDHANA SUKAWATI"/>
  </r>
  <r>
    <x v="1"/>
    <s v="Jawa"/>
    <x v="8"/>
    <s v="Realisasi"/>
    <s v="5. Belanja"/>
    <x v="0"/>
    <x v="0"/>
    <x v="0"/>
    <x v="0"/>
    <n v="6393271239759"/>
    <s v="MOCHAMAD RIDWAN KAMIL"/>
    <s v="UU RUZHANUL ULUM"/>
  </r>
  <r>
    <x v="2"/>
    <s v="Jawa"/>
    <x v="8"/>
    <s v="Realisasi"/>
    <s v="5. Belanja"/>
    <x v="0"/>
    <x v="0"/>
    <x v="0"/>
    <x v="0"/>
    <n v="4088437191480"/>
    <s v="GANJAR PRANOWO"/>
    <s v="TAJ YASIN"/>
  </r>
  <r>
    <x v="3"/>
    <s v="Jawa"/>
    <x v="8"/>
    <s v="Realisasi"/>
    <s v="5. Belanja"/>
    <x v="0"/>
    <x v="0"/>
    <x v="0"/>
    <x v="0"/>
    <n v="5015881820822"/>
    <s v="KHOFIFAH INDAR PARAWANSA"/>
    <s v="EMIL ELESTIANTO DARDAK"/>
  </r>
  <r>
    <x v="4"/>
    <s v="Kalimantan"/>
    <x v="8"/>
    <s v="Realisasi"/>
    <s v="5. Belanja"/>
    <x v="0"/>
    <x v="0"/>
    <x v="0"/>
    <x v="0"/>
    <n v="681158345765"/>
    <s v="SUTARMIDJI"/>
    <s v="RIA NORSAN"/>
  </r>
  <r>
    <x v="5"/>
    <s v="Kalimantan"/>
    <x v="8"/>
    <s v="Realisasi"/>
    <s v="5. Belanja"/>
    <x v="0"/>
    <x v="0"/>
    <x v="0"/>
    <x v="0"/>
    <n v="1446352403000"/>
    <s v="ISRAN NOOR"/>
    <s v="HADI MULYADI"/>
  </r>
  <r>
    <x v="6"/>
    <s v="Sumatera"/>
    <x v="8"/>
    <s v="Realisasi"/>
    <s v="5. Belanja"/>
    <x v="0"/>
    <x v="0"/>
    <x v="0"/>
    <x v="0"/>
    <n v="1089846007459"/>
    <s v="ARINAL DJUNAIDI"/>
    <s v="CHUSNUNIA"/>
  </r>
  <r>
    <x v="7"/>
    <s v="Papua &amp; Maluku"/>
    <x v="8"/>
    <s v="Realisasi"/>
    <s v="5. Belanja"/>
    <x v="0"/>
    <x v="0"/>
    <x v="0"/>
    <x v="0"/>
    <n v="165079274496.81"/>
    <s v="MURAD ISMAIL"/>
    <s v="BARNABAS ORNO"/>
  </r>
  <r>
    <x v="8"/>
    <s v="Papua &amp; Maluku"/>
    <x v="8"/>
    <s v="Realisasi"/>
    <s v="5. Belanja"/>
    <x v="0"/>
    <x v="0"/>
    <x v="0"/>
    <x v="0"/>
    <n v="103330676442"/>
    <s v="AHMAD HIDAYAT MUS"/>
    <s v="RIVAI UMAR"/>
  </r>
  <r>
    <x v="9"/>
    <s v="Bali &amp; Nusra"/>
    <x v="8"/>
    <s v="Realisasi"/>
    <s v="5. Belanja"/>
    <x v="0"/>
    <x v="0"/>
    <x v="0"/>
    <x v="0"/>
    <n v="462284296488.59998"/>
    <s v="ZULKIEFLIMANSYAH"/>
    <s v="SITTI ROHMI DJALILAH"/>
  </r>
  <r>
    <x v="10"/>
    <s v="Bali &amp; Nusra"/>
    <x v="8"/>
    <s v="Realisasi"/>
    <s v="5. Belanja"/>
    <x v="0"/>
    <x v="0"/>
    <x v="0"/>
    <x v="0"/>
    <n v="364759046455"/>
    <s v="VIKTOR BUNGTILU LAISKODAT"/>
    <s v="JOSEF ADREANUS NAE SOI"/>
  </r>
  <r>
    <x v="11"/>
    <s v="Papua &amp; Maluku"/>
    <x v="8"/>
    <s v="Realisasi"/>
    <s v="5. Belanja"/>
    <x v="0"/>
    <x v="0"/>
    <x v="0"/>
    <x v="0"/>
    <n v="313261779818"/>
    <s v="LUKAS ENEMBE"/>
    <s v="KLEMEN TINAL"/>
  </r>
  <r>
    <x v="12"/>
    <s v="Sumatera"/>
    <x v="8"/>
    <s v="Realisasi"/>
    <s v="5. Belanja"/>
    <x v="0"/>
    <x v="0"/>
    <x v="0"/>
    <x v="0"/>
    <n v="1192559064560.3"/>
    <s v="SYAMSUAR"/>
    <s v="EDY NASUTION"/>
  </r>
  <r>
    <x v="13"/>
    <s v="Sulawesi"/>
    <x v="8"/>
    <s v="Realisasi"/>
    <s v="5. Belanja"/>
    <x v="0"/>
    <x v="0"/>
    <x v="0"/>
    <x v="0"/>
    <n v="1408139587843.8999"/>
    <s v="PROF. M. NURDIN ABDULLAH"/>
    <s v="ANDI SUDIRMAN SULAIMAN"/>
  </r>
  <r>
    <x v="14"/>
    <s v="Sulawesi"/>
    <x v="8"/>
    <s v="Realisasi"/>
    <s v="5. Belanja"/>
    <x v="0"/>
    <x v="0"/>
    <x v="0"/>
    <x v="0"/>
    <n v="284325279443.56"/>
    <s v="ALI MAZI"/>
    <s v="LUKMAN ABUNAWAS"/>
  </r>
  <r>
    <x v="15"/>
    <s v="Sumatera"/>
    <x v="8"/>
    <s v="Realisasi"/>
    <s v="5. Belanja"/>
    <x v="0"/>
    <x v="0"/>
    <x v="0"/>
    <x v="0"/>
    <n v="239086976321.17999"/>
    <s v="HERMAN DERU"/>
    <s v="MAWARDI YAHYA"/>
  </r>
  <r>
    <x v="16"/>
    <s v="Sumatera"/>
    <x v="8"/>
    <s v="Realisasi"/>
    <s v="5. Belanja"/>
    <x v="0"/>
    <x v="0"/>
    <x v="0"/>
    <x v="0"/>
    <n v="2774649016371"/>
    <s v="EDY RAHMAYADI"/>
    <s v="MUSA RAJEKSHAH"/>
  </r>
  <r>
    <x v="0"/>
    <s v="Bali &amp; Nusra"/>
    <x v="8"/>
    <s v="Realisasi"/>
    <s v="5. Belanja"/>
    <x v="0"/>
    <x v="0"/>
    <x v="1"/>
    <x v="1"/>
    <n v="794578160468.84998"/>
    <s v="WAYAN KOSTER"/>
    <s v="TJOK OKA ARTHA ARDHANA SUKAWATI"/>
  </r>
  <r>
    <x v="1"/>
    <s v="Jawa"/>
    <x v="8"/>
    <s v="Realisasi"/>
    <s v="5. Belanja"/>
    <x v="0"/>
    <x v="0"/>
    <x v="1"/>
    <x v="1"/>
    <n v="3640311644356"/>
    <s v="MOCHAMAD RIDWAN KAMIL"/>
    <s v="UU RUZHANUL ULUM"/>
  </r>
  <r>
    <x v="2"/>
    <s v="Jawa"/>
    <x v="8"/>
    <s v="Realisasi"/>
    <s v="5. Belanja"/>
    <x v="0"/>
    <x v="0"/>
    <x v="1"/>
    <x v="1"/>
    <n v="2100703904365"/>
    <s v="GANJAR PRANOWO"/>
    <s v="TAJ YASIN"/>
  </r>
  <r>
    <x v="3"/>
    <s v="Jawa"/>
    <x v="8"/>
    <s v="Realisasi"/>
    <s v="5. Belanja"/>
    <x v="0"/>
    <x v="0"/>
    <x v="1"/>
    <x v="1"/>
    <n v="1787383313823"/>
    <s v="KHOFIFAH INDAR PARAWANSA"/>
    <s v="EMIL ELESTIANTO DARDAK"/>
  </r>
  <r>
    <x v="4"/>
    <s v="Kalimantan"/>
    <x v="8"/>
    <s v="Realisasi"/>
    <s v="5. Belanja"/>
    <x v="0"/>
    <x v="0"/>
    <x v="1"/>
    <x v="1"/>
    <n v="340430222449"/>
    <s v="SUTARMIDJI"/>
    <s v="RIA NORSAN"/>
  </r>
  <r>
    <x v="5"/>
    <s v="Kalimantan"/>
    <x v="8"/>
    <s v="Realisasi"/>
    <s v="5. Belanja"/>
    <x v="0"/>
    <x v="0"/>
    <x v="1"/>
    <x v="1"/>
    <n v="861148428162"/>
    <s v="ISRAN NOOR"/>
    <s v="HADI MULYADI"/>
  </r>
  <r>
    <x v="6"/>
    <s v="Sumatera"/>
    <x v="8"/>
    <s v="Realisasi"/>
    <s v="5. Belanja"/>
    <x v="0"/>
    <x v="0"/>
    <x v="1"/>
    <x v="1"/>
    <n v="46368543582"/>
    <s v="ARINAL DJUNAIDI"/>
    <s v="CHUSNUNIA"/>
  </r>
  <r>
    <x v="7"/>
    <s v="Papua &amp; Maluku"/>
    <x v="8"/>
    <s v="Realisasi"/>
    <s v="5. Belanja"/>
    <x v="0"/>
    <x v="0"/>
    <x v="1"/>
    <x v="1"/>
    <n v="6071486290"/>
    <s v="MURAD ISMAIL"/>
    <s v="BARNABAS ORNO"/>
  </r>
  <r>
    <x v="8"/>
    <s v="Papua &amp; Maluku"/>
    <x v="8"/>
    <s v="Realisasi"/>
    <s v="5. Belanja"/>
    <x v="0"/>
    <x v="0"/>
    <x v="1"/>
    <x v="1"/>
    <n v="3610875000"/>
    <s v="AHMAD HIDAYAT MUS"/>
    <s v="RIVAI UMAR"/>
  </r>
  <r>
    <x v="9"/>
    <s v="Bali &amp; Nusra"/>
    <x v="8"/>
    <s v="Realisasi"/>
    <s v="5. Belanja"/>
    <x v="0"/>
    <x v="0"/>
    <x v="1"/>
    <x v="1"/>
    <n v="13234649649.6"/>
    <s v="ZULKIEFLIMANSYAH"/>
    <s v="SITTI ROHMI DJALILAH"/>
  </r>
  <r>
    <x v="10"/>
    <s v="Bali &amp; Nusra"/>
    <x v="8"/>
    <s v="Realisasi"/>
    <s v="5. Belanja"/>
    <x v="0"/>
    <x v="0"/>
    <x v="1"/>
    <x v="1"/>
    <n v="1475994000"/>
    <s v="VIKTOR BUNGTILU LAISKODAT"/>
    <s v="JOSEF ADREANUS NAE SOI"/>
  </r>
  <r>
    <x v="11"/>
    <s v="Papua &amp; Maluku"/>
    <x v="8"/>
    <s v="Realisasi"/>
    <s v="5. Belanja"/>
    <x v="0"/>
    <x v="0"/>
    <x v="1"/>
    <x v="1"/>
    <n v="4258952105553"/>
    <s v="LUKAS ENEMBE"/>
    <s v="KLEMEN TINAL"/>
  </r>
  <r>
    <x v="12"/>
    <s v="Sumatera"/>
    <x v="8"/>
    <s v="Realisasi"/>
    <s v="5. Belanja"/>
    <x v="0"/>
    <x v="0"/>
    <x v="1"/>
    <x v="1"/>
    <n v="945142047935.18994"/>
    <s v="SYAMSUAR"/>
    <s v="EDY NASUTION"/>
  </r>
  <r>
    <x v="13"/>
    <s v="Sulawesi"/>
    <x v="8"/>
    <s v="Realisasi"/>
    <s v="5. Belanja"/>
    <x v="0"/>
    <x v="0"/>
    <x v="1"/>
    <x v="1"/>
    <n v="365467953567"/>
    <s v="PROF. M. NURDIN ABDULLAH"/>
    <s v="ANDI SUDIRMAN SULAIMAN"/>
  </r>
  <r>
    <x v="14"/>
    <s v="Sulawesi"/>
    <x v="8"/>
    <s v="Realisasi"/>
    <s v="5. Belanja"/>
    <x v="0"/>
    <x v="0"/>
    <x v="1"/>
    <x v="1"/>
    <n v="53081287106"/>
    <s v="ALI MAZI"/>
    <s v="LUKMAN ABUNAWAS"/>
  </r>
  <r>
    <x v="15"/>
    <s v="Sumatera"/>
    <x v="8"/>
    <s v="Realisasi"/>
    <s v="5. Belanja"/>
    <x v="0"/>
    <x v="0"/>
    <x v="1"/>
    <x v="1"/>
    <n v="629014032985.80005"/>
    <s v="HERMAN DERU"/>
    <s v="MAWARDI YAHYA"/>
  </r>
  <r>
    <x v="16"/>
    <s v="Sumatera"/>
    <x v="8"/>
    <s v="Realisasi"/>
    <s v="5. Belanja"/>
    <x v="0"/>
    <x v="0"/>
    <x v="1"/>
    <x v="1"/>
    <n v="134545437669"/>
    <s v="EDY RAHMAYADI"/>
    <s v="MUSA RAJEKSHAH"/>
  </r>
  <r>
    <x v="0"/>
    <s v="Bali &amp; Nusra"/>
    <x v="8"/>
    <s v="Realisasi"/>
    <s v="5. Belanja"/>
    <x v="0"/>
    <x v="0"/>
    <x v="2"/>
    <x v="2"/>
    <n v="155774827000"/>
    <s v="WAYAN KOSTER"/>
    <s v="TJOK OKA ARTHA ARDHANA SUKAWATI"/>
  </r>
  <r>
    <x v="1"/>
    <s v="Jawa"/>
    <x v="8"/>
    <s v="Realisasi"/>
    <s v="5. Belanja"/>
    <x v="0"/>
    <x v="0"/>
    <x v="2"/>
    <x v="2"/>
    <n v="10000000000"/>
    <s v="MOCHAMAD RIDWAN KAMIL"/>
    <s v="UU RUZHANUL ULUM"/>
  </r>
  <r>
    <x v="2"/>
    <s v="Jawa"/>
    <x v="8"/>
    <s v="Realisasi"/>
    <s v="5. Belanja"/>
    <x v="0"/>
    <x v="0"/>
    <x v="2"/>
    <x v="2"/>
    <n v="36531500000"/>
    <s v="GANJAR PRANOWO"/>
    <s v="TAJ YASIN"/>
  </r>
  <r>
    <x v="3"/>
    <s v="Jawa"/>
    <x v="8"/>
    <s v="Realisasi"/>
    <s v="5. Belanja"/>
    <x v="0"/>
    <x v="0"/>
    <x v="2"/>
    <x v="2"/>
    <n v="16443941870"/>
    <s v="KHOFIFAH INDAR PARAWANSA"/>
    <s v="EMIL ELESTIANTO DARDAK"/>
  </r>
  <r>
    <x v="4"/>
    <s v="Kalimantan"/>
    <x v="8"/>
    <s v="Realisasi"/>
    <s v="5. Belanja"/>
    <x v="0"/>
    <x v="0"/>
    <x v="2"/>
    <x v="2"/>
    <n v="410000000"/>
    <s v="SUTARMIDJI"/>
    <s v="RIA NORSAN"/>
  </r>
  <r>
    <x v="5"/>
    <s v="Kalimantan"/>
    <x v="8"/>
    <s v="Realisasi"/>
    <s v="5. Belanja"/>
    <x v="0"/>
    <x v="0"/>
    <x v="2"/>
    <x v="2"/>
    <n v="3459990000"/>
    <s v="ISRAN NOOR"/>
    <s v="HADI MULYADI"/>
  </r>
  <r>
    <x v="6"/>
    <s v="Sumatera"/>
    <x v="8"/>
    <s v="Realisasi"/>
    <s v="5. Belanja"/>
    <x v="0"/>
    <x v="0"/>
    <x v="2"/>
    <x v="2"/>
    <n v="2587280000"/>
    <s v="ARINAL DJUNAIDI"/>
    <s v="CHUSNUNIA"/>
  </r>
  <r>
    <x v="7"/>
    <s v="Papua &amp; Maluku"/>
    <x v="8"/>
    <s v="Realisasi"/>
    <s v="5. Belanja"/>
    <x v="0"/>
    <x v="0"/>
    <x v="2"/>
    <x v="2"/>
    <n v="6677435129"/>
    <s v="MURAD ISMAIL"/>
    <s v="BARNABAS ORNO"/>
  </r>
  <r>
    <x v="8"/>
    <s v="Papua &amp; Maluku"/>
    <x v="8"/>
    <s v="Realisasi"/>
    <s v="5. Belanja"/>
    <x v="0"/>
    <x v="0"/>
    <x v="2"/>
    <x v="2"/>
    <n v="5059185000"/>
    <s v="AHMAD HIDAYAT MUS"/>
    <s v="RIVAI UMAR"/>
  </r>
  <r>
    <x v="9"/>
    <s v="Bali &amp; Nusra"/>
    <x v="8"/>
    <s v="Realisasi"/>
    <s v="5. Belanja"/>
    <x v="0"/>
    <x v="0"/>
    <x v="2"/>
    <x v="2"/>
    <n v="95288393362"/>
    <s v="ZULKIEFLIMANSYAH"/>
    <s v="SITTI ROHMI DJALILAH"/>
  </r>
  <r>
    <x v="10"/>
    <s v="Bali &amp; Nusra"/>
    <x v="8"/>
    <s v="Realisasi"/>
    <s v="5. Belanja"/>
    <x v="0"/>
    <x v="0"/>
    <x v="2"/>
    <x v="2"/>
    <n v="10848900000"/>
    <s v="VIKTOR BUNGTILU LAISKODAT"/>
    <s v="JOSEF ADREANUS NAE SOI"/>
  </r>
  <r>
    <x v="11"/>
    <s v="Papua &amp; Maluku"/>
    <x v="8"/>
    <s v="Realisasi"/>
    <s v="5. Belanja"/>
    <x v="0"/>
    <x v="0"/>
    <x v="2"/>
    <x v="2"/>
    <n v="145771405100"/>
    <s v="LUKAS ENEMBE"/>
    <s v="KLEMEN TINAL"/>
  </r>
  <r>
    <x v="12"/>
    <s v="Sumatera"/>
    <x v="8"/>
    <s v="Realisasi"/>
    <s v="5. Belanja"/>
    <x v="0"/>
    <x v="0"/>
    <x v="2"/>
    <x v="2"/>
    <n v="6870120000"/>
    <s v="SYAMSUAR"/>
    <s v="EDY NASUTION"/>
  </r>
  <r>
    <x v="15"/>
    <s v="Sumatera"/>
    <x v="8"/>
    <s v="Realisasi"/>
    <s v="5. Belanja"/>
    <x v="0"/>
    <x v="0"/>
    <x v="2"/>
    <x v="2"/>
    <n v="226252000"/>
    <s v="HERMAN DERU"/>
    <s v="MAWARDI YAHYA"/>
  </r>
  <r>
    <x v="0"/>
    <s v="Bali &amp; Nusra"/>
    <x v="8"/>
    <s v="Realisasi"/>
    <s v="5. Belanja"/>
    <x v="1"/>
    <x v="1"/>
    <x v="3"/>
    <x v="3"/>
    <n v="735861830573.66003"/>
    <s v="WAYAN KOSTER"/>
    <s v="TJOK OKA ARTHA ARDHANA SUKAWATI"/>
  </r>
  <r>
    <x v="1"/>
    <s v="Jawa"/>
    <x v="8"/>
    <s v="Realisasi"/>
    <s v="5. Belanja"/>
    <x v="1"/>
    <x v="1"/>
    <x v="3"/>
    <x v="3"/>
    <n v="2570298688887"/>
    <s v="MOCHAMAD RIDWAN KAMIL"/>
    <s v="UU RUZHANUL ULUM"/>
  </r>
  <r>
    <x v="2"/>
    <s v="Jawa"/>
    <x v="8"/>
    <s v="Realisasi"/>
    <s v="5. Belanja"/>
    <x v="1"/>
    <x v="1"/>
    <x v="3"/>
    <x v="3"/>
    <n v="2493431626164"/>
    <s v="GANJAR PRANOWO"/>
    <s v="TAJ YASIN"/>
  </r>
  <r>
    <x v="3"/>
    <s v="Jawa"/>
    <x v="8"/>
    <s v="Realisasi"/>
    <s v="5. Belanja"/>
    <x v="1"/>
    <x v="1"/>
    <x v="3"/>
    <x v="3"/>
    <n v="4542252711210.7998"/>
    <s v="KHOFIFAH INDAR PARAWANSA"/>
    <s v="EMIL ELESTIANTO DARDAK"/>
  </r>
  <r>
    <x v="4"/>
    <s v="Kalimantan"/>
    <x v="8"/>
    <s v="Realisasi"/>
    <s v="5. Belanja"/>
    <x v="1"/>
    <x v="1"/>
    <x v="3"/>
    <x v="3"/>
    <n v="1008338791829.1"/>
    <s v="SUTARMIDJI"/>
    <s v="RIA NORSAN"/>
  </r>
  <r>
    <x v="5"/>
    <s v="Kalimantan"/>
    <x v="8"/>
    <s v="Realisasi"/>
    <s v="5. Belanja"/>
    <x v="1"/>
    <x v="1"/>
    <x v="3"/>
    <x v="3"/>
    <n v="1997496406815.3999"/>
    <s v="ISRAN NOOR"/>
    <s v="HADI MULYADI"/>
  </r>
  <r>
    <x v="6"/>
    <s v="Sumatera"/>
    <x v="8"/>
    <s v="Realisasi"/>
    <s v="5. Belanja"/>
    <x v="1"/>
    <x v="1"/>
    <x v="3"/>
    <x v="3"/>
    <n v="1038243623007.5"/>
    <s v="ARINAL DJUNAIDI"/>
    <s v="CHUSNUNIA"/>
  </r>
  <r>
    <x v="7"/>
    <s v="Papua &amp; Maluku"/>
    <x v="8"/>
    <s v="Realisasi"/>
    <s v="5. Belanja"/>
    <x v="1"/>
    <x v="1"/>
    <x v="3"/>
    <x v="3"/>
    <n v="566872825301.66003"/>
    <s v="MURAD ISMAIL"/>
    <s v="BARNABAS ORNO"/>
  </r>
  <r>
    <x v="8"/>
    <s v="Papua &amp; Maluku"/>
    <x v="8"/>
    <s v="Realisasi"/>
    <s v="5. Belanja"/>
    <x v="1"/>
    <x v="1"/>
    <x v="3"/>
    <x v="3"/>
    <n v="550174339332.79004"/>
    <s v="AHMAD HIDAYAT MUS"/>
    <s v="RIVAI UMAR"/>
  </r>
  <r>
    <x v="9"/>
    <s v="Bali &amp; Nusra"/>
    <x v="8"/>
    <s v="Realisasi"/>
    <s v="5. Belanja"/>
    <x v="1"/>
    <x v="1"/>
    <x v="3"/>
    <x v="3"/>
    <n v="698115076274.15002"/>
    <s v="ZULKIEFLIMANSYAH"/>
    <s v="SITTI ROHMI DJALILAH"/>
  </r>
  <r>
    <x v="10"/>
    <s v="Bali &amp; Nusra"/>
    <x v="8"/>
    <s v="Realisasi"/>
    <s v="5. Belanja"/>
    <x v="1"/>
    <x v="1"/>
    <x v="3"/>
    <x v="3"/>
    <n v="605697383275"/>
    <s v="VIKTOR BUNGTILU LAISKODAT"/>
    <s v="JOSEF ADREANUS NAE SOI"/>
  </r>
  <r>
    <x v="11"/>
    <s v="Papua &amp; Maluku"/>
    <x v="8"/>
    <s v="Realisasi"/>
    <s v="5. Belanja"/>
    <x v="1"/>
    <x v="1"/>
    <x v="3"/>
    <x v="3"/>
    <n v="2459956542655.5"/>
    <s v="LUKAS ENEMBE"/>
    <s v="KLEMEN TINAL"/>
  </r>
  <r>
    <x v="12"/>
    <s v="Sumatera"/>
    <x v="8"/>
    <s v="Realisasi"/>
    <s v="5. Belanja"/>
    <x v="1"/>
    <x v="1"/>
    <x v="3"/>
    <x v="3"/>
    <n v="1776989516348.5"/>
    <s v="SYAMSUAR"/>
    <s v="EDY NASUTION"/>
  </r>
  <r>
    <x v="13"/>
    <s v="Sulawesi"/>
    <x v="8"/>
    <s v="Realisasi"/>
    <s v="5. Belanja"/>
    <x v="1"/>
    <x v="1"/>
    <x v="3"/>
    <x v="3"/>
    <n v="1239919516416.8999"/>
    <s v="PROF. M. NURDIN ABDULLAH"/>
    <s v="ANDI SUDIRMAN SULAIMAN"/>
  </r>
  <r>
    <x v="14"/>
    <s v="Sulawesi"/>
    <x v="8"/>
    <s v="Realisasi"/>
    <s v="5. Belanja"/>
    <x v="1"/>
    <x v="1"/>
    <x v="3"/>
    <x v="3"/>
    <n v="384020428735"/>
    <s v="ALI MAZI"/>
    <s v="LUKMAN ABUNAWAS"/>
  </r>
  <r>
    <x v="15"/>
    <s v="Sumatera"/>
    <x v="8"/>
    <s v="Realisasi"/>
    <s v="5. Belanja"/>
    <x v="1"/>
    <x v="1"/>
    <x v="3"/>
    <x v="3"/>
    <n v="790131069433.75"/>
    <s v="HERMAN DERU"/>
    <s v="MAWARDI YAHYA"/>
  </r>
  <r>
    <x v="16"/>
    <s v="Sumatera"/>
    <x v="8"/>
    <s v="Realisasi"/>
    <s v="5. Belanja"/>
    <x v="1"/>
    <x v="1"/>
    <x v="3"/>
    <x v="3"/>
    <n v="1268431086312.5"/>
    <s v="EDY RAHMAYADI"/>
    <s v="MUSA RAJEKSHAH"/>
  </r>
  <r>
    <x v="3"/>
    <s v="Jawa"/>
    <x v="8"/>
    <s v="Realisasi"/>
    <s v="5. Belanja"/>
    <x v="0"/>
    <x v="0"/>
    <x v="9"/>
    <x v="9"/>
    <n v="1753220486.24"/>
    <s v="KHOFIFAH INDAR PARAWANSA"/>
    <s v="EMIL ELESTIANTO DARDAK"/>
  </r>
  <r>
    <x v="7"/>
    <s v="Papua &amp; Maluku"/>
    <x v="8"/>
    <s v="Realisasi"/>
    <s v="5. Belanja"/>
    <x v="0"/>
    <x v="0"/>
    <x v="9"/>
    <x v="9"/>
    <n v="557947686.16999996"/>
    <s v="MURAD ISMAIL"/>
    <s v="BARNABAS ORNO"/>
  </r>
  <r>
    <x v="13"/>
    <s v="Sulawesi"/>
    <x v="8"/>
    <s v="Realisasi"/>
    <s v="5. Belanja"/>
    <x v="0"/>
    <x v="0"/>
    <x v="9"/>
    <x v="9"/>
    <n v="21172836369.110001"/>
    <s v="PROF. M. NURDIN ABDULLAH"/>
    <s v="ANDI SUDIRMAN SULAIMAN"/>
  </r>
  <r>
    <x v="14"/>
    <s v="Sulawesi"/>
    <x v="8"/>
    <s v="Realisasi"/>
    <s v="5. Belanja"/>
    <x v="0"/>
    <x v="0"/>
    <x v="9"/>
    <x v="9"/>
    <n v="18805024676"/>
    <s v="ALI MAZI"/>
    <s v="LUKMAN ABUNAWAS"/>
  </r>
  <r>
    <x v="0"/>
    <s v="Bali &amp; Nusra"/>
    <x v="8"/>
    <s v="Realisasi"/>
    <s v="5. Belanja"/>
    <x v="0"/>
    <x v="0"/>
    <x v="4"/>
    <x v="4"/>
    <n v="1116809328526"/>
    <s v="WAYAN KOSTER"/>
    <s v="TJOK OKA ARTHA ARDHANA SUKAWATI"/>
  </r>
  <r>
    <x v="1"/>
    <s v="Jawa"/>
    <x v="8"/>
    <s v="Realisasi"/>
    <s v="5. Belanja"/>
    <x v="0"/>
    <x v="0"/>
    <x v="4"/>
    <x v="4"/>
    <n v="10064861316591"/>
    <s v="MOCHAMAD RIDWAN KAMIL"/>
    <s v="UU RUZHANUL ULUM"/>
  </r>
  <r>
    <x v="2"/>
    <s v="Jawa"/>
    <x v="8"/>
    <s v="Realisasi"/>
    <s v="5. Belanja"/>
    <x v="0"/>
    <x v="0"/>
    <x v="4"/>
    <x v="4"/>
    <n v="5246848624464"/>
    <s v="GANJAR PRANOWO"/>
    <s v="TAJ YASIN"/>
  </r>
  <r>
    <x v="3"/>
    <s v="Jawa"/>
    <x v="8"/>
    <s v="Realisasi"/>
    <s v="5. Belanja"/>
    <x v="0"/>
    <x v="0"/>
    <x v="4"/>
    <x v="4"/>
    <n v="7436283341899"/>
    <s v="KHOFIFAH INDAR PARAWANSA"/>
    <s v="EMIL ELESTIANTO DARDAK"/>
  </r>
  <r>
    <x v="4"/>
    <s v="Kalimantan"/>
    <x v="8"/>
    <s v="Realisasi"/>
    <s v="5. Belanja"/>
    <x v="0"/>
    <x v="0"/>
    <x v="4"/>
    <x v="4"/>
    <n v="1043728485549.6"/>
    <s v="SUTARMIDJI"/>
    <s v="RIA NORSAN"/>
  </r>
  <r>
    <x v="5"/>
    <s v="Kalimantan"/>
    <x v="8"/>
    <s v="Realisasi"/>
    <s v="5. Belanja"/>
    <x v="0"/>
    <x v="0"/>
    <x v="4"/>
    <x v="4"/>
    <n v="844687442500"/>
    <s v="ISRAN NOOR"/>
    <s v="HADI MULYADI"/>
  </r>
  <r>
    <x v="6"/>
    <s v="Sumatera"/>
    <x v="8"/>
    <s v="Realisasi"/>
    <s v="5. Belanja"/>
    <x v="0"/>
    <x v="0"/>
    <x v="4"/>
    <x v="4"/>
    <n v="1450803387985"/>
    <s v="ARINAL DJUNAIDI"/>
    <s v="CHUSNUNIA"/>
  </r>
  <r>
    <x v="7"/>
    <s v="Papua &amp; Maluku"/>
    <x v="8"/>
    <s v="Realisasi"/>
    <s v="5. Belanja"/>
    <x v="0"/>
    <x v="0"/>
    <x v="4"/>
    <x v="4"/>
    <n v="581245747851.56995"/>
    <s v="MURAD ISMAIL"/>
    <s v="BARNABAS ORNO"/>
  </r>
  <r>
    <x v="8"/>
    <s v="Papua &amp; Maluku"/>
    <x v="8"/>
    <s v="Realisasi"/>
    <s v="5. Belanja"/>
    <x v="0"/>
    <x v="0"/>
    <x v="4"/>
    <x v="4"/>
    <n v="403244281940"/>
    <s v="AHMAD HIDAYAT MUS"/>
    <s v="RIVAI UMAR"/>
  </r>
  <r>
    <x v="9"/>
    <s v="Bali &amp; Nusra"/>
    <x v="8"/>
    <s v="Realisasi"/>
    <s v="5. Belanja"/>
    <x v="0"/>
    <x v="0"/>
    <x v="4"/>
    <x v="4"/>
    <n v="1209997933829.5"/>
    <s v="ZULKIEFLIMANSYAH"/>
    <s v="SITTI ROHMI DJALILAH"/>
  </r>
  <r>
    <x v="10"/>
    <s v="Bali &amp; Nusra"/>
    <x v="8"/>
    <s v="Realisasi"/>
    <s v="5. Belanja"/>
    <x v="0"/>
    <x v="0"/>
    <x v="4"/>
    <x v="4"/>
    <n v="1472015600000"/>
    <s v="VIKTOR BUNGTILU LAISKODAT"/>
    <s v="JOSEF ADREANUS NAE SOI"/>
  </r>
  <r>
    <x v="11"/>
    <s v="Papua &amp; Maluku"/>
    <x v="8"/>
    <s v="Realisasi"/>
    <s v="5. Belanja"/>
    <x v="0"/>
    <x v="0"/>
    <x v="4"/>
    <x v="4"/>
    <n v="1077606950000"/>
    <s v="LUKAS ENEMBE"/>
    <s v="KLEMEN TINAL"/>
  </r>
  <r>
    <x v="12"/>
    <s v="Sumatera"/>
    <x v="8"/>
    <s v="Realisasi"/>
    <s v="5. Belanja"/>
    <x v="0"/>
    <x v="0"/>
    <x v="4"/>
    <x v="4"/>
    <n v="1477232708172.6001"/>
    <s v="SYAMSUAR"/>
    <s v="EDY NASUTION"/>
  </r>
  <r>
    <x v="13"/>
    <s v="Sulawesi"/>
    <x v="8"/>
    <s v="Realisasi"/>
    <s v="5. Belanja"/>
    <x v="0"/>
    <x v="0"/>
    <x v="4"/>
    <x v="4"/>
    <n v="1899789706144"/>
    <s v="PROF. M. NURDIN ABDULLAH"/>
    <s v="ANDI SUDIRMAN SULAIMAN"/>
  </r>
  <r>
    <x v="14"/>
    <s v="Sulawesi"/>
    <x v="8"/>
    <s v="Realisasi"/>
    <s v="5. Belanja"/>
    <x v="0"/>
    <x v="0"/>
    <x v="4"/>
    <x v="4"/>
    <n v="579245510463"/>
    <s v="ALI MAZI"/>
    <s v="LUKMAN ABUNAWAS"/>
  </r>
  <r>
    <x v="15"/>
    <s v="Sumatera"/>
    <x v="8"/>
    <s v="Realisasi"/>
    <s v="5. Belanja"/>
    <x v="0"/>
    <x v="0"/>
    <x v="4"/>
    <x v="4"/>
    <n v="2041107497879"/>
    <s v="HERMAN DERU"/>
    <s v="MAWARDI YAHYA"/>
  </r>
  <r>
    <x v="16"/>
    <s v="Sumatera"/>
    <x v="8"/>
    <s v="Realisasi"/>
    <s v="5. Belanja"/>
    <x v="0"/>
    <x v="0"/>
    <x v="4"/>
    <x v="4"/>
    <n v="3010055530000"/>
    <s v="EDY RAHMAYADI"/>
    <s v="MUSA RAJEKSHAH"/>
  </r>
  <r>
    <x v="0"/>
    <s v="Bali &amp; Nusra"/>
    <x v="8"/>
    <s v="Realisasi"/>
    <s v="5. Belanja"/>
    <x v="1"/>
    <x v="2"/>
    <x v="5"/>
    <x v="5"/>
    <n v="730924237374.54004"/>
    <s v="WAYAN KOSTER"/>
    <s v="TJOK OKA ARTHA ARDHANA SUKAWATI"/>
  </r>
  <r>
    <x v="1"/>
    <s v="Jawa"/>
    <x v="8"/>
    <s v="Realisasi"/>
    <s v="5. Belanja"/>
    <x v="1"/>
    <x v="2"/>
    <x v="5"/>
    <x v="5"/>
    <n v="2859355623561"/>
    <s v="MOCHAMAD RIDWAN KAMIL"/>
    <s v="UU RUZHANUL ULUM"/>
  </r>
  <r>
    <x v="2"/>
    <s v="Jawa"/>
    <x v="8"/>
    <s v="Realisasi"/>
    <s v="5. Belanja"/>
    <x v="1"/>
    <x v="2"/>
    <x v="5"/>
    <x v="5"/>
    <n v="2815678180450"/>
    <s v="GANJAR PRANOWO"/>
    <s v="TAJ YASIN"/>
  </r>
  <r>
    <x v="3"/>
    <s v="Jawa"/>
    <x v="8"/>
    <s v="Realisasi"/>
    <s v="5. Belanja"/>
    <x v="1"/>
    <x v="2"/>
    <x v="5"/>
    <x v="5"/>
    <n v="2150594111043"/>
    <s v="KHOFIFAH INDAR PARAWANSA"/>
    <s v="EMIL ELESTIANTO DARDAK"/>
  </r>
  <r>
    <x v="4"/>
    <s v="Kalimantan"/>
    <x v="8"/>
    <s v="Realisasi"/>
    <s v="5. Belanja"/>
    <x v="1"/>
    <x v="2"/>
    <x v="5"/>
    <x v="5"/>
    <n v="474804656556.33002"/>
    <s v="SUTARMIDJI"/>
    <s v="RIA NORSAN"/>
  </r>
  <r>
    <x v="5"/>
    <s v="Kalimantan"/>
    <x v="8"/>
    <s v="Realisasi"/>
    <s v="5. Belanja"/>
    <x v="1"/>
    <x v="2"/>
    <x v="5"/>
    <x v="5"/>
    <n v="1571814627288"/>
    <s v="ISRAN NOOR"/>
    <s v="HADI MULYADI"/>
  </r>
  <r>
    <x v="6"/>
    <s v="Sumatera"/>
    <x v="8"/>
    <s v="Realisasi"/>
    <s v="5. Belanja"/>
    <x v="1"/>
    <x v="2"/>
    <x v="5"/>
    <x v="5"/>
    <n v="1005779805183"/>
    <s v="ARINAL DJUNAIDI"/>
    <s v="CHUSNUNIA"/>
  </r>
  <r>
    <x v="7"/>
    <s v="Papua &amp; Maluku"/>
    <x v="8"/>
    <s v="Realisasi"/>
    <s v="5. Belanja"/>
    <x v="1"/>
    <x v="2"/>
    <x v="5"/>
    <x v="5"/>
    <n v="753758990734.17004"/>
    <s v="MURAD ISMAIL"/>
    <s v="BARNABAS ORNO"/>
  </r>
  <r>
    <x v="8"/>
    <s v="Papua &amp; Maluku"/>
    <x v="8"/>
    <s v="Realisasi"/>
    <s v="5. Belanja"/>
    <x v="1"/>
    <x v="2"/>
    <x v="5"/>
    <x v="5"/>
    <n v="592691071221"/>
    <s v="AHMAD HIDAYAT MUS"/>
    <s v="RIVAI UMAR"/>
  </r>
  <r>
    <x v="9"/>
    <s v="Bali &amp; Nusra"/>
    <x v="8"/>
    <s v="Realisasi"/>
    <s v="5. Belanja"/>
    <x v="1"/>
    <x v="2"/>
    <x v="5"/>
    <x v="5"/>
    <n v="696681645258.10999"/>
    <s v="ZULKIEFLIMANSYAH"/>
    <s v="SITTI ROHMI DJALILAH"/>
  </r>
  <r>
    <x v="10"/>
    <s v="Bali &amp; Nusra"/>
    <x v="8"/>
    <s v="Realisasi"/>
    <s v="5. Belanja"/>
    <x v="1"/>
    <x v="2"/>
    <x v="5"/>
    <x v="5"/>
    <n v="602299044635"/>
    <s v="VIKTOR BUNGTILU LAISKODAT"/>
    <s v="JOSEF ADREANUS NAE SOI"/>
  </r>
  <r>
    <x v="11"/>
    <s v="Papua &amp; Maluku"/>
    <x v="8"/>
    <s v="Realisasi"/>
    <s v="5. Belanja"/>
    <x v="1"/>
    <x v="2"/>
    <x v="5"/>
    <x v="5"/>
    <n v="2490333441809.7002"/>
    <s v="LUKAS ENEMBE"/>
    <s v="KLEMEN TINAL"/>
  </r>
  <r>
    <x v="12"/>
    <s v="Sumatera"/>
    <x v="8"/>
    <s v="Realisasi"/>
    <s v="5. Belanja"/>
    <x v="1"/>
    <x v="2"/>
    <x v="5"/>
    <x v="5"/>
    <n v="2035635833790.2"/>
    <s v="SYAMSUAR"/>
    <s v="EDY NASUTION"/>
  </r>
  <r>
    <x v="13"/>
    <s v="Sulawesi"/>
    <x v="8"/>
    <s v="Realisasi"/>
    <s v="5. Belanja"/>
    <x v="1"/>
    <x v="2"/>
    <x v="5"/>
    <x v="5"/>
    <n v="856863743968.55005"/>
    <s v="PROF. M. NURDIN ABDULLAH"/>
    <s v="ANDI SUDIRMAN SULAIMAN"/>
  </r>
  <r>
    <x v="14"/>
    <s v="Sulawesi"/>
    <x v="8"/>
    <s v="Realisasi"/>
    <s v="5. Belanja"/>
    <x v="1"/>
    <x v="2"/>
    <x v="5"/>
    <x v="5"/>
    <n v="751917122616"/>
    <s v="ALI MAZI"/>
    <s v="LUKMAN ABUNAWAS"/>
  </r>
  <r>
    <x v="15"/>
    <s v="Sumatera"/>
    <x v="8"/>
    <s v="Realisasi"/>
    <s v="5. Belanja"/>
    <x v="1"/>
    <x v="2"/>
    <x v="5"/>
    <x v="5"/>
    <n v="607740926745.28003"/>
    <s v="HERMAN DERU"/>
    <s v="MAWARDI YAHYA"/>
  </r>
  <r>
    <x v="16"/>
    <s v="Sumatera"/>
    <x v="8"/>
    <s v="Realisasi"/>
    <s v="5. Belanja"/>
    <x v="1"/>
    <x v="2"/>
    <x v="5"/>
    <x v="5"/>
    <n v="1019855142610"/>
    <s v="EDY RAHMAYADI"/>
    <s v="MUSA RAJEKSHAH"/>
  </r>
  <r>
    <x v="0"/>
    <s v="Bali &amp; Nusra"/>
    <x v="8"/>
    <s v="Realisasi"/>
    <s v="5. Belanja"/>
    <x v="1"/>
    <x v="3"/>
    <x v="10"/>
    <x v="6"/>
    <n v="96558764493"/>
    <s v="WAYAN KOSTER"/>
    <s v="TJOK OKA ARTHA ARDHANA SUKAWATI"/>
  </r>
  <r>
    <x v="0"/>
    <s v="Bali &amp; Nusra"/>
    <x v="8"/>
    <s v="Realisasi"/>
    <s v="5. Belanja"/>
    <x v="0"/>
    <x v="3"/>
    <x v="6"/>
    <x v="6"/>
    <n v="753993266108"/>
    <s v="WAYAN KOSTER"/>
    <s v="TJOK OKA ARTHA ARDHANA SUKAWATI"/>
  </r>
  <r>
    <x v="1"/>
    <s v="Jawa"/>
    <x v="8"/>
    <s v="Realisasi"/>
    <s v="5. Belanja"/>
    <x v="0"/>
    <x v="3"/>
    <x v="6"/>
    <x v="6"/>
    <n v="2068846298088"/>
    <s v="MOCHAMAD RIDWAN KAMIL"/>
    <s v="UU RUZHANUL ULUM"/>
  </r>
  <r>
    <x v="2"/>
    <s v="Jawa"/>
    <x v="8"/>
    <s v="Realisasi"/>
    <s v="5. Belanja"/>
    <x v="0"/>
    <x v="3"/>
    <x v="6"/>
    <x v="6"/>
    <n v="2567876390675"/>
    <s v="GANJAR PRANOWO"/>
    <s v="TAJ YASIN"/>
  </r>
  <r>
    <x v="3"/>
    <s v="Jawa"/>
    <x v="8"/>
    <s v="Realisasi"/>
    <s v="5. Belanja"/>
    <x v="0"/>
    <x v="3"/>
    <x v="6"/>
    <x v="6"/>
    <n v="2889889317480"/>
    <s v="KHOFIFAH INDAR PARAWANSA"/>
    <s v="EMIL ELESTIANTO DARDAK"/>
  </r>
  <r>
    <x v="4"/>
    <s v="Kalimantan"/>
    <x v="8"/>
    <s v="Realisasi"/>
    <s v="5. Belanja"/>
    <x v="0"/>
    <x v="3"/>
    <x v="6"/>
    <x v="6"/>
    <n v="771748290917"/>
    <s v="SUTARMIDJI"/>
    <s v="RIA NORSAN"/>
  </r>
  <r>
    <x v="5"/>
    <s v="Kalimantan"/>
    <x v="8"/>
    <s v="Realisasi"/>
    <s v="5. Belanja"/>
    <x v="0"/>
    <x v="3"/>
    <x v="6"/>
    <x v="6"/>
    <n v="875033041094.06995"/>
    <s v="ISRAN NOOR"/>
    <s v="HADI MULYADI"/>
  </r>
  <r>
    <x v="6"/>
    <s v="Sumatera"/>
    <x v="8"/>
    <s v="Realisasi"/>
    <s v="5. Belanja"/>
    <x v="0"/>
    <x v="3"/>
    <x v="6"/>
    <x v="6"/>
    <n v="839305948438"/>
    <s v="ARINAL DJUNAIDI"/>
    <s v="CHUSNUNIA"/>
  </r>
  <r>
    <x v="7"/>
    <s v="Papua &amp; Maluku"/>
    <x v="8"/>
    <s v="Realisasi"/>
    <s v="5. Belanja"/>
    <x v="0"/>
    <x v="3"/>
    <x v="6"/>
    <x v="6"/>
    <n v="491435589482"/>
    <s v="MURAD ISMAIL"/>
    <s v="BARNABAS ORNO"/>
  </r>
  <r>
    <x v="8"/>
    <s v="Papua &amp; Maluku"/>
    <x v="8"/>
    <s v="Realisasi"/>
    <s v="5. Belanja"/>
    <x v="0"/>
    <x v="3"/>
    <x v="6"/>
    <x v="6"/>
    <n v="360790048098"/>
    <s v="AHMAD HIDAYAT MUS"/>
    <s v="RIVAI UMAR"/>
  </r>
  <r>
    <x v="9"/>
    <s v="Bali &amp; Nusra"/>
    <x v="8"/>
    <s v="Realisasi"/>
    <s v="5. Belanja"/>
    <x v="0"/>
    <x v="3"/>
    <x v="6"/>
    <x v="6"/>
    <n v="584640988439"/>
    <s v="ZULKIEFLIMANSYAH"/>
    <s v="SITTI ROHMI DJALILAH"/>
  </r>
  <r>
    <x v="10"/>
    <s v="Bali &amp; Nusra"/>
    <x v="8"/>
    <s v="Realisasi"/>
    <s v="5. Belanja"/>
    <x v="0"/>
    <x v="3"/>
    <x v="6"/>
    <x v="6"/>
    <n v="644667073784"/>
    <s v="VIKTOR BUNGTILU LAISKODAT"/>
    <s v="JOSEF ADREANUS NAE SOI"/>
  </r>
  <r>
    <x v="11"/>
    <s v="Papua &amp; Maluku"/>
    <x v="8"/>
    <s v="Realisasi"/>
    <s v="5. Belanja"/>
    <x v="0"/>
    <x v="3"/>
    <x v="6"/>
    <x v="6"/>
    <n v="1222562812317"/>
    <s v="LUKAS ENEMBE"/>
    <s v="KLEMEN TINAL"/>
  </r>
  <r>
    <x v="12"/>
    <s v="Sumatera"/>
    <x v="8"/>
    <s v="Realisasi"/>
    <s v="5. Belanja"/>
    <x v="0"/>
    <x v="3"/>
    <x v="6"/>
    <x v="6"/>
    <n v="1295797050729"/>
    <s v="SYAMSUAR"/>
    <s v="EDY NASUTION"/>
  </r>
  <r>
    <x v="13"/>
    <s v="Sulawesi"/>
    <x v="8"/>
    <s v="Realisasi"/>
    <s v="5. Belanja"/>
    <x v="0"/>
    <x v="3"/>
    <x v="6"/>
    <x v="6"/>
    <n v="1139625324079"/>
    <s v="PROF. M. NURDIN ABDULLAH"/>
    <s v="ANDI SUDIRMAN SULAIMAN"/>
  </r>
  <r>
    <x v="14"/>
    <s v="Sulawesi"/>
    <x v="8"/>
    <s v="Realisasi"/>
    <s v="5. Belanja"/>
    <x v="0"/>
    <x v="3"/>
    <x v="6"/>
    <x v="6"/>
    <n v="592475721366"/>
    <s v="ALI MAZI"/>
    <s v="LUKMAN ABUNAWAS"/>
  </r>
  <r>
    <x v="15"/>
    <s v="Sumatera"/>
    <x v="8"/>
    <s v="Realisasi"/>
    <s v="5. Belanja"/>
    <x v="0"/>
    <x v="3"/>
    <x v="6"/>
    <x v="6"/>
    <n v="655085575419"/>
    <s v="HERMAN DERU"/>
    <s v="MAWARDI YAHYA"/>
  </r>
  <r>
    <x v="16"/>
    <s v="Sumatera"/>
    <x v="8"/>
    <s v="Realisasi"/>
    <s v="5. Belanja"/>
    <x v="0"/>
    <x v="3"/>
    <x v="6"/>
    <x v="6"/>
    <n v="1266885380022"/>
    <s v="EDY RAHMAYADI"/>
    <s v="MUSA RAJEKSHAH"/>
  </r>
  <r>
    <x v="0"/>
    <s v="Bali &amp; Nusra"/>
    <x v="8"/>
    <s v="Realisasi"/>
    <s v="5. Belanja"/>
    <x v="0"/>
    <x v="0"/>
    <x v="7"/>
    <x v="7"/>
    <n v="9990000000"/>
    <s v="WAYAN KOSTER"/>
    <s v="TJOK OKA ARTHA ARDHANA SUKAWATI"/>
  </r>
  <r>
    <x v="1"/>
    <s v="Jawa"/>
    <x v="8"/>
    <s v="Realisasi"/>
    <s v="5. Belanja"/>
    <x v="0"/>
    <x v="0"/>
    <x v="7"/>
    <x v="7"/>
    <n v="14999772000"/>
    <s v="MOCHAMAD RIDWAN KAMIL"/>
    <s v="UU RUZHANUL ULUM"/>
  </r>
  <r>
    <x v="8"/>
    <s v="Papua &amp; Maluku"/>
    <x v="8"/>
    <s v="Realisasi"/>
    <s v="5. Belanja"/>
    <x v="0"/>
    <x v="0"/>
    <x v="7"/>
    <x v="7"/>
    <n v="4933276568"/>
    <s v="AHMAD HIDAYAT MUS"/>
    <s v="RIVAI UMAR"/>
  </r>
  <r>
    <x v="0"/>
    <s v="Bali &amp; Nusra"/>
    <x v="8"/>
    <s v="Realisasi"/>
    <s v="5. Belanja"/>
    <x v="0"/>
    <x v="0"/>
    <x v="8"/>
    <x v="8"/>
    <n v="192177183.46000001"/>
    <s v="WAYAN KOSTER"/>
    <s v="TJOK OKA ARTHA ARDHANA SUKAWATI"/>
  </r>
  <r>
    <x v="1"/>
    <s v="Jawa"/>
    <x v="8"/>
    <s v="Realisasi"/>
    <s v="5. Belanja"/>
    <x v="0"/>
    <x v="0"/>
    <x v="8"/>
    <x v="8"/>
    <n v="19884000"/>
    <s v="MOCHAMAD RIDWAN KAMIL"/>
    <s v="UU RUZHANUL ULUM"/>
  </r>
  <r>
    <x v="2"/>
    <s v="Jawa"/>
    <x v="8"/>
    <s v="Realisasi"/>
    <s v="5. Belanja"/>
    <x v="0"/>
    <x v="0"/>
    <x v="8"/>
    <x v="8"/>
    <n v="4867408385"/>
    <s v="GANJAR PRANOWO"/>
    <s v="TAJ YASIN"/>
  </r>
  <r>
    <x v="3"/>
    <s v="Jawa"/>
    <x v="8"/>
    <s v="Realisasi"/>
    <s v="5. Belanja"/>
    <x v="0"/>
    <x v="0"/>
    <x v="8"/>
    <x v="8"/>
    <n v="19472147484.07"/>
    <s v="KHOFIFAH INDAR PARAWANSA"/>
    <s v="EMIL ELESTIANTO DARDAK"/>
  </r>
  <r>
    <x v="5"/>
    <s v="Kalimantan"/>
    <x v="8"/>
    <s v="Realisasi"/>
    <s v="5. Belanja"/>
    <x v="0"/>
    <x v="0"/>
    <x v="8"/>
    <x v="8"/>
    <n v="1250000000"/>
    <s v="ISRAN NOOR"/>
    <s v="HADI MULYADI"/>
  </r>
  <r>
    <x v="6"/>
    <s v="Sumatera"/>
    <x v="8"/>
    <s v="Realisasi"/>
    <s v="5. Belanja"/>
    <x v="0"/>
    <x v="0"/>
    <x v="8"/>
    <x v="8"/>
    <n v="3987000000"/>
    <s v="ARINAL DJUNAIDI"/>
    <s v="CHUSNUNIA"/>
  </r>
  <r>
    <x v="7"/>
    <s v="Papua &amp; Maluku"/>
    <x v="8"/>
    <s v="Realisasi"/>
    <s v="5. Belanja"/>
    <x v="0"/>
    <x v="0"/>
    <x v="8"/>
    <x v="8"/>
    <n v="2127600700"/>
    <s v="MURAD ISMAIL"/>
    <s v="BARNABAS ORNO"/>
  </r>
  <r>
    <x v="8"/>
    <s v="Papua &amp; Maluku"/>
    <x v="8"/>
    <s v="Realisasi"/>
    <s v="5. Belanja"/>
    <x v="0"/>
    <x v="0"/>
    <x v="8"/>
    <x v="8"/>
    <n v="200048863"/>
    <s v="AHMAD HIDAYAT MUS"/>
    <s v="RIVAI UMAR"/>
  </r>
  <r>
    <x v="9"/>
    <s v="Bali &amp; Nusra"/>
    <x v="8"/>
    <s v="Realisasi"/>
    <s v="5. Belanja"/>
    <x v="0"/>
    <x v="0"/>
    <x v="8"/>
    <x v="8"/>
    <n v="4058967774"/>
    <s v="ZULKIEFLIMANSYAH"/>
    <s v="SITTI ROHMI DJALILAH"/>
  </r>
  <r>
    <x v="10"/>
    <s v="Bali &amp; Nusra"/>
    <x v="8"/>
    <s v="Realisasi"/>
    <s v="5. Belanja"/>
    <x v="0"/>
    <x v="0"/>
    <x v="8"/>
    <x v="8"/>
    <n v="1149407500"/>
    <s v="VIKTOR BUNGTILU LAISKODAT"/>
    <s v="JOSEF ADREANUS NAE SOI"/>
  </r>
  <r>
    <x v="11"/>
    <s v="Papua &amp; Maluku"/>
    <x v="8"/>
    <s v="Realisasi"/>
    <s v="5. Belanja"/>
    <x v="0"/>
    <x v="0"/>
    <x v="8"/>
    <x v="8"/>
    <n v="49384335"/>
    <s v="LUKAS ENEMBE"/>
    <s v="KLEMEN TINAL"/>
  </r>
  <r>
    <x v="12"/>
    <s v="Sumatera"/>
    <x v="8"/>
    <s v="Realisasi"/>
    <s v="5. Belanja"/>
    <x v="0"/>
    <x v="0"/>
    <x v="8"/>
    <x v="8"/>
    <n v="1711808288"/>
    <s v="SYAMSUAR"/>
    <s v="EDY NASUTION"/>
  </r>
  <r>
    <x v="15"/>
    <s v="Sumatera"/>
    <x v="8"/>
    <s v="Realisasi"/>
    <s v="5. Belanja"/>
    <x v="0"/>
    <x v="0"/>
    <x v="8"/>
    <x v="8"/>
    <n v="180000000"/>
    <s v="HERMAN DERU"/>
    <s v="MAWARDI YAHYA"/>
  </r>
  <r>
    <x v="16"/>
    <s v="Sumatera"/>
    <x v="8"/>
    <s v="Realisasi"/>
    <s v="5. Belanja"/>
    <x v="0"/>
    <x v="0"/>
    <x v="8"/>
    <x v="8"/>
    <n v="2002321560"/>
    <s v="EDY RAHMAYADI"/>
    <s v="MUSA RAJEKSHAH"/>
  </r>
  <r>
    <x v="0"/>
    <s v="Bali &amp; Nusra"/>
    <x v="9"/>
    <s v="Realisasi"/>
    <s v="5. Belanja"/>
    <x v="0"/>
    <x v="0"/>
    <x v="0"/>
    <x v="0"/>
    <n v="1098555278556.6"/>
    <s v="WAYAN KOSTER"/>
    <s v="TJOK OKA ARTHA ARDHANA SUKAWATI"/>
  </r>
  <r>
    <x v="1"/>
    <s v="Jawa"/>
    <x v="9"/>
    <s v="Realisasi"/>
    <s v="5. Belanja"/>
    <x v="0"/>
    <x v="0"/>
    <x v="0"/>
    <x v="0"/>
    <n v="6902132882595"/>
    <s v="MOCHAMAD RIDWAN KAMIL"/>
    <s v="UU RUZHANUL ULUM"/>
  </r>
  <r>
    <x v="2"/>
    <s v="Jawa"/>
    <x v="9"/>
    <s v="Realisasi"/>
    <s v="5. Belanja"/>
    <x v="0"/>
    <x v="0"/>
    <x v="0"/>
    <x v="0"/>
    <n v="4812323251641"/>
    <s v="GANJAR PRANOWO"/>
    <s v="TAJ YASIN"/>
  </r>
  <r>
    <x v="3"/>
    <s v="Jawa"/>
    <x v="9"/>
    <s v="Realisasi"/>
    <s v="5. Belanja"/>
    <x v="0"/>
    <x v="0"/>
    <x v="0"/>
    <x v="0"/>
    <n v="6073122184703"/>
    <s v="KHOFIFAH INDAR PARAWANSA"/>
    <s v="EMIL ELESTIANTO DARDAK"/>
  </r>
  <r>
    <x v="4"/>
    <s v="Kalimantan"/>
    <x v="9"/>
    <s v="Realisasi"/>
    <s v="5. Belanja"/>
    <x v="0"/>
    <x v="0"/>
    <x v="0"/>
    <x v="0"/>
    <n v="702673837109.5"/>
    <s v="SUTARMIDJI"/>
    <s v="RIA NORSAN"/>
  </r>
  <r>
    <x v="5"/>
    <s v="Kalimantan"/>
    <x v="9"/>
    <s v="Realisasi"/>
    <s v="5. Belanja"/>
    <x v="0"/>
    <x v="0"/>
    <x v="0"/>
    <x v="0"/>
    <n v="2072374423000"/>
    <s v="ISRAN NOOR"/>
    <s v="HADI MULYADI"/>
  </r>
  <r>
    <x v="6"/>
    <s v="Sumatera"/>
    <x v="9"/>
    <s v="Realisasi"/>
    <s v="5. Belanja"/>
    <x v="0"/>
    <x v="0"/>
    <x v="0"/>
    <x v="0"/>
    <n v="1018147805682.36"/>
    <s v="ARINAL DJUNAIDI"/>
    <s v="CHUSNUNIA"/>
  </r>
  <r>
    <x v="7"/>
    <s v="Papua &amp; Maluku"/>
    <x v="9"/>
    <s v="Realisasi"/>
    <s v="5. Belanja"/>
    <x v="0"/>
    <x v="0"/>
    <x v="0"/>
    <x v="0"/>
    <n v="172394159827.81"/>
    <s v="MURAD ISMAIL"/>
    <s v="BARNABAS ORNO"/>
  </r>
  <r>
    <x v="8"/>
    <s v="Papua &amp; Maluku"/>
    <x v="9"/>
    <s v="Realisasi"/>
    <s v="5. Belanja"/>
    <x v="0"/>
    <x v="0"/>
    <x v="0"/>
    <x v="0"/>
    <n v="120156447973"/>
    <s v="AHMAD HIDAYAT MUS"/>
    <s v="RIVAI UMAR"/>
  </r>
  <r>
    <x v="9"/>
    <s v="Bali &amp; Nusra"/>
    <x v="9"/>
    <s v="Realisasi"/>
    <s v="5. Belanja"/>
    <x v="0"/>
    <x v="0"/>
    <x v="0"/>
    <x v="0"/>
    <n v="556232887480"/>
    <s v="ZULKIEFLIMANSYAH"/>
    <s v="SITTI ROHMI DJALILAH"/>
  </r>
  <r>
    <x v="10"/>
    <s v="Bali &amp; Nusra"/>
    <x v="9"/>
    <s v="Realisasi"/>
    <s v="5. Belanja"/>
    <x v="0"/>
    <x v="0"/>
    <x v="0"/>
    <x v="0"/>
    <n v="455802033792.57001"/>
    <s v="VIKTOR BUNGTILU LAISKODAT"/>
    <s v="JOSEF ADREANUS NAE SOI"/>
  </r>
  <r>
    <x v="11"/>
    <s v="Papua &amp; Maluku"/>
    <x v="9"/>
    <s v="Realisasi"/>
    <s v="5. Belanja"/>
    <x v="0"/>
    <x v="0"/>
    <x v="0"/>
    <x v="0"/>
    <n v="310130859569"/>
    <s v="LUKAS ENEMBE"/>
    <s v="KLEMEN TINAL"/>
  </r>
  <r>
    <x v="12"/>
    <s v="Sumatera"/>
    <x v="9"/>
    <s v="Realisasi"/>
    <s v="5. Belanja"/>
    <x v="0"/>
    <x v="0"/>
    <x v="0"/>
    <x v="0"/>
    <n v="1198374850778.79"/>
    <s v="SYAMSUAR"/>
    <s v="EDY NASUTION"/>
  </r>
  <r>
    <x v="13"/>
    <s v="Sulawesi"/>
    <x v="9"/>
    <s v="Realisasi"/>
    <s v="5. Belanja"/>
    <x v="0"/>
    <x v="0"/>
    <x v="0"/>
    <x v="0"/>
    <n v="1536772252432"/>
    <s v="PROF. M. NURDIN ABDULLAH"/>
    <s v="ANDI SUDIRMAN SULAIMAN"/>
  </r>
  <r>
    <x v="14"/>
    <s v="Sulawesi"/>
    <x v="9"/>
    <s v="Realisasi"/>
    <s v="5. Belanja"/>
    <x v="0"/>
    <x v="0"/>
    <x v="0"/>
    <x v="0"/>
    <n v="299842268409.92999"/>
    <s v="ALI MAZI"/>
    <s v="LUKMAN ABUNAWAS"/>
  </r>
  <r>
    <x v="15"/>
    <s v="Sumatera"/>
    <x v="9"/>
    <s v="Realisasi"/>
    <s v="5. Belanja"/>
    <x v="0"/>
    <x v="0"/>
    <x v="0"/>
    <x v="0"/>
    <n v="513766114832.71997"/>
    <s v="HERMAN DERU"/>
    <s v="MAWARDI YAHYA"/>
  </r>
  <r>
    <x v="16"/>
    <s v="Sumatera"/>
    <x v="9"/>
    <s v="Realisasi"/>
    <s v="5. Belanja"/>
    <x v="0"/>
    <x v="0"/>
    <x v="0"/>
    <x v="0"/>
    <n v="2029470741512"/>
    <s v="EDY RAHMAYADI"/>
    <s v="MUSA RAJEKSHAH"/>
  </r>
  <r>
    <x v="0"/>
    <s v="Bali &amp; Nusra"/>
    <x v="9"/>
    <s v="Realisasi"/>
    <s v="5. Belanja"/>
    <x v="0"/>
    <x v="0"/>
    <x v="1"/>
    <x v="1"/>
    <n v="612177419409.05005"/>
    <s v="WAYAN KOSTER"/>
    <s v="TJOK OKA ARTHA ARDHANA SUKAWATI"/>
  </r>
  <r>
    <x v="1"/>
    <s v="Jawa"/>
    <x v="9"/>
    <s v="Realisasi"/>
    <s v="5. Belanja"/>
    <x v="0"/>
    <x v="0"/>
    <x v="1"/>
    <x v="1"/>
    <n v="4171504088911"/>
    <s v="MOCHAMAD RIDWAN KAMIL"/>
    <s v="UU RUZHANUL ULUM"/>
  </r>
  <r>
    <x v="2"/>
    <s v="Jawa"/>
    <x v="9"/>
    <s v="Realisasi"/>
    <s v="5. Belanja"/>
    <x v="0"/>
    <x v="0"/>
    <x v="1"/>
    <x v="1"/>
    <n v="1951670633748"/>
    <s v="GANJAR PRANOWO"/>
    <s v="TAJ YASIN"/>
  </r>
  <r>
    <x v="3"/>
    <s v="Jawa"/>
    <x v="9"/>
    <s v="Realisasi"/>
    <s v="5. Belanja"/>
    <x v="0"/>
    <x v="0"/>
    <x v="1"/>
    <x v="1"/>
    <n v="1155579574823"/>
    <s v="KHOFIFAH INDAR PARAWANSA"/>
    <s v="EMIL ELESTIANTO DARDAK"/>
  </r>
  <r>
    <x v="4"/>
    <s v="Kalimantan"/>
    <x v="9"/>
    <s v="Realisasi"/>
    <s v="5. Belanja"/>
    <x v="0"/>
    <x v="0"/>
    <x v="1"/>
    <x v="1"/>
    <n v="1707224384"/>
    <s v="SUTARMIDJI"/>
    <s v="RIA NORSAN"/>
  </r>
  <r>
    <x v="5"/>
    <s v="Kalimantan"/>
    <x v="9"/>
    <s v="Realisasi"/>
    <s v="5. Belanja"/>
    <x v="0"/>
    <x v="0"/>
    <x v="1"/>
    <x v="1"/>
    <n v="709171909856"/>
    <s v="ISRAN NOOR"/>
    <s v="HADI MULYADI"/>
  </r>
  <r>
    <x v="6"/>
    <s v="Sumatera"/>
    <x v="9"/>
    <s v="Realisasi"/>
    <s v="5. Belanja"/>
    <x v="0"/>
    <x v="0"/>
    <x v="1"/>
    <x v="1"/>
    <n v="81576898096"/>
    <s v="ARINAL DJUNAIDI"/>
    <s v="CHUSNUNIA"/>
  </r>
  <r>
    <x v="7"/>
    <s v="Papua &amp; Maluku"/>
    <x v="9"/>
    <s v="Realisasi"/>
    <s v="5. Belanja"/>
    <x v="0"/>
    <x v="0"/>
    <x v="1"/>
    <x v="1"/>
    <n v="5530875570"/>
    <s v="MURAD ISMAIL"/>
    <s v="BARNABAS ORNO"/>
  </r>
  <r>
    <x v="8"/>
    <s v="Papua &amp; Maluku"/>
    <x v="9"/>
    <s v="Realisasi"/>
    <s v="5. Belanja"/>
    <x v="0"/>
    <x v="0"/>
    <x v="1"/>
    <x v="1"/>
    <n v="1090934500"/>
    <s v="AHMAD HIDAYAT MUS"/>
    <s v="RIVAI UMAR"/>
  </r>
  <r>
    <x v="9"/>
    <s v="Bali &amp; Nusra"/>
    <x v="9"/>
    <s v="Realisasi"/>
    <s v="5. Belanja"/>
    <x v="0"/>
    <x v="0"/>
    <x v="1"/>
    <x v="1"/>
    <n v="4871050919.04"/>
    <s v="ZULKIEFLIMANSYAH"/>
    <s v="SITTI ROHMI DJALILAH"/>
  </r>
  <r>
    <x v="10"/>
    <s v="Bali &amp; Nusra"/>
    <x v="9"/>
    <s v="Realisasi"/>
    <s v="5. Belanja"/>
    <x v="0"/>
    <x v="0"/>
    <x v="1"/>
    <x v="1"/>
    <n v="3264679000"/>
    <s v="VIKTOR BUNGTILU LAISKODAT"/>
    <s v="JOSEF ADREANUS NAE SOI"/>
  </r>
  <r>
    <x v="11"/>
    <s v="Papua &amp; Maluku"/>
    <x v="9"/>
    <s v="Realisasi"/>
    <s v="5. Belanja"/>
    <x v="0"/>
    <x v="0"/>
    <x v="1"/>
    <x v="1"/>
    <n v="5071445774171"/>
    <s v="LUKAS ENEMBE"/>
    <s v="KLEMEN TINAL"/>
  </r>
  <r>
    <x v="12"/>
    <s v="Sumatera"/>
    <x v="9"/>
    <s v="Realisasi"/>
    <s v="5. Belanja"/>
    <x v="0"/>
    <x v="0"/>
    <x v="1"/>
    <x v="1"/>
    <n v="609083046644.78003"/>
    <s v="SYAMSUAR"/>
    <s v="EDY NASUTION"/>
  </r>
  <r>
    <x v="13"/>
    <s v="Sulawesi"/>
    <x v="9"/>
    <s v="Realisasi"/>
    <s v="5. Belanja"/>
    <x v="0"/>
    <x v="0"/>
    <x v="1"/>
    <x v="1"/>
    <n v="187987387209"/>
    <s v="PROF. M. NURDIN ABDULLAH"/>
    <s v="ANDI SUDIRMAN SULAIMAN"/>
  </r>
  <r>
    <x v="14"/>
    <s v="Sulawesi"/>
    <x v="9"/>
    <s v="Realisasi"/>
    <s v="5. Belanja"/>
    <x v="0"/>
    <x v="0"/>
    <x v="1"/>
    <x v="1"/>
    <n v="33611545217"/>
    <s v="ALI MAZI"/>
    <s v="LUKMAN ABUNAWAS"/>
  </r>
  <r>
    <x v="15"/>
    <s v="Sumatera"/>
    <x v="9"/>
    <s v="Realisasi"/>
    <s v="5. Belanja"/>
    <x v="0"/>
    <x v="0"/>
    <x v="1"/>
    <x v="1"/>
    <n v="107063762958"/>
    <s v="HERMAN DERU"/>
    <s v="MAWARDI YAHYA"/>
  </r>
  <r>
    <x v="16"/>
    <s v="Sumatera"/>
    <x v="9"/>
    <s v="Realisasi"/>
    <s v="5. Belanja"/>
    <x v="0"/>
    <x v="0"/>
    <x v="1"/>
    <x v="1"/>
    <n v="2443753800"/>
    <s v="EDY RAHMAYADI"/>
    <s v="MUSA RAJEKSHAH"/>
  </r>
  <r>
    <x v="0"/>
    <s v="Bali &amp; Nusra"/>
    <x v="9"/>
    <s v="Realisasi"/>
    <s v="5. Belanja"/>
    <x v="0"/>
    <x v="0"/>
    <x v="2"/>
    <x v="2"/>
    <n v="138248675624.03"/>
    <s v="WAYAN KOSTER"/>
    <s v="TJOK OKA ARTHA ARDHANA SUKAWATI"/>
  </r>
  <r>
    <x v="1"/>
    <s v="Jawa"/>
    <x v="9"/>
    <s v="Realisasi"/>
    <s v="5. Belanja"/>
    <x v="0"/>
    <x v="0"/>
    <x v="2"/>
    <x v="2"/>
    <n v="37156500000"/>
    <s v="MOCHAMAD RIDWAN KAMIL"/>
    <s v="UU RUZHANUL ULUM"/>
  </r>
  <r>
    <x v="2"/>
    <s v="Jawa"/>
    <x v="9"/>
    <s v="Realisasi"/>
    <s v="5. Belanja"/>
    <x v="0"/>
    <x v="0"/>
    <x v="2"/>
    <x v="2"/>
    <n v="238268220000"/>
    <s v="GANJAR PRANOWO"/>
    <s v="TAJ YASIN"/>
  </r>
  <r>
    <x v="3"/>
    <s v="Jawa"/>
    <x v="9"/>
    <s v="Realisasi"/>
    <s v="5. Belanja"/>
    <x v="0"/>
    <x v="0"/>
    <x v="2"/>
    <x v="2"/>
    <n v="13422796104.559999"/>
    <s v="KHOFIFAH INDAR PARAWANSA"/>
    <s v="EMIL ELESTIANTO DARDAK"/>
  </r>
  <r>
    <x v="4"/>
    <s v="Kalimantan"/>
    <x v="9"/>
    <s v="Realisasi"/>
    <s v="5. Belanja"/>
    <x v="0"/>
    <x v="0"/>
    <x v="2"/>
    <x v="2"/>
    <n v="665000000"/>
    <s v="SUTARMIDJI"/>
    <s v="RIA NORSAN"/>
  </r>
  <r>
    <x v="5"/>
    <s v="Kalimantan"/>
    <x v="9"/>
    <s v="Realisasi"/>
    <s v="5. Belanja"/>
    <x v="0"/>
    <x v="0"/>
    <x v="2"/>
    <x v="2"/>
    <n v="4187500000"/>
    <s v="ISRAN NOOR"/>
    <s v="HADI MULYADI"/>
  </r>
  <r>
    <x v="6"/>
    <s v="Sumatera"/>
    <x v="9"/>
    <s v="Realisasi"/>
    <s v="5. Belanja"/>
    <x v="0"/>
    <x v="0"/>
    <x v="2"/>
    <x v="2"/>
    <n v="4509000000"/>
    <s v="ARINAL DJUNAIDI"/>
    <s v="CHUSNUNIA"/>
  </r>
  <r>
    <x v="8"/>
    <s v="Papua &amp; Maluku"/>
    <x v="9"/>
    <s v="Realisasi"/>
    <s v="5. Belanja"/>
    <x v="0"/>
    <x v="0"/>
    <x v="2"/>
    <x v="2"/>
    <n v="3529500000"/>
    <s v="AHMAD HIDAYAT MUS"/>
    <s v="RIVAI UMAR"/>
  </r>
  <r>
    <x v="9"/>
    <s v="Bali &amp; Nusra"/>
    <x v="9"/>
    <s v="Realisasi"/>
    <s v="5. Belanja"/>
    <x v="0"/>
    <x v="0"/>
    <x v="2"/>
    <x v="2"/>
    <n v="38676228280"/>
    <s v="ZULKIEFLIMANSYAH"/>
    <s v="SITTI ROHMI DJALILAH"/>
  </r>
  <r>
    <x v="10"/>
    <s v="Bali &amp; Nusra"/>
    <x v="9"/>
    <s v="Realisasi"/>
    <s v="5. Belanja"/>
    <x v="0"/>
    <x v="0"/>
    <x v="2"/>
    <x v="2"/>
    <n v="21423300000"/>
    <s v="VIKTOR BUNGTILU LAISKODAT"/>
    <s v="JOSEF ADREANUS NAE SOI"/>
  </r>
  <r>
    <x v="11"/>
    <s v="Papua &amp; Maluku"/>
    <x v="9"/>
    <s v="Realisasi"/>
    <s v="5. Belanja"/>
    <x v="0"/>
    <x v="0"/>
    <x v="2"/>
    <x v="2"/>
    <n v="96897363512"/>
    <s v="LUKAS ENEMBE"/>
    <s v="KLEMEN TINAL"/>
  </r>
  <r>
    <x v="12"/>
    <s v="Sumatera"/>
    <x v="9"/>
    <s v="Realisasi"/>
    <s v="5. Belanja"/>
    <x v="0"/>
    <x v="0"/>
    <x v="2"/>
    <x v="2"/>
    <n v="3411660000"/>
    <s v="SYAMSUAR"/>
    <s v="EDY NASUTION"/>
  </r>
  <r>
    <x v="13"/>
    <s v="Sulawesi"/>
    <x v="9"/>
    <s v="Realisasi"/>
    <s v="5. Belanja"/>
    <x v="0"/>
    <x v="0"/>
    <x v="2"/>
    <x v="2"/>
    <n v="597750000"/>
    <s v="PROF. M. NURDIN ABDULLAH"/>
    <s v="ANDI SUDIRMAN SULAIMAN"/>
  </r>
  <r>
    <x v="15"/>
    <s v="Sumatera"/>
    <x v="9"/>
    <s v="Realisasi"/>
    <s v="5. Belanja"/>
    <x v="0"/>
    <x v="0"/>
    <x v="2"/>
    <x v="2"/>
    <n v="200000000"/>
    <s v="HERMAN DERU"/>
    <s v="MAWARDI YAHYA"/>
  </r>
  <r>
    <x v="0"/>
    <s v="Bali &amp; Nusra"/>
    <x v="9"/>
    <s v="Realisasi"/>
    <s v="5. Belanja"/>
    <x v="1"/>
    <x v="1"/>
    <x v="3"/>
    <x v="3"/>
    <n v="921427571253.45996"/>
    <s v="WAYAN KOSTER"/>
    <s v="TJOK OKA ARTHA ARDHANA SUKAWATI"/>
  </r>
  <r>
    <x v="1"/>
    <s v="Jawa"/>
    <x v="9"/>
    <s v="Realisasi"/>
    <s v="5. Belanja"/>
    <x v="1"/>
    <x v="1"/>
    <x v="3"/>
    <x v="3"/>
    <n v="4301713854093.9302"/>
    <s v="MOCHAMAD RIDWAN KAMIL"/>
    <s v="UU RUZHANUL ULUM"/>
  </r>
  <r>
    <x v="2"/>
    <s v="Jawa"/>
    <x v="9"/>
    <s v="Realisasi"/>
    <s v="5. Belanja"/>
    <x v="1"/>
    <x v="1"/>
    <x v="3"/>
    <x v="3"/>
    <n v="3381260846633"/>
    <s v="GANJAR PRANOWO"/>
    <s v="TAJ YASIN"/>
  </r>
  <r>
    <x v="3"/>
    <s v="Jawa"/>
    <x v="9"/>
    <s v="Realisasi"/>
    <s v="5. Belanja"/>
    <x v="1"/>
    <x v="1"/>
    <x v="3"/>
    <x v="3"/>
    <n v="5385714775868.4502"/>
    <s v="KHOFIFAH INDAR PARAWANSA"/>
    <s v="EMIL ELESTIANTO DARDAK"/>
  </r>
  <r>
    <x v="4"/>
    <s v="Kalimantan"/>
    <x v="9"/>
    <s v="Realisasi"/>
    <s v="5. Belanja"/>
    <x v="1"/>
    <x v="1"/>
    <x v="3"/>
    <x v="3"/>
    <n v="1388072911190.6899"/>
    <s v="SUTARMIDJI"/>
    <s v="RIA NORSAN"/>
  </r>
  <r>
    <x v="5"/>
    <s v="Kalimantan"/>
    <x v="9"/>
    <s v="Realisasi"/>
    <s v="5. Belanja"/>
    <x v="1"/>
    <x v="1"/>
    <x v="3"/>
    <x v="3"/>
    <n v="2103238650636.3799"/>
    <s v="ISRAN NOOR"/>
    <s v="HADI MULYADI"/>
  </r>
  <r>
    <x v="6"/>
    <s v="Sumatera"/>
    <x v="9"/>
    <s v="Realisasi"/>
    <s v="5. Belanja"/>
    <x v="1"/>
    <x v="1"/>
    <x v="3"/>
    <x v="3"/>
    <n v="1367228488664.8601"/>
    <s v="ARINAL DJUNAIDI"/>
    <s v="CHUSNUNIA"/>
  </r>
  <r>
    <x v="7"/>
    <s v="Papua &amp; Maluku"/>
    <x v="9"/>
    <s v="Realisasi"/>
    <s v="5. Belanja"/>
    <x v="1"/>
    <x v="1"/>
    <x v="3"/>
    <x v="3"/>
    <n v="638014850817.95996"/>
    <s v="MURAD ISMAIL"/>
    <s v="BARNABAS ORNO"/>
  </r>
  <r>
    <x v="8"/>
    <s v="Papua &amp; Maluku"/>
    <x v="9"/>
    <s v="Realisasi"/>
    <s v="5. Belanja"/>
    <x v="1"/>
    <x v="1"/>
    <x v="3"/>
    <x v="3"/>
    <n v="502848089506"/>
    <s v="AHMAD HIDAYAT MUS"/>
    <s v="RIVAI UMAR"/>
  </r>
  <r>
    <x v="9"/>
    <s v="Bali &amp; Nusra"/>
    <x v="9"/>
    <s v="Realisasi"/>
    <s v="5. Belanja"/>
    <x v="1"/>
    <x v="1"/>
    <x v="3"/>
    <x v="3"/>
    <n v="963075109806.81995"/>
    <s v="ZULKIEFLIMANSYAH"/>
    <s v="SITTI ROHMI DJALILAH"/>
  </r>
  <r>
    <x v="10"/>
    <s v="Bali &amp; Nusra"/>
    <x v="9"/>
    <s v="Realisasi"/>
    <s v="5. Belanja"/>
    <x v="1"/>
    <x v="1"/>
    <x v="3"/>
    <x v="3"/>
    <n v="1048821765330"/>
    <s v="VIKTOR BUNGTILU LAISKODAT"/>
    <s v="JOSEF ADREANUS NAE SOI"/>
  </r>
  <r>
    <x v="11"/>
    <s v="Papua &amp; Maluku"/>
    <x v="9"/>
    <s v="Realisasi"/>
    <s v="5. Belanja"/>
    <x v="1"/>
    <x v="1"/>
    <x v="3"/>
    <x v="3"/>
    <n v="3112158950881.77"/>
    <s v="LUKAS ENEMBE"/>
    <s v="KLEMEN TINAL"/>
  </r>
  <r>
    <x v="12"/>
    <s v="Sumatera"/>
    <x v="9"/>
    <s v="Realisasi"/>
    <s v="5. Belanja"/>
    <x v="1"/>
    <x v="1"/>
    <x v="3"/>
    <x v="3"/>
    <n v="1800556344538.5801"/>
    <s v="SYAMSUAR"/>
    <s v="EDY NASUTION"/>
  </r>
  <r>
    <x v="13"/>
    <s v="Sulawesi"/>
    <x v="9"/>
    <s v="Realisasi"/>
    <s v="5. Belanja"/>
    <x v="1"/>
    <x v="1"/>
    <x v="3"/>
    <x v="3"/>
    <n v="1715286689712.0801"/>
    <s v="PROF. M. NURDIN ABDULLAH"/>
    <s v="ANDI SUDIRMAN SULAIMAN"/>
  </r>
  <r>
    <x v="14"/>
    <s v="Sulawesi"/>
    <x v="9"/>
    <s v="Realisasi"/>
    <s v="5. Belanja"/>
    <x v="1"/>
    <x v="1"/>
    <x v="3"/>
    <x v="3"/>
    <n v="469063143328"/>
    <s v="ALI MAZI"/>
    <s v="LUKMAN ABUNAWAS"/>
  </r>
  <r>
    <x v="15"/>
    <s v="Sumatera"/>
    <x v="9"/>
    <s v="Realisasi"/>
    <s v="5. Belanja"/>
    <x v="1"/>
    <x v="1"/>
    <x v="3"/>
    <x v="3"/>
    <n v="1108078001845"/>
    <s v="HERMAN DERU"/>
    <s v="MAWARDI YAHYA"/>
  </r>
  <r>
    <x v="16"/>
    <s v="Sumatera"/>
    <x v="9"/>
    <s v="Realisasi"/>
    <s v="5. Belanja"/>
    <x v="1"/>
    <x v="1"/>
    <x v="3"/>
    <x v="3"/>
    <n v="2313207402407"/>
    <s v="EDY RAHMAYADI"/>
    <s v="MUSA RAJEKSHAH"/>
  </r>
  <r>
    <x v="3"/>
    <s v="Jawa"/>
    <x v="9"/>
    <s v="Realisasi"/>
    <s v="5. Belanja"/>
    <x v="0"/>
    <x v="0"/>
    <x v="9"/>
    <x v="9"/>
    <n v="872130814.87"/>
    <s v="KHOFIFAH INDAR PARAWANSA"/>
    <s v="EMIL ELESTIANTO DARDAK"/>
  </r>
  <r>
    <x v="7"/>
    <s v="Papua &amp; Maluku"/>
    <x v="9"/>
    <s v="Realisasi"/>
    <s v="5. Belanja"/>
    <x v="0"/>
    <x v="0"/>
    <x v="9"/>
    <x v="9"/>
    <n v="228773026.03999999"/>
    <s v="MURAD ISMAIL"/>
    <s v="BARNABAS ORNO"/>
  </r>
  <r>
    <x v="13"/>
    <s v="Sulawesi"/>
    <x v="9"/>
    <s v="Realisasi"/>
    <s v="5. Belanja"/>
    <x v="0"/>
    <x v="0"/>
    <x v="9"/>
    <x v="9"/>
    <n v="10370062643"/>
    <s v="PROF. M. NURDIN ABDULLAH"/>
    <s v="ANDI SUDIRMAN SULAIMAN"/>
  </r>
  <r>
    <x v="14"/>
    <s v="Sulawesi"/>
    <x v="9"/>
    <s v="Realisasi"/>
    <s v="5. Belanja"/>
    <x v="0"/>
    <x v="0"/>
    <x v="9"/>
    <x v="9"/>
    <n v="12227469284"/>
    <s v="ALI MAZI"/>
    <s v="LUKMAN ABUNAWAS"/>
  </r>
  <r>
    <x v="15"/>
    <s v="Sumatera"/>
    <x v="9"/>
    <s v="Realisasi"/>
    <s v="5. Belanja"/>
    <x v="0"/>
    <x v="0"/>
    <x v="9"/>
    <x v="9"/>
    <n v="1843397614637"/>
    <s v="HERMAN DERU"/>
    <s v="MAWARDI YAHYA"/>
  </r>
  <r>
    <x v="0"/>
    <s v="Bali &amp; Nusra"/>
    <x v="9"/>
    <s v="Realisasi"/>
    <s v="5. Belanja"/>
    <x v="0"/>
    <x v="0"/>
    <x v="4"/>
    <x v="4"/>
    <n v="1122239172548"/>
    <s v="WAYAN KOSTER"/>
    <s v="TJOK OKA ARTHA ARDHANA SUKAWATI"/>
  </r>
  <r>
    <x v="1"/>
    <s v="Jawa"/>
    <x v="9"/>
    <s v="Realisasi"/>
    <s v="5. Belanja"/>
    <x v="0"/>
    <x v="0"/>
    <x v="4"/>
    <x v="4"/>
    <n v="9533373363398"/>
    <s v="MOCHAMAD RIDWAN KAMIL"/>
    <s v="UU RUZHANUL ULUM"/>
  </r>
  <r>
    <x v="2"/>
    <s v="Jawa"/>
    <x v="9"/>
    <s v="Realisasi"/>
    <s v="5. Belanja"/>
    <x v="0"/>
    <x v="0"/>
    <x v="4"/>
    <x v="4"/>
    <n v="4953383281751"/>
    <s v="GANJAR PRANOWO"/>
    <s v="TAJ YASIN"/>
  </r>
  <r>
    <x v="3"/>
    <s v="Jawa"/>
    <x v="9"/>
    <s v="Realisasi"/>
    <s v="5. Belanja"/>
    <x v="0"/>
    <x v="0"/>
    <x v="4"/>
    <x v="4"/>
    <n v="6805518000247.0498"/>
    <s v="KHOFIFAH INDAR PARAWANSA"/>
    <s v="EMIL ELESTIANTO DARDAK"/>
  </r>
  <r>
    <x v="4"/>
    <s v="Kalimantan"/>
    <x v="9"/>
    <s v="Realisasi"/>
    <s v="5. Belanja"/>
    <x v="0"/>
    <x v="0"/>
    <x v="4"/>
    <x v="4"/>
    <n v="970304104374"/>
    <s v="SUTARMIDJI"/>
    <s v="RIA NORSAN"/>
  </r>
  <r>
    <x v="5"/>
    <s v="Kalimantan"/>
    <x v="9"/>
    <s v="Realisasi"/>
    <s v="5. Belanja"/>
    <x v="0"/>
    <x v="0"/>
    <x v="4"/>
    <x v="4"/>
    <n v="947492734000"/>
    <s v="ISRAN NOOR"/>
    <s v="HADI MULYADI"/>
  </r>
  <r>
    <x v="6"/>
    <s v="Sumatera"/>
    <x v="9"/>
    <s v="Realisasi"/>
    <s v="5. Belanja"/>
    <x v="0"/>
    <x v="0"/>
    <x v="4"/>
    <x v="4"/>
    <n v="1288548794355.8301"/>
    <s v="ARINAL DJUNAIDI"/>
    <s v="CHUSNUNIA"/>
  </r>
  <r>
    <x v="7"/>
    <s v="Papua &amp; Maluku"/>
    <x v="9"/>
    <s v="Realisasi"/>
    <s v="5. Belanja"/>
    <x v="0"/>
    <x v="0"/>
    <x v="4"/>
    <x v="4"/>
    <n v="515932437035.71002"/>
    <s v="MURAD ISMAIL"/>
    <s v="BARNABAS ORNO"/>
  </r>
  <r>
    <x v="8"/>
    <s v="Papua &amp; Maluku"/>
    <x v="9"/>
    <s v="Realisasi"/>
    <s v="5. Belanja"/>
    <x v="0"/>
    <x v="0"/>
    <x v="4"/>
    <x v="4"/>
    <n v="505484939797"/>
    <s v="AHMAD HIDAYAT MUS"/>
    <s v="RIVAI UMAR"/>
  </r>
  <r>
    <x v="9"/>
    <s v="Bali &amp; Nusra"/>
    <x v="9"/>
    <s v="Realisasi"/>
    <s v="5. Belanja"/>
    <x v="0"/>
    <x v="0"/>
    <x v="4"/>
    <x v="4"/>
    <n v="1255842655989"/>
    <s v="ZULKIEFLIMANSYAH"/>
    <s v="SITTI ROHMI DJALILAH"/>
  </r>
  <r>
    <x v="10"/>
    <s v="Bali &amp; Nusra"/>
    <x v="9"/>
    <s v="Realisasi"/>
    <s v="5. Belanja"/>
    <x v="0"/>
    <x v="0"/>
    <x v="4"/>
    <x v="4"/>
    <n v="1347982296400"/>
    <s v="VIKTOR BUNGTILU LAISKODAT"/>
    <s v="JOSEF ADREANUS NAE SOI"/>
  </r>
  <r>
    <x v="11"/>
    <s v="Papua &amp; Maluku"/>
    <x v="9"/>
    <s v="Realisasi"/>
    <s v="5. Belanja"/>
    <x v="0"/>
    <x v="0"/>
    <x v="4"/>
    <x v="4"/>
    <n v="1025283304735"/>
    <s v="LUKAS ENEMBE"/>
    <s v="KLEMEN TINAL"/>
  </r>
  <r>
    <x v="12"/>
    <s v="Sumatera"/>
    <x v="9"/>
    <s v="Realisasi"/>
    <s v="5. Belanja"/>
    <x v="0"/>
    <x v="0"/>
    <x v="4"/>
    <x v="4"/>
    <n v="1282813177818.24"/>
    <s v="SYAMSUAR"/>
    <s v="EDY NASUTION"/>
  </r>
  <r>
    <x v="13"/>
    <s v="Sulawesi"/>
    <x v="9"/>
    <s v="Realisasi"/>
    <s v="5. Belanja"/>
    <x v="0"/>
    <x v="0"/>
    <x v="4"/>
    <x v="4"/>
    <n v="1407811730100"/>
    <s v="PROF. M. NURDIN ABDULLAH"/>
    <s v="ANDI SUDIRMAN SULAIMAN"/>
  </r>
  <r>
    <x v="14"/>
    <s v="Sulawesi"/>
    <x v="9"/>
    <s v="Realisasi"/>
    <s v="5. Belanja"/>
    <x v="0"/>
    <x v="0"/>
    <x v="4"/>
    <x v="4"/>
    <n v="596117169012"/>
    <s v="ALI MAZI"/>
    <s v="LUKMAN ABUNAWAS"/>
  </r>
  <r>
    <x v="16"/>
    <s v="Sumatera"/>
    <x v="9"/>
    <s v="Realisasi"/>
    <s v="5. Belanja"/>
    <x v="0"/>
    <x v="0"/>
    <x v="4"/>
    <x v="4"/>
    <n v="2987423174742"/>
    <s v="EDY RAHMAYADI"/>
    <s v="MUSA RAJEKSHAH"/>
  </r>
  <r>
    <x v="0"/>
    <s v="Bali &amp; Nusra"/>
    <x v="9"/>
    <s v="Realisasi"/>
    <s v="5. Belanja"/>
    <x v="1"/>
    <x v="2"/>
    <x v="5"/>
    <x v="5"/>
    <n v="660432833365.19995"/>
    <s v="WAYAN KOSTER"/>
    <s v="TJOK OKA ARTHA ARDHANA SUKAWATI"/>
  </r>
  <r>
    <x v="1"/>
    <s v="Jawa"/>
    <x v="9"/>
    <s v="Realisasi"/>
    <s v="5. Belanja"/>
    <x v="1"/>
    <x v="2"/>
    <x v="5"/>
    <x v="5"/>
    <n v="2311616145730"/>
    <s v="MOCHAMAD RIDWAN KAMIL"/>
    <s v="UU RUZHANUL ULUM"/>
  </r>
  <r>
    <x v="2"/>
    <s v="Jawa"/>
    <x v="9"/>
    <s v="Realisasi"/>
    <s v="5. Belanja"/>
    <x v="1"/>
    <x v="2"/>
    <x v="5"/>
    <x v="5"/>
    <n v="1454598084464"/>
    <s v="GANJAR PRANOWO"/>
    <s v="TAJ YASIN"/>
  </r>
  <r>
    <x v="3"/>
    <s v="Jawa"/>
    <x v="9"/>
    <s v="Realisasi"/>
    <s v="5. Belanja"/>
    <x v="1"/>
    <x v="2"/>
    <x v="5"/>
    <x v="5"/>
    <n v="3090055683753"/>
    <s v="KHOFIFAH INDAR PARAWANSA"/>
    <s v="EMIL ELESTIANTO DARDAK"/>
  </r>
  <r>
    <x v="4"/>
    <s v="Kalimantan"/>
    <x v="9"/>
    <s v="Realisasi"/>
    <s v="5. Belanja"/>
    <x v="1"/>
    <x v="2"/>
    <x v="5"/>
    <x v="5"/>
    <n v="954917377632.5"/>
    <s v="SUTARMIDJI"/>
    <s v="RIA NORSAN"/>
  </r>
  <r>
    <x v="5"/>
    <s v="Kalimantan"/>
    <x v="9"/>
    <s v="Realisasi"/>
    <s v="5. Belanja"/>
    <x v="1"/>
    <x v="2"/>
    <x v="5"/>
    <x v="5"/>
    <n v="938338759236.59998"/>
    <s v="ISRAN NOOR"/>
    <s v="HADI MULYADI"/>
  </r>
  <r>
    <x v="6"/>
    <s v="Sumatera"/>
    <x v="9"/>
    <s v="Realisasi"/>
    <s v="5. Belanja"/>
    <x v="1"/>
    <x v="2"/>
    <x v="5"/>
    <x v="5"/>
    <n v="1451484672695.6399"/>
    <s v="ARINAL DJUNAIDI"/>
    <s v="CHUSNUNIA"/>
  </r>
  <r>
    <x v="7"/>
    <s v="Papua &amp; Maluku"/>
    <x v="9"/>
    <s v="Realisasi"/>
    <s v="5. Belanja"/>
    <x v="1"/>
    <x v="2"/>
    <x v="5"/>
    <x v="5"/>
    <n v="545780527621.63"/>
    <s v="MURAD ISMAIL"/>
    <s v="BARNABAS ORNO"/>
  </r>
  <r>
    <x v="8"/>
    <s v="Papua &amp; Maluku"/>
    <x v="9"/>
    <s v="Realisasi"/>
    <s v="5. Belanja"/>
    <x v="1"/>
    <x v="2"/>
    <x v="5"/>
    <x v="5"/>
    <n v="561613740232"/>
    <s v="AHMAD HIDAYAT MUS"/>
    <s v="RIVAI UMAR"/>
  </r>
  <r>
    <x v="9"/>
    <s v="Bali &amp; Nusra"/>
    <x v="9"/>
    <s v="Realisasi"/>
    <s v="5. Belanja"/>
    <x v="1"/>
    <x v="2"/>
    <x v="5"/>
    <x v="5"/>
    <n v="1153481272715.1699"/>
    <s v="ZULKIEFLIMANSYAH"/>
    <s v="SITTI ROHMI DJALILAH"/>
  </r>
  <r>
    <x v="10"/>
    <s v="Bali &amp; Nusra"/>
    <x v="9"/>
    <s v="Realisasi"/>
    <s v="5. Belanja"/>
    <x v="1"/>
    <x v="2"/>
    <x v="5"/>
    <x v="5"/>
    <n v="482924904340"/>
    <s v="VIKTOR BUNGTILU LAISKODAT"/>
    <s v="JOSEF ADREANUS NAE SOI"/>
  </r>
  <r>
    <x v="11"/>
    <s v="Papua &amp; Maluku"/>
    <x v="9"/>
    <s v="Realisasi"/>
    <s v="5. Belanja"/>
    <x v="1"/>
    <x v="2"/>
    <x v="5"/>
    <x v="5"/>
    <n v="2328012674526.3101"/>
    <s v="LUKAS ENEMBE"/>
    <s v="KLEMEN TINAL"/>
  </r>
  <r>
    <x v="12"/>
    <s v="Sumatera"/>
    <x v="9"/>
    <s v="Realisasi"/>
    <s v="5. Belanja"/>
    <x v="1"/>
    <x v="2"/>
    <x v="5"/>
    <x v="5"/>
    <n v="1941215181846.75"/>
    <s v="SYAMSUAR"/>
    <s v="EDY NASUTION"/>
  </r>
  <r>
    <x v="13"/>
    <s v="Sulawesi"/>
    <x v="9"/>
    <s v="Realisasi"/>
    <s v="5. Belanja"/>
    <x v="1"/>
    <x v="2"/>
    <x v="5"/>
    <x v="5"/>
    <n v="1051187330670.8"/>
    <s v="PROF. M. NURDIN ABDULLAH"/>
    <s v="ANDI SUDIRMAN SULAIMAN"/>
  </r>
  <r>
    <x v="14"/>
    <s v="Sulawesi"/>
    <x v="9"/>
    <s v="Realisasi"/>
    <s v="5. Belanja"/>
    <x v="1"/>
    <x v="2"/>
    <x v="5"/>
    <x v="5"/>
    <n v="903121911901"/>
    <s v="ALI MAZI"/>
    <s v="LUKMAN ABUNAWAS"/>
  </r>
  <r>
    <x v="15"/>
    <s v="Sumatera"/>
    <x v="9"/>
    <s v="Realisasi"/>
    <s v="5. Belanja"/>
    <x v="1"/>
    <x v="2"/>
    <x v="5"/>
    <x v="5"/>
    <n v="1377382678423.5901"/>
    <s v="HERMAN DERU"/>
    <s v="MAWARDI YAHYA"/>
  </r>
  <r>
    <x v="16"/>
    <s v="Sumatera"/>
    <x v="9"/>
    <s v="Realisasi"/>
    <s v="5. Belanja"/>
    <x v="1"/>
    <x v="2"/>
    <x v="5"/>
    <x v="5"/>
    <n v="1919452035914"/>
    <s v="EDY RAHMAYADI"/>
    <s v="MUSA RAJEKSHAH"/>
  </r>
  <r>
    <x v="0"/>
    <s v="Bali &amp; Nusra"/>
    <x v="9"/>
    <s v="Realisasi"/>
    <s v="5. Belanja"/>
    <x v="0"/>
    <x v="3"/>
    <x v="6"/>
    <x v="6"/>
    <n v="1507301419078.9399"/>
    <s v="WAYAN KOSTER"/>
    <s v="TJOK OKA ARTHA ARDHANA SUKAWATI"/>
  </r>
  <r>
    <x v="1"/>
    <s v="Jawa"/>
    <x v="9"/>
    <s v="Realisasi"/>
    <s v="5. Belanja"/>
    <x v="0"/>
    <x v="3"/>
    <x v="6"/>
    <x v="6"/>
    <n v="5434446567649"/>
    <s v="MOCHAMAD RIDWAN KAMIL"/>
    <s v="UU RUZHANUL ULUM"/>
  </r>
  <r>
    <x v="2"/>
    <s v="Jawa"/>
    <x v="9"/>
    <s v="Realisasi"/>
    <s v="5. Belanja"/>
    <x v="0"/>
    <x v="3"/>
    <x v="6"/>
    <x v="6"/>
    <n v="6092077750517"/>
    <s v="GANJAR PRANOWO"/>
    <s v="TAJ YASIN"/>
  </r>
  <r>
    <x v="3"/>
    <s v="Jawa"/>
    <x v="9"/>
    <s v="Realisasi"/>
    <s v="5. Belanja"/>
    <x v="0"/>
    <x v="3"/>
    <x v="6"/>
    <x v="6"/>
    <n v="6272017305965.5098"/>
    <s v="KHOFIFAH INDAR PARAWANSA"/>
    <s v="EMIL ELESTIANTO DARDAK"/>
  </r>
  <r>
    <x v="4"/>
    <s v="Kalimantan"/>
    <x v="9"/>
    <s v="Realisasi"/>
    <s v="5. Belanja"/>
    <x v="0"/>
    <x v="3"/>
    <x v="6"/>
    <x v="6"/>
    <n v="1239128712064"/>
    <s v="SUTARMIDJI"/>
    <s v="RIA NORSAN"/>
  </r>
  <r>
    <x v="5"/>
    <s v="Kalimantan"/>
    <x v="9"/>
    <s v="Realisasi"/>
    <s v="5. Belanja"/>
    <x v="0"/>
    <x v="3"/>
    <x v="6"/>
    <x v="6"/>
    <n v="1453136057293.1599"/>
    <s v="ISRAN NOOR"/>
    <s v="HADI MULYADI"/>
  </r>
  <r>
    <x v="6"/>
    <s v="Sumatera"/>
    <x v="9"/>
    <s v="Realisasi"/>
    <s v="5. Belanja"/>
    <x v="0"/>
    <x v="3"/>
    <x v="6"/>
    <x v="6"/>
    <n v="1716477159143"/>
    <s v="ARINAL DJUNAIDI"/>
    <s v="CHUSNUNIA"/>
  </r>
  <r>
    <x v="7"/>
    <s v="Papua &amp; Maluku"/>
    <x v="9"/>
    <s v="Realisasi"/>
    <s v="5. Belanja"/>
    <x v="0"/>
    <x v="3"/>
    <x v="6"/>
    <x v="6"/>
    <n v="951798907540.06006"/>
    <s v="MURAD ISMAIL"/>
    <s v="BARNABAS ORNO"/>
  </r>
  <r>
    <x v="8"/>
    <s v="Papua &amp; Maluku"/>
    <x v="9"/>
    <s v="Realisasi"/>
    <s v="5. Belanja"/>
    <x v="0"/>
    <x v="3"/>
    <x v="6"/>
    <x v="6"/>
    <n v="558629629464"/>
    <s v="AHMAD HIDAYAT MUS"/>
    <s v="RIVAI UMAR"/>
  </r>
  <r>
    <x v="9"/>
    <s v="Bali &amp; Nusra"/>
    <x v="9"/>
    <s v="Realisasi"/>
    <s v="5. Belanja"/>
    <x v="0"/>
    <x v="3"/>
    <x v="6"/>
    <x v="6"/>
    <n v="1283112911988"/>
    <s v="ZULKIEFLIMANSYAH"/>
    <s v="SITTI ROHMI DJALILAH"/>
  </r>
  <r>
    <x v="10"/>
    <s v="Bali &amp; Nusra"/>
    <x v="9"/>
    <s v="Realisasi"/>
    <s v="5. Belanja"/>
    <x v="0"/>
    <x v="3"/>
    <x v="6"/>
    <x v="6"/>
    <n v="1274600943440"/>
    <s v="VIKTOR BUNGTILU LAISKODAT"/>
    <s v="JOSEF ADREANUS NAE SOI"/>
  </r>
  <r>
    <x v="11"/>
    <s v="Papua &amp; Maluku"/>
    <x v="9"/>
    <s v="Realisasi"/>
    <s v="5. Belanja"/>
    <x v="0"/>
    <x v="3"/>
    <x v="6"/>
    <x v="6"/>
    <n v="1359353315906"/>
    <s v="LUKAS ENEMBE"/>
    <s v="KLEMEN TINAL"/>
  </r>
  <r>
    <x v="12"/>
    <s v="Sumatera"/>
    <x v="9"/>
    <s v="Realisasi"/>
    <s v="5. Belanja"/>
    <x v="0"/>
    <x v="3"/>
    <x v="6"/>
    <x v="6"/>
    <n v="2353287722061"/>
    <s v="SYAMSUAR"/>
    <s v="EDY NASUTION"/>
  </r>
  <r>
    <x v="13"/>
    <s v="Sulawesi"/>
    <x v="9"/>
    <s v="Realisasi"/>
    <s v="5. Belanja"/>
    <x v="0"/>
    <x v="3"/>
    <x v="6"/>
    <x v="6"/>
    <n v="2982113663769.6001"/>
    <s v="PROF. M. NURDIN ABDULLAH"/>
    <s v="ANDI SUDIRMAN SULAIMAN"/>
  </r>
  <r>
    <x v="14"/>
    <s v="Sulawesi"/>
    <x v="9"/>
    <s v="Realisasi"/>
    <s v="5. Belanja"/>
    <x v="0"/>
    <x v="3"/>
    <x v="6"/>
    <x v="6"/>
    <n v="1239049167400"/>
    <s v="ALI MAZI"/>
    <s v="LUKMAN ABUNAWAS"/>
  </r>
  <r>
    <x v="15"/>
    <s v="Sumatera"/>
    <x v="9"/>
    <s v="Realisasi"/>
    <s v="5. Belanja"/>
    <x v="0"/>
    <x v="3"/>
    <x v="6"/>
    <x v="6"/>
    <n v="1458701975762"/>
    <s v="HERMAN DERU"/>
    <s v="MAWARDI YAHYA"/>
  </r>
  <r>
    <x v="16"/>
    <s v="Sumatera"/>
    <x v="9"/>
    <s v="Realisasi"/>
    <s v="5. Belanja"/>
    <x v="0"/>
    <x v="3"/>
    <x v="6"/>
    <x v="6"/>
    <n v="3251896483590"/>
    <s v="EDY RAHMAYADI"/>
    <s v="MUSA RAJEKSHAH"/>
  </r>
  <r>
    <x v="0"/>
    <s v="Bali &amp; Nusra"/>
    <x v="9"/>
    <s v="Realisasi"/>
    <s v="5. Belanja"/>
    <x v="0"/>
    <x v="0"/>
    <x v="7"/>
    <x v="7"/>
    <n v="10000000000"/>
    <s v="WAYAN KOSTER"/>
    <s v="TJOK OKA ARTHA ARDHANA SUKAWATI"/>
  </r>
  <r>
    <x v="1"/>
    <s v="Jawa"/>
    <x v="9"/>
    <s v="Realisasi"/>
    <s v="5. Belanja"/>
    <x v="0"/>
    <x v="0"/>
    <x v="7"/>
    <x v="7"/>
    <n v="14758266000"/>
    <s v="MOCHAMAD RIDWAN KAMIL"/>
    <s v="UU RUZHANUL ULUM"/>
  </r>
  <r>
    <x v="3"/>
    <s v="Jawa"/>
    <x v="9"/>
    <s v="Realisasi"/>
    <s v="5. Belanja"/>
    <x v="0"/>
    <x v="0"/>
    <x v="7"/>
    <x v="7"/>
    <n v="29655626000"/>
    <s v="KHOFIFAH INDAR PARAWANSA"/>
    <s v="EMIL ELESTIANTO DARDAK"/>
  </r>
  <r>
    <x v="8"/>
    <s v="Papua &amp; Maluku"/>
    <x v="9"/>
    <s v="Realisasi"/>
    <s v="5. Belanja"/>
    <x v="0"/>
    <x v="0"/>
    <x v="7"/>
    <x v="7"/>
    <n v="4999999560"/>
    <s v="AHMAD HIDAYAT MUS"/>
    <s v="RIVAI UMAR"/>
  </r>
  <r>
    <x v="0"/>
    <s v="Bali &amp; Nusra"/>
    <x v="9"/>
    <s v="Realisasi"/>
    <s v="5. Belanja"/>
    <x v="0"/>
    <x v="0"/>
    <x v="8"/>
    <x v="8"/>
    <n v="154553900"/>
    <s v="WAYAN KOSTER"/>
    <s v="TJOK OKA ARTHA ARDHANA SUKAWATI"/>
  </r>
  <r>
    <x v="1"/>
    <s v="Jawa"/>
    <x v="9"/>
    <s v="Realisasi"/>
    <s v="5. Belanja"/>
    <x v="0"/>
    <x v="0"/>
    <x v="8"/>
    <x v="8"/>
    <n v="47817000"/>
    <s v="MOCHAMAD RIDWAN KAMIL"/>
    <s v="UU RUZHANUL ULUM"/>
  </r>
  <r>
    <x v="2"/>
    <s v="Jawa"/>
    <x v="9"/>
    <s v="Realisasi"/>
    <s v="5. Belanja"/>
    <x v="0"/>
    <x v="0"/>
    <x v="8"/>
    <x v="8"/>
    <n v="1130950000"/>
    <s v="GANJAR PRANOWO"/>
    <s v="TAJ YASIN"/>
  </r>
  <r>
    <x v="3"/>
    <s v="Jawa"/>
    <x v="9"/>
    <s v="Realisasi"/>
    <s v="5. Belanja"/>
    <x v="0"/>
    <x v="0"/>
    <x v="8"/>
    <x v="8"/>
    <n v="52176557330"/>
    <s v="KHOFIFAH INDAR PARAWANSA"/>
    <s v="EMIL ELESTIANTO DARDAK"/>
  </r>
  <r>
    <x v="4"/>
    <s v="Kalimantan"/>
    <x v="9"/>
    <s v="Realisasi"/>
    <s v="5. Belanja"/>
    <x v="0"/>
    <x v="0"/>
    <x v="8"/>
    <x v="8"/>
    <n v="2324444114"/>
    <s v="SUTARMIDJI"/>
    <s v="RIA NORSAN"/>
  </r>
  <r>
    <x v="5"/>
    <s v="Kalimantan"/>
    <x v="9"/>
    <s v="Realisasi"/>
    <s v="5. Belanja"/>
    <x v="0"/>
    <x v="0"/>
    <x v="8"/>
    <x v="8"/>
    <n v="16925400"/>
    <s v="ISRAN NOOR"/>
    <s v="HADI MULYADI"/>
  </r>
  <r>
    <x v="6"/>
    <s v="Sumatera"/>
    <x v="9"/>
    <s v="Realisasi"/>
    <s v="5. Belanja"/>
    <x v="0"/>
    <x v="0"/>
    <x v="8"/>
    <x v="8"/>
    <n v="20865248500"/>
    <s v="ARINAL DJUNAIDI"/>
    <s v="CHUSNUNIA"/>
  </r>
  <r>
    <x v="7"/>
    <s v="Papua &amp; Maluku"/>
    <x v="9"/>
    <s v="Realisasi"/>
    <s v="5. Belanja"/>
    <x v="0"/>
    <x v="0"/>
    <x v="8"/>
    <x v="8"/>
    <n v="4488048700"/>
    <s v="MURAD ISMAIL"/>
    <s v="BARNABAS ORNO"/>
  </r>
  <r>
    <x v="8"/>
    <s v="Papua &amp; Maluku"/>
    <x v="9"/>
    <s v="Realisasi"/>
    <s v="5. Belanja"/>
    <x v="0"/>
    <x v="0"/>
    <x v="8"/>
    <x v="8"/>
    <n v="454200000"/>
    <s v="AHMAD HIDAYAT MUS"/>
    <s v="RIVAI UMAR"/>
  </r>
  <r>
    <x v="9"/>
    <s v="Bali &amp; Nusra"/>
    <x v="9"/>
    <s v="Realisasi"/>
    <s v="5. Belanja"/>
    <x v="0"/>
    <x v="0"/>
    <x v="8"/>
    <x v="8"/>
    <n v="28156679"/>
    <s v="ZULKIEFLIMANSYAH"/>
    <s v="SITTI ROHMI DJALILAH"/>
  </r>
  <r>
    <x v="10"/>
    <s v="Bali &amp; Nusra"/>
    <x v="9"/>
    <s v="Realisasi"/>
    <s v="5. Belanja"/>
    <x v="0"/>
    <x v="0"/>
    <x v="8"/>
    <x v="8"/>
    <n v="56266315"/>
    <s v="VIKTOR BUNGTILU LAISKODAT"/>
    <s v="JOSEF ADREANUS NAE SOI"/>
  </r>
  <r>
    <x v="13"/>
    <s v="Sulawesi"/>
    <x v="9"/>
    <s v="Realisasi"/>
    <s v="5. Belanja"/>
    <x v="0"/>
    <x v="0"/>
    <x v="8"/>
    <x v="8"/>
    <n v="31765000"/>
    <s v="PROF. M. NURDIN ABDULLAH"/>
    <s v="ANDI SUDIRMAN SULAIMAN"/>
  </r>
  <r>
    <x v="14"/>
    <s v="Sulawesi"/>
    <x v="9"/>
    <s v="Realisasi"/>
    <s v="5. Belanja"/>
    <x v="0"/>
    <x v="0"/>
    <x v="8"/>
    <x v="8"/>
    <n v="1078485000"/>
    <s v="ALI MAZI"/>
    <s v="LUKMAN ABUNAWAS"/>
  </r>
  <r>
    <x v="15"/>
    <s v="Sumatera"/>
    <x v="9"/>
    <s v="Realisasi"/>
    <s v="5. Belanja"/>
    <x v="0"/>
    <x v="0"/>
    <x v="8"/>
    <x v="8"/>
    <n v="792256000"/>
    <s v="HERMAN DERU"/>
    <s v="MAWARDI YAHYA"/>
  </r>
  <r>
    <x v="16"/>
    <s v="Sumatera"/>
    <x v="9"/>
    <s v="Realisasi"/>
    <s v="5. Belanja"/>
    <x v="0"/>
    <x v="0"/>
    <x v="8"/>
    <x v="8"/>
    <n v="14974513200"/>
    <s v="EDY RAHMAYADI"/>
    <s v="MUSA RAJEKSHAH"/>
  </r>
  <r>
    <x v="0"/>
    <s v="Bali &amp; Nusra"/>
    <x v="10"/>
    <s v="Realisasi"/>
    <s v="5. Belanja"/>
    <x v="0"/>
    <x v="3"/>
    <x v="6"/>
    <x v="6"/>
    <n v="1590437517662"/>
    <s v="WAYAN KOSTER"/>
    <s v="TJOK OKA ARTHA ARDHANA SUKAWATI"/>
  </r>
  <r>
    <x v="1"/>
    <s v="Jawa"/>
    <x v="10"/>
    <s v="Realisasi"/>
    <s v="5. Belanja"/>
    <x v="0"/>
    <x v="3"/>
    <x v="6"/>
    <x v="6"/>
    <n v="5783333525995"/>
    <s v="MOCHAMAD RIDWAN KAMIL"/>
    <s v="UU RUZHANUL ULUM"/>
  </r>
  <r>
    <x v="2"/>
    <s v="Jawa"/>
    <x v="10"/>
    <s v="Realisasi"/>
    <s v="5. Belanja"/>
    <x v="0"/>
    <x v="3"/>
    <x v="6"/>
    <x v="6"/>
    <n v="6468261263572"/>
    <s v="GANJAR PRANOWO"/>
    <s v="TAJ YASIN"/>
  </r>
  <r>
    <x v="3"/>
    <s v="Jawa"/>
    <x v="10"/>
    <s v="Realisasi"/>
    <s v="5. Belanja"/>
    <x v="0"/>
    <x v="3"/>
    <x v="6"/>
    <x v="6"/>
    <n v="6649689313973"/>
    <s v="KHOFIFAH INDAR PARAWANSA"/>
    <s v="EMIL ELESTIANTO DARDAK"/>
  </r>
  <r>
    <x v="4"/>
    <s v="Kalimantan"/>
    <x v="10"/>
    <s v="Realisasi"/>
    <s v="5. Belanja"/>
    <x v="0"/>
    <x v="3"/>
    <x v="6"/>
    <x v="6"/>
    <n v="1303875294256.75"/>
    <s v="SUTARMIDJI"/>
    <s v="RIA NORSAN"/>
  </r>
  <r>
    <x v="5"/>
    <s v="Kalimantan"/>
    <x v="10"/>
    <s v="Realisasi"/>
    <s v="5. Belanja"/>
    <x v="0"/>
    <x v="3"/>
    <x v="6"/>
    <x v="6"/>
    <n v="1509100469804.5601"/>
    <s v="ISRAN NOOR"/>
    <s v="HADI MULYADI"/>
  </r>
  <r>
    <x v="6"/>
    <s v="Sumatera"/>
    <x v="10"/>
    <s v="Realisasi"/>
    <s v="5. Belanja"/>
    <x v="0"/>
    <x v="3"/>
    <x v="6"/>
    <x v="6"/>
    <n v="1815006923863"/>
    <s v="ARINAL DJUNAIDI"/>
    <s v="CHUSNUNIA"/>
  </r>
  <r>
    <x v="7"/>
    <s v="Papua &amp; Maluku"/>
    <x v="10"/>
    <s v="Realisasi"/>
    <s v="5. Belanja"/>
    <x v="0"/>
    <x v="3"/>
    <x v="6"/>
    <x v="6"/>
    <n v="942672958831.10999"/>
    <s v="MURAD ISMAIL"/>
    <s v="BARNABAS ORNO"/>
  </r>
  <r>
    <x v="8"/>
    <s v="Papua &amp; Maluku"/>
    <x v="10"/>
    <s v="Realisasi"/>
    <s v="5. Belanja"/>
    <x v="0"/>
    <x v="3"/>
    <x v="6"/>
    <x v="6"/>
    <n v="560305706738"/>
    <s v="AHMAD HIDAYAT MUS"/>
    <s v="RIVAI UMAR"/>
  </r>
  <r>
    <x v="9"/>
    <s v="Bali &amp; Nusra"/>
    <x v="10"/>
    <s v="Realisasi"/>
    <s v="5. Belanja"/>
    <x v="0"/>
    <x v="3"/>
    <x v="6"/>
    <x v="6"/>
    <n v="1340751878830"/>
    <s v="ZULKIEFLIMANSYAH"/>
    <s v="SITTI ROHMI DJALILAH"/>
  </r>
  <r>
    <x v="10"/>
    <s v="Bali &amp; Nusra"/>
    <x v="10"/>
    <s v="Realisasi"/>
    <s v="5. Belanja"/>
    <x v="0"/>
    <x v="3"/>
    <x v="6"/>
    <x v="6"/>
    <n v="1299772084613"/>
    <s v="VIKTOR BUNGTILU LAISKODAT"/>
    <s v="JOSEF ADREANUS NAE SOI"/>
  </r>
  <r>
    <x v="11"/>
    <s v="Papua &amp; Maluku"/>
    <x v="10"/>
    <s v="Realisasi"/>
    <s v="5. Belanja"/>
    <x v="0"/>
    <x v="3"/>
    <x v="6"/>
    <x v="6"/>
    <n v="1615614102438"/>
    <s v="LUKAS ENEMBE"/>
    <s v="KLEMEN TINAL"/>
  </r>
  <r>
    <x v="12"/>
    <s v="Sumatera"/>
    <x v="10"/>
    <s v="Realisasi"/>
    <s v="5. Belanja"/>
    <x v="0"/>
    <x v="3"/>
    <x v="6"/>
    <x v="6"/>
    <n v="2235484329647"/>
    <s v="SYAMSUAR"/>
    <s v="EDY NASUTION"/>
  </r>
  <r>
    <x v="13"/>
    <s v="Sulawesi"/>
    <x v="10"/>
    <s v="Realisasi"/>
    <s v="5. Belanja"/>
    <x v="0"/>
    <x v="3"/>
    <x v="6"/>
    <x v="6"/>
    <n v="3068043970838"/>
    <s v="PROF. M. NURDIN ABDULLAH"/>
    <s v="ANDI SUDIRMAN SULAIMAN"/>
  </r>
  <r>
    <x v="14"/>
    <s v="Sulawesi"/>
    <x v="10"/>
    <s v="Realisasi"/>
    <s v="5. Belanja"/>
    <x v="0"/>
    <x v="3"/>
    <x v="6"/>
    <x v="6"/>
    <n v="1303814903045"/>
    <s v="ALI MAZI"/>
    <s v="LUKMAN ABUNAWAS"/>
  </r>
  <r>
    <x v="15"/>
    <s v="Sumatera"/>
    <x v="10"/>
    <s v="Realisasi"/>
    <s v="5. Belanja"/>
    <x v="0"/>
    <x v="3"/>
    <x v="6"/>
    <x v="6"/>
    <n v="1657583970192"/>
    <s v="HERMAN DERU"/>
    <s v="MAWARDI YAHYA"/>
  </r>
  <r>
    <x v="16"/>
    <s v="Sumatera"/>
    <x v="10"/>
    <s v="Realisasi"/>
    <s v="5. Belanja"/>
    <x v="0"/>
    <x v="3"/>
    <x v="6"/>
    <x v="6"/>
    <n v="3584399318400"/>
    <s v="EDY RAHMAYADI"/>
    <s v="MUSA RAJEKSHAH"/>
  </r>
  <r>
    <x v="3"/>
    <s v="Jawa"/>
    <x v="10"/>
    <s v="Realisasi"/>
    <s v="5. Belanja"/>
    <x v="0"/>
    <x v="0"/>
    <x v="9"/>
    <x v="9"/>
    <n v="4792903854.7700005"/>
    <s v="KHOFIFAH INDAR PARAWANSA"/>
    <s v="EMIL ELESTIANTO DARDAK"/>
  </r>
  <r>
    <x v="6"/>
    <s v="Sumatera"/>
    <x v="10"/>
    <s v="Realisasi"/>
    <s v="5. Belanja"/>
    <x v="0"/>
    <x v="0"/>
    <x v="9"/>
    <x v="9"/>
    <n v="1784056321"/>
    <s v="ARINAL DJUNAIDI"/>
    <s v="CHUSNUNIA"/>
  </r>
  <r>
    <x v="13"/>
    <s v="Sulawesi"/>
    <x v="10"/>
    <s v="Realisasi"/>
    <s v="5. Belanja"/>
    <x v="0"/>
    <x v="0"/>
    <x v="9"/>
    <x v="9"/>
    <n v="1212859794"/>
    <s v="PROF. M. NURDIN ABDULLAH"/>
    <s v="ANDI SUDIRMAN SULAIMAN"/>
  </r>
  <r>
    <x v="14"/>
    <s v="Sulawesi"/>
    <x v="10"/>
    <s v="Realisasi"/>
    <s v="5. Belanja"/>
    <x v="0"/>
    <x v="0"/>
    <x v="9"/>
    <x v="9"/>
    <n v="6597947228"/>
    <s v="ALI MAZI"/>
    <s v="LUKMAN ABUNAWAS"/>
  </r>
  <r>
    <x v="0"/>
    <s v="Bali &amp; Nusra"/>
    <x v="10"/>
    <s v="Realisasi"/>
    <s v="5. Belanja"/>
    <x v="0"/>
    <x v="0"/>
    <x v="7"/>
    <x v="7"/>
    <n v="9566400000"/>
    <s v="WAYAN KOSTER"/>
    <s v="TJOK OKA ARTHA ARDHANA SUKAWATI"/>
  </r>
  <r>
    <x v="1"/>
    <s v="Jawa"/>
    <x v="10"/>
    <s v="Realisasi"/>
    <s v="5. Belanja"/>
    <x v="0"/>
    <x v="0"/>
    <x v="7"/>
    <x v="7"/>
    <n v="19359366500"/>
    <s v="MOCHAMAD RIDWAN KAMIL"/>
    <s v="UU RUZHANUL ULUM"/>
  </r>
  <r>
    <x v="3"/>
    <s v="Jawa"/>
    <x v="10"/>
    <s v="Realisasi"/>
    <s v="5. Belanja"/>
    <x v="0"/>
    <x v="0"/>
    <x v="7"/>
    <x v="7"/>
    <n v="182455896000"/>
    <s v="KHOFIFAH INDAR PARAWANSA"/>
    <s v="EMIL ELESTIANTO DARDAK"/>
  </r>
  <r>
    <x v="6"/>
    <s v="Sumatera"/>
    <x v="10"/>
    <s v="Realisasi"/>
    <s v="5. Belanja"/>
    <x v="0"/>
    <x v="0"/>
    <x v="7"/>
    <x v="7"/>
    <n v="1852030960"/>
    <s v="ARINAL DJUNAIDI"/>
    <s v="CHUSNUNIA"/>
  </r>
  <r>
    <x v="0"/>
    <s v="Bali &amp; Nusra"/>
    <x v="10"/>
    <s v="Realisasi"/>
    <s v="5. Belanja"/>
    <x v="0"/>
    <x v="0"/>
    <x v="4"/>
    <x v="4"/>
    <n v="1095268169788.42"/>
    <s v="WAYAN KOSTER"/>
    <s v="TJOK OKA ARTHA ARDHANA SUKAWATI"/>
  </r>
  <r>
    <x v="1"/>
    <s v="Jawa"/>
    <x v="10"/>
    <s v="Realisasi"/>
    <s v="5. Belanja"/>
    <x v="0"/>
    <x v="0"/>
    <x v="4"/>
    <x v="4"/>
    <n v="8591815722306"/>
    <s v="MOCHAMAD RIDWAN KAMIL"/>
    <s v="UU RUZHANUL ULUM"/>
  </r>
  <r>
    <x v="2"/>
    <s v="Jawa"/>
    <x v="10"/>
    <s v="Realisasi"/>
    <s v="5. Belanja"/>
    <x v="0"/>
    <x v="0"/>
    <x v="4"/>
    <x v="4"/>
    <n v="5150000983920"/>
    <s v="GANJAR PRANOWO"/>
    <s v="TAJ YASIN"/>
  </r>
  <r>
    <x v="3"/>
    <s v="Jawa"/>
    <x v="10"/>
    <s v="Realisasi"/>
    <s v="5. Belanja"/>
    <x v="0"/>
    <x v="0"/>
    <x v="4"/>
    <x v="4"/>
    <n v="8332767678960"/>
    <s v="KHOFIFAH INDAR PARAWANSA"/>
    <s v="EMIL ELESTIANTO DARDAK"/>
  </r>
  <r>
    <x v="4"/>
    <s v="Kalimantan"/>
    <x v="10"/>
    <s v="Realisasi"/>
    <s v="5. Belanja"/>
    <x v="0"/>
    <x v="0"/>
    <x v="4"/>
    <x v="4"/>
    <n v="1516041608509.47"/>
    <s v="SUTARMIDJI"/>
    <s v="RIA NORSAN"/>
  </r>
  <r>
    <x v="5"/>
    <s v="Kalimantan"/>
    <x v="10"/>
    <s v="Realisasi"/>
    <s v="5. Belanja"/>
    <x v="0"/>
    <x v="0"/>
    <x v="4"/>
    <x v="4"/>
    <n v="1029946325399.87"/>
    <s v="ISRAN NOOR"/>
    <s v="HADI MULYADI"/>
  </r>
  <r>
    <x v="6"/>
    <s v="Sumatera"/>
    <x v="10"/>
    <s v="Realisasi"/>
    <s v="5. Belanja"/>
    <x v="0"/>
    <x v="0"/>
    <x v="4"/>
    <x v="4"/>
    <n v="1466423924696.3101"/>
    <s v="ARINAL DJUNAIDI"/>
    <s v="CHUSNUNIA"/>
  </r>
  <r>
    <x v="7"/>
    <s v="Papua &amp; Maluku"/>
    <x v="10"/>
    <s v="Realisasi"/>
    <s v="5. Belanja"/>
    <x v="0"/>
    <x v="0"/>
    <x v="4"/>
    <x v="4"/>
    <n v="736439880755"/>
    <s v="MURAD ISMAIL"/>
    <s v="BARNABAS ORNO"/>
  </r>
  <r>
    <x v="8"/>
    <s v="Papua &amp; Maluku"/>
    <x v="10"/>
    <s v="Realisasi"/>
    <s v="5. Belanja"/>
    <x v="0"/>
    <x v="0"/>
    <x v="4"/>
    <x v="4"/>
    <n v="521667615100"/>
    <s v="AHMAD HIDAYAT MUS"/>
    <s v="RIVAI UMAR"/>
  </r>
  <r>
    <x v="9"/>
    <s v="Bali &amp; Nusra"/>
    <x v="10"/>
    <s v="Realisasi"/>
    <s v="5. Belanja"/>
    <x v="0"/>
    <x v="0"/>
    <x v="4"/>
    <x v="4"/>
    <n v="1428705197560.6399"/>
    <s v="ZULKIEFLIMANSYAH"/>
    <s v="SITTI ROHMI DJALILAH"/>
  </r>
  <r>
    <x v="10"/>
    <s v="Bali &amp; Nusra"/>
    <x v="10"/>
    <s v="Realisasi"/>
    <s v="5. Belanja"/>
    <x v="0"/>
    <x v="0"/>
    <x v="4"/>
    <x v="4"/>
    <n v="1481857799120"/>
    <s v="VIKTOR BUNGTILU LAISKODAT"/>
    <s v="JOSEF ADREANUS NAE SOI"/>
  </r>
  <r>
    <x v="11"/>
    <s v="Papua &amp; Maluku"/>
    <x v="10"/>
    <s v="Realisasi"/>
    <s v="5. Belanja"/>
    <x v="0"/>
    <x v="0"/>
    <x v="4"/>
    <x v="4"/>
    <n v="2123552050331.45"/>
    <s v="LUKAS ENEMBE"/>
    <s v="KLEMEN TINAL"/>
  </r>
  <r>
    <x v="12"/>
    <s v="Sumatera"/>
    <x v="10"/>
    <s v="Realisasi"/>
    <s v="5. Belanja"/>
    <x v="0"/>
    <x v="0"/>
    <x v="4"/>
    <x v="4"/>
    <n v="1703502799118.1399"/>
    <s v="SYAMSUAR"/>
    <s v="EDY NASUTION"/>
  </r>
  <r>
    <x v="13"/>
    <s v="Sulawesi"/>
    <x v="10"/>
    <s v="Realisasi"/>
    <s v="5. Belanja"/>
    <x v="0"/>
    <x v="0"/>
    <x v="4"/>
    <x v="4"/>
    <n v="1994915670349"/>
    <s v="PROF. M. NURDIN ABDULLAH"/>
    <s v="ANDI SUDIRMAN SULAIMAN"/>
  </r>
  <r>
    <x v="14"/>
    <s v="Sulawesi"/>
    <x v="10"/>
    <s v="Realisasi"/>
    <s v="5. Belanja"/>
    <x v="0"/>
    <x v="0"/>
    <x v="4"/>
    <x v="4"/>
    <n v="628520417946"/>
    <s v="ALI MAZI"/>
    <s v="LUKMAN ABUNAWAS"/>
  </r>
  <r>
    <x v="15"/>
    <s v="Sumatera"/>
    <x v="10"/>
    <s v="Realisasi"/>
    <s v="5. Belanja"/>
    <x v="0"/>
    <x v="0"/>
    <x v="4"/>
    <x v="4"/>
    <n v="2193698605052"/>
    <s v="HERMAN DERU"/>
    <s v="MAWARDI YAHYA"/>
  </r>
  <r>
    <x v="16"/>
    <s v="Sumatera"/>
    <x v="10"/>
    <s v="Realisasi"/>
    <s v="5. Belanja"/>
    <x v="0"/>
    <x v="0"/>
    <x v="4"/>
    <x v="4"/>
    <n v="3165070721289"/>
    <s v="EDY RAHMAYADI"/>
    <s v="MUSA RAJEKSHAH"/>
  </r>
  <r>
    <x v="0"/>
    <s v="Bali &amp; Nusra"/>
    <x v="10"/>
    <s v="Realisasi"/>
    <s v="5. Belanja"/>
    <x v="0"/>
    <x v="0"/>
    <x v="2"/>
    <x v="2"/>
    <n v="25019000000"/>
    <s v="WAYAN KOSTER"/>
    <s v="TJOK OKA ARTHA ARDHANA SUKAWATI"/>
  </r>
  <r>
    <x v="1"/>
    <s v="Jawa"/>
    <x v="10"/>
    <s v="Realisasi"/>
    <s v="5. Belanja"/>
    <x v="0"/>
    <x v="0"/>
    <x v="2"/>
    <x v="2"/>
    <n v="285950507171"/>
    <s v="MOCHAMAD RIDWAN KAMIL"/>
    <s v="UU RUZHANUL ULUM"/>
  </r>
  <r>
    <x v="2"/>
    <s v="Jawa"/>
    <x v="10"/>
    <s v="Realisasi"/>
    <s v="5. Belanja"/>
    <x v="0"/>
    <x v="0"/>
    <x v="2"/>
    <x v="2"/>
    <n v="41442950000"/>
    <s v="GANJAR PRANOWO"/>
    <s v="TAJ YASIN"/>
  </r>
  <r>
    <x v="3"/>
    <s v="Jawa"/>
    <x v="10"/>
    <s v="Realisasi"/>
    <s v="5. Belanja"/>
    <x v="0"/>
    <x v="0"/>
    <x v="2"/>
    <x v="2"/>
    <n v="14031936060"/>
    <s v="KHOFIFAH INDAR PARAWANSA"/>
    <s v="EMIL ELESTIANTO DARDAK"/>
  </r>
  <r>
    <x v="4"/>
    <s v="Kalimantan"/>
    <x v="10"/>
    <s v="Realisasi"/>
    <s v="5. Belanja"/>
    <x v="0"/>
    <x v="0"/>
    <x v="2"/>
    <x v="2"/>
    <n v="1385000000"/>
    <s v="SUTARMIDJI"/>
    <s v="RIA NORSAN"/>
  </r>
  <r>
    <x v="5"/>
    <s v="Kalimantan"/>
    <x v="10"/>
    <s v="Realisasi"/>
    <s v="5. Belanja"/>
    <x v="0"/>
    <x v="0"/>
    <x v="2"/>
    <x v="2"/>
    <n v="5052400000"/>
    <s v="ISRAN NOOR"/>
    <s v="HADI MULYADI"/>
  </r>
  <r>
    <x v="6"/>
    <s v="Sumatera"/>
    <x v="10"/>
    <s v="Realisasi"/>
    <s v="5. Belanja"/>
    <x v="0"/>
    <x v="0"/>
    <x v="2"/>
    <x v="2"/>
    <n v="529560000"/>
    <s v="ARINAL DJUNAIDI"/>
    <s v="CHUSNUNIA"/>
  </r>
  <r>
    <x v="8"/>
    <s v="Papua &amp; Maluku"/>
    <x v="10"/>
    <s v="Realisasi"/>
    <s v="5. Belanja"/>
    <x v="0"/>
    <x v="0"/>
    <x v="2"/>
    <x v="2"/>
    <n v="2297500000"/>
    <s v="AHMAD HIDAYAT MUS"/>
    <s v="RIVAI UMAR"/>
  </r>
  <r>
    <x v="9"/>
    <s v="Bali &amp; Nusra"/>
    <x v="10"/>
    <s v="Realisasi"/>
    <s v="5. Belanja"/>
    <x v="0"/>
    <x v="0"/>
    <x v="2"/>
    <x v="2"/>
    <n v="34024094809"/>
    <s v="ZULKIEFLIMANSYAH"/>
    <s v="SITTI ROHMI DJALILAH"/>
  </r>
  <r>
    <x v="10"/>
    <s v="Bali &amp; Nusra"/>
    <x v="10"/>
    <s v="Realisasi"/>
    <s v="5. Belanja"/>
    <x v="0"/>
    <x v="0"/>
    <x v="2"/>
    <x v="2"/>
    <n v="19426000000"/>
    <s v="VIKTOR BUNGTILU LAISKODAT"/>
    <s v="JOSEF ADREANUS NAE SOI"/>
  </r>
  <r>
    <x v="11"/>
    <s v="Papua &amp; Maluku"/>
    <x v="10"/>
    <s v="Realisasi"/>
    <s v="5. Belanja"/>
    <x v="0"/>
    <x v="0"/>
    <x v="2"/>
    <x v="2"/>
    <n v="39237700000"/>
    <s v="LUKAS ENEMBE"/>
    <s v="KLEMEN TINAL"/>
  </r>
  <r>
    <x v="12"/>
    <s v="Sumatera"/>
    <x v="10"/>
    <s v="Realisasi"/>
    <s v="5. Belanja"/>
    <x v="0"/>
    <x v="0"/>
    <x v="2"/>
    <x v="2"/>
    <n v="10668685000"/>
    <s v="SYAMSUAR"/>
    <s v="EDY NASUTION"/>
  </r>
  <r>
    <x v="13"/>
    <s v="Sulawesi"/>
    <x v="10"/>
    <s v="Realisasi"/>
    <s v="5. Belanja"/>
    <x v="0"/>
    <x v="0"/>
    <x v="2"/>
    <x v="2"/>
    <n v="600000000"/>
    <s v="PROF. M. NURDIN ABDULLAH"/>
    <s v="ANDI SUDIRMAN SULAIMAN"/>
  </r>
  <r>
    <x v="0"/>
    <s v="Bali &amp; Nusra"/>
    <x v="10"/>
    <s v="Realisasi"/>
    <s v="5. Belanja"/>
    <x v="0"/>
    <x v="0"/>
    <x v="0"/>
    <x v="0"/>
    <n v="1207451785444.0901"/>
    <s v="WAYAN KOSTER"/>
    <s v="TJOK OKA ARTHA ARDHANA SUKAWATI"/>
  </r>
  <r>
    <x v="1"/>
    <s v="Jawa"/>
    <x v="10"/>
    <s v="Realisasi"/>
    <s v="5. Belanja"/>
    <x v="0"/>
    <x v="0"/>
    <x v="0"/>
    <x v="0"/>
    <n v="7450622081732"/>
    <s v="MOCHAMAD RIDWAN KAMIL"/>
    <s v="UU RUZHANUL ULUM"/>
  </r>
  <r>
    <x v="2"/>
    <s v="Jawa"/>
    <x v="10"/>
    <s v="Realisasi"/>
    <s v="5. Belanja"/>
    <x v="0"/>
    <x v="0"/>
    <x v="0"/>
    <x v="0"/>
    <n v="4971230606896"/>
    <s v="GANJAR PRANOWO"/>
    <s v="TAJ YASIN"/>
  </r>
  <r>
    <x v="3"/>
    <s v="Jawa"/>
    <x v="10"/>
    <s v="Realisasi"/>
    <s v="5. Belanja"/>
    <x v="0"/>
    <x v="0"/>
    <x v="0"/>
    <x v="0"/>
    <n v="5986842309706"/>
    <s v="KHOFIFAH INDAR PARAWANSA"/>
    <s v="EMIL ELESTIANTO DARDAK"/>
  </r>
  <r>
    <x v="4"/>
    <s v="Kalimantan"/>
    <x v="10"/>
    <s v="Realisasi"/>
    <s v="5. Belanja"/>
    <x v="0"/>
    <x v="0"/>
    <x v="0"/>
    <x v="0"/>
    <n v="958430675845"/>
    <s v="SUTARMIDJI"/>
    <s v="RIA NORSAN"/>
  </r>
  <r>
    <x v="5"/>
    <s v="Kalimantan"/>
    <x v="10"/>
    <s v="Realisasi"/>
    <s v="5. Belanja"/>
    <x v="0"/>
    <x v="0"/>
    <x v="0"/>
    <x v="0"/>
    <n v="2406281438000"/>
    <s v="ISRAN NOOR"/>
    <s v="HADI MULYADI"/>
  </r>
  <r>
    <x v="6"/>
    <s v="Sumatera"/>
    <x v="10"/>
    <s v="Realisasi"/>
    <s v="5. Belanja"/>
    <x v="0"/>
    <x v="0"/>
    <x v="0"/>
    <x v="0"/>
    <n v="1128477614768.22"/>
    <s v="ARINAL DJUNAIDI"/>
    <s v="CHUSNUNIA"/>
  </r>
  <r>
    <x v="7"/>
    <s v="Papua &amp; Maluku"/>
    <x v="10"/>
    <s v="Realisasi"/>
    <s v="5. Belanja"/>
    <x v="0"/>
    <x v="0"/>
    <x v="0"/>
    <x v="0"/>
    <n v="168395568392.72"/>
    <s v="MURAD ISMAIL"/>
    <s v="BARNABAS ORNO"/>
  </r>
  <r>
    <x v="8"/>
    <s v="Papua &amp; Maluku"/>
    <x v="10"/>
    <s v="Realisasi"/>
    <s v="5. Belanja"/>
    <x v="0"/>
    <x v="0"/>
    <x v="0"/>
    <x v="0"/>
    <n v="141147772450"/>
    <s v="AHMAD HIDAYAT MUS"/>
    <s v="RIVAI UMAR"/>
  </r>
  <r>
    <x v="9"/>
    <s v="Bali &amp; Nusra"/>
    <x v="10"/>
    <s v="Realisasi"/>
    <s v="5. Belanja"/>
    <x v="0"/>
    <x v="0"/>
    <x v="0"/>
    <x v="0"/>
    <n v="566734579248"/>
    <s v="ZULKIEFLIMANSYAH"/>
    <s v="SITTI ROHMI DJALILAH"/>
  </r>
  <r>
    <x v="10"/>
    <s v="Bali &amp; Nusra"/>
    <x v="10"/>
    <s v="Realisasi"/>
    <s v="5. Belanja"/>
    <x v="0"/>
    <x v="0"/>
    <x v="0"/>
    <x v="0"/>
    <n v="427541748500"/>
    <s v="VIKTOR BUNGTILU LAISKODAT"/>
    <s v="JOSEF ADREANUS NAE SOI"/>
  </r>
  <r>
    <x v="11"/>
    <s v="Papua &amp; Maluku"/>
    <x v="10"/>
    <s v="Realisasi"/>
    <s v="5. Belanja"/>
    <x v="0"/>
    <x v="0"/>
    <x v="0"/>
    <x v="0"/>
    <n v="353528828007"/>
    <s v="LUKAS ENEMBE"/>
    <s v="KLEMEN TINAL"/>
  </r>
  <r>
    <x v="12"/>
    <s v="Sumatera"/>
    <x v="10"/>
    <s v="Realisasi"/>
    <s v="5. Belanja"/>
    <x v="0"/>
    <x v="0"/>
    <x v="0"/>
    <x v="0"/>
    <n v="1275322485759.8"/>
    <s v="SYAMSUAR"/>
    <s v="EDY NASUTION"/>
  </r>
  <r>
    <x v="13"/>
    <s v="Sulawesi"/>
    <x v="10"/>
    <s v="Realisasi"/>
    <s v="5. Belanja"/>
    <x v="0"/>
    <x v="0"/>
    <x v="0"/>
    <x v="0"/>
    <n v="1383334398528"/>
    <s v="PROF. M. NURDIN ABDULLAH"/>
    <s v="ANDI SUDIRMAN SULAIMAN"/>
  </r>
  <r>
    <x v="14"/>
    <s v="Sulawesi"/>
    <x v="10"/>
    <s v="Realisasi"/>
    <s v="5. Belanja"/>
    <x v="0"/>
    <x v="0"/>
    <x v="0"/>
    <x v="0"/>
    <n v="302222794259"/>
    <s v="ALI MAZI"/>
    <s v="LUKMAN ABUNAWAS"/>
  </r>
  <r>
    <x v="15"/>
    <s v="Sumatera"/>
    <x v="10"/>
    <s v="Realisasi"/>
    <s v="5. Belanja"/>
    <x v="0"/>
    <x v="0"/>
    <x v="0"/>
    <x v="0"/>
    <n v="1098298247303.6899"/>
    <s v="HERMAN DERU"/>
    <s v="MAWARDI YAHYA"/>
  </r>
  <r>
    <x v="16"/>
    <s v="Sumatera"/>
    <x v="10"/>
    <s v="Realisasi"/>
    <s v="5. Belanja"/>
    <x v="0"/>
    <x v="0"/>
    <x v="0"/>
    <x v="0"/>
    <n v="1569730611414"/>
    <s v="EDY RAHMAYADI"/>
    <s v="MUSA RAJEKSHAH"/>
  </r>
  <r>
    <x v="0"/>
    <s v="Bali &amp; Nusra"/>
    <x v="10"/>
    <s v="Realisasi"/>
    <s v="5. Belanja"/>
    <x v="0"/>
    <x v="0"/>
    <x v="1"/>
    <x v="1"/>
    <n v="630540390410.21997"/>
    <s v="WAYAN KOSTER"/>
    <s v="TJOK OKA ARTHA ARDHANA SUKAWATI"/>
  </r>
  <r>
    <x v="1"/>
    <s v="Jawa"/>
    <x v="10"/>
    <s v="Realisasi"/>
    <s v="5. Belanja"/>
    <x v="0"/>
    <x v="0"/>
    <x v="1"/>
    <x v="1"/>
    <n v="3756133209513"/>
    <s v="MOCHAMAD RIDWAN KAMIL"/>
    <s v="UU RUZHANUL ULUM"/>
  </r>
  <r>
    <x v="2"/>
    <s v="Jawa"/>
    <x v="10"/>
    <s v="Realisasi"/>
    <s v="5. Belanja"/>
    <x v="0"/>
    <x v="0"/>
    <x v="1"/>
    <x v="1"/>
    <n v="2110119983659"/>
    <s v="GANJAR PRANOWO"/>
    <s v="TAJ YASIN"/>
  </r>
  <r>
    <x v="3"/>
    <s v="Jawa"/>
    <x v="10"/>
    <s v="Realisasi"/>
    <s v="5. Belanja"/>
    <x v="0"/>
    <x v="0"/>
    <x v="1"/>
    <x v="1"/>
    <n v="1065858312650"/>
    <s v="KHOFIFAH INDAR PARAWANSA"/>
    <s v="EMIL ELESTIANTO DARDAK"/>
  </r>
  <r>
    <x v="4"/>
    <s v="Kalimantan"/>
    <x v="10"/>
    <s v="Realisasi"/>
    <s v="5. Belanja"/>
    <x v="0"/>
    <x v="0"/>
    <x v="1"/>
    <x v="1"/>
    <n v="2977319200"/>
    <s v="SUTARMIDJI"/>
    <s v="RIA NORSAN"/>
  </r>
  <r>
    <x v="5"/>
    <s v="Kalimantan"/>
    <x v="10"/>
    <s v="Realisasi"/>
    <s v="5. Belanja"/>
    <x v="0"/>
    <x v="0"/>
    <x v="1"/>
    <x v="1"/>
    <n v="690723021339"/>
    <s v="ISRAN NOOR"/>
    <s v="HADI MULYADI"/>
  </r>
  <r>
    <x v="6"/>
    <s v="Sumatera"/>
    <x v="10"/>
    <s v="Realisasi"/>
    <s v="5. Belanja"/>
    <x v="0"/>
    <x v="0"/>
    <x v="1"/>
    <x v="1"/>
    <n v="81983574200"/>
    <s v="ARINAL DJUNAIDI"/>
    <s v="CHUSNUNIA"/>
  </r>
  <r>
    <x v="7"/>
    <s v="Papua &amp; Maluku"/>
    <x v="10"/>
    <s v="Realisasi"/>
    <s v="5. Belanja"/>
    <x v="0"/>
    <x v="0"/>
    <x v="1"/>
    <x v="1"/>
    <n v="1477253595"/>
    <s v="MURAD ISMAIL"/>
    <s v="BARNABAS ORNO"/>
  </r>
  <r>
    <x v="8"/>
    <s v="Papua &amp; Maluku"/>
    <x v="10"/>
    <s v="Realisasi"/>
    <s v="5. Belanja"/>
    <x v="0"/>
    <x v="0"/>
    <x v="1"/>
    <x v="1"/>
    <n v="1216666200"/>
    <s v="AHMAD HIDAYAT MUS"/>
    <s v="RIVAI UMAR"/>
  </r>
  <r>
    <x v="9"/>
    <s v="Bali &amp; Nusra"/>
    <x v="10"/>
    <s v="Realisasi"/>
    <s v="5. Belanja"/>
    <x v="0"/>
    <x v="0"/>
    <x v="1"/>
    <x v="1"/>
    <n v="4042939120"/>
    <s v="ZULKIEFLIMANSYAH"/>
    <s v="SITTI ROHMI DJALILAH"/>
  </r>
  <r>
    <x v="10"/>
    <s v="Bali &amp; Nusra"/>
    <x v="10"/>
    <s v="Realisasi"/>
    <s v="5. Belanja"/>
    <x v="0"/>
    <x v="0"/>
    <x v="1"/>
    <x v="1"/>
    <n v="3710934400"/>
    <s v="VIKTOR BUNGTILU LAISKODAT"/>
    <s v="JOSEF ADREANUS NAE SOI"/>
  </r>
  <r>
    <x v="11"/>
    <s v="Papua &amp; Maluku"/>
    <x v="10"/>
    <s v="Realisasi"/>
    <s v="5. Belanja"/>
    <x v="0"/>
    <x v="0"/>
    <x v="1"/>
    <x v="1"/>
    <n v="4639063377476"/>
    <s v="LUKAS ENEMBE"/>
    <s v="KLEMEN TINAL"/>
  </r>
  <r>
    <x v="12"/>
    <s v="Sumatera"/>
    <x v="10"/>
    <s v="Realisasi"/>
    <s v="5. Belanja"/>
    <x v="0"/>
    <x v="0"/>
    <x v="1"/>
    <x v="1"/>
    <n v="385048367349.33002"/>
    <s v="SYAMSUAR"/>
    <s v="EDY NASUTION"/>
  </r>
  <r>
    <x v="13"/>
    <s v="Sulawesi"/>
    <x v="10"/>
    <s v="Realisasi"/>
    <s v="5. Belanja"/>
    <x v="0"/>
    <x v="0"/>
    <x v="1"/>
    <x v="1"/>
    <n v="234126197799"/>
    <s v="PROF. M. NURDIN ABDULLAH"/>
    <s v="ANDI SUDIRMAN SULAIMAN"/>
  </r>
  <r>
    <x v="14"/>
    <s v="Sulawesi"/>
    <x v="10"/>
    <s v="Realisasi"/>
    <s v="5. Belanja"/>
    <x v="0"/>
    <x v="0"/>
    <x v="1"/>
    <x v="1"/>
    <n v="32449028261"/>
    <s v="ALI MAZI"/>
    <s v="LUKMAN ABUNAWAS"/>
  </r>
  <r>
    <x v="15"/>
    <s v="Sumatera"/>
    <x v="10"/>
    <s v="Realisasi"/>
    <s v="5. Belanja"/>
    <x v="0"/>
    <x v="0"/>
    <x v="1"/>
    <x v="1"/>
    <n v="79084889427"/>
    <s v="HERMAN DERU"/>
    <s v="MAWARDI YAHYA"/>
  </r>
  <r>
    <x v="16"/>
    <s v="Sumatera"/>
    <x v="10"/>
    <s v="Realisasi"/>
    <s v="5. Belanja"/>
    <x v="0"/>
    <x v="0"/>
    <x v="1"/>
    <x v="1"/>
    <n v="528068540828"/>
    <s v="EDY RAHMAYADI"/>
    <s v="MUSA RAJEKSHAH"/>
  </r>
  <r>
    <x v="0"/>
    <s v="Bali &amp; Nusra"/>
    <x v="10"/>
    <s v="Realisasi"/>
    <s v="5. Belanja"/>
    <x v="0"/>
    <x v="0"/>
    <x v="8"/>
    <x v="8"/>
    <n v="187500000"/>
    <s v="WAYAN KOSTER"/>
    <s v="TJOK OKA ARTHA ARDHANA SUKAWATI"/>
  </r>
  <r>
    <x v="1"/>
    <s v="Jawa"/>
    <x v="10"/>
    <s v="Realisasi"/>
    <s v="5. Belanja"/>
    <x v="0"/>
    <x v="0"/>
    <x v="8"/>
    <x v="8"/>
    <n v="184163280"/>
    <s v="MOCHAMAD RIDWAN KAMIL"/>
    <s v="UU RUZHANUL ULUM"/>
  </r>
  <r>
    <x v="2"/>
    <s v="Jawa"/>
    <x v="10"/>
    <s v="Realisasi"/>
    <s v="5. Belanja"/>
    <x v="0"/>
    <x v="0"/>
    <x v="8"/>
    <x v="8"/>
    <n v="13118505530"/>
    <s v="GANJAR PRANOWO"/>
    <s v="TAJ YASIN"/>
  </r>
  <r>
    <x v="3"/>
    <s v="Jawa"/>
    <x v="10"/>
    <s v="Realisasi"/>
    <s v="5. Belanja"/>
    <x v="0"/>
    <x v="0"/>
    <x v="8"/>
    <x v="8"/>
    <n v="26368949106"/>
    <s v="KHOFIFAH INDAR PARAWANSA"/>
    <s v="EMIL ELESTIANTO DARDAK"/>
  </r>
  <r>
    <x v="4"/>
    <s v="Kalimantan"/>
    <x v="10"/>
    <s v="Realisasi"/>
    <s v="5. Belanja"/>
    <x v="0"/>
    <x v="0"/>
    <x v="8"/>
    <x v="8"/>
    <n v="1001131300"/>
    <s v="SUTARMIDJI"/>
    <s v="RIA NORSAN"/>
  </r>
  <r>
    <x v="5"/>
    <s v="Kalimantan"/>
    <x v="10"/>
    <s v="Realisasi"/>
    <s v="5. Belanja"/>
    <x v="0"/>
    <x v="0"/>
    <x v="8"/>
    <x v="8"/>
    <n v="393710393"/>
    <s v="ISRAN NOOR"/>
    <s v="HADI MULYADI"/>
  </r>
  <r>
    <x v="6"/>
    <s v="Sumatera"/>
    <x v="10"/>
    <s v="Realisasi"/>
    <s v="5. Belanja"/>
    <x v="0"/>
    <x v="0"/>
    <x v="8"/>
    <x v="8"/>
    <n v="3777681300"/>
    <s v="ARINAL DJUNAIDI"/>
    <s v="CHUSNUNIA"/>
  </r>
  <r>
    <x v="7"/>
    <s v="Papua &amp; Maluku"/>
    <x v="10"/>
    <s v="Realisasi"/>
    <s v="5. Belanja"/>
    <x v="0"/>
    <x v="0"/>
    <x v="8"/>
    <x v="8"/>
    <n v="5145700000"/>
    <s v="MURAD ISMAIL"/>
    <s v="BARNABAS ORNO"/>
  </r>
  <r>
    <x v="9"/>
    <s v="Bali &amp; Nusra"/>
    <x v="10"/>
    <s v="Realisasi"/>
    <s v="5. Belanja"/>
    <x v="0"/>
    <x v="0"/>
    <x v="8"/>
    <x v="8"/>
    <n v="4439579065.8699999"/>
    <s v="ZULKIEFLIMANSYAH"/>
    <s v="SITTI ROHMI DJALILAH"/>
  </r>
  <r>
    <x v="10"/>
    <s v="Bali &amp; Nusra"/>
    <x v="10"/>
    <s v="Realisasi"/>
    <s v="5. Belanja"/>
    <x v="0"/>
    <x v="0"/>
    <x v="8"/>
    <x v="8"/>
    <n v="125185304"/>
    <s v="VIKTOR BUNGTILU LAISKODAT"/>
    <s v="JOSEF ADREANUS NAE SOI"/>
  </r>
  <r>
    <x v="11"/>
    <s v="Papua &amp; Maluku"/>
    <x v="10"/>
    <s v="Realisasi"/>
    <s v="5. Belanja"/>
    <x v="0"/>
    <x v="0"/>
    <x v="8"/>
    <x v="8"/>
    <n v="4000000000"/>
    <s v="LUKAS ENEMBE"/>
    <s v="KLEMEN TINAL"/>
  </r>
  <r>
    <x v="14"/>
    <s v="Sulawesi"/>
    <x v="10"/>
    <s v="Realisasi"/>
    <s v="5. Belanja"/>
    <x v="0"/>
    <x v="0"/>
    <x v="8"/>
    <x v="8"/>
    <n v="56445000"/>
    <s v="ALI MAZI"/>
    <s v="LUKMAN ABUNAWAS"/>
  </r>
  <r>
    <x v="15"/>
    <s v="Sumatera"/>
    <x v="10"/>
    <s v="Realisasi"/>
    <s v="5. Belanja"/>
    <x v="0"/>
    <x v="0"/>
    <x v="8"/>
    <x v="8"/>
    <n v="134480200"/>
    <s v="HERMAN DERU"/>
    <s v="MAWARDI YAHYA"/>
  </r>
  <r>
    <x v="16"/>
    <s v="Sumatera"/>
    <x v="10"/>
    <s v="Realisasi"/>
    <s v="5. Belanja"/>
    <x v="0"/>
    <x v="0"/>
    <x v="8"/>
    <x v="8"/>
    <n v="53155528758"/>
    <s v="EDY RAHMAYADI"/>
    <s v="MUSA RAJEKSHAH"/>
  </r>
  <r>
    <x v="0"/>
    <s v="Bali &amp; Nusra"/>
    <x v="10"/>
    <s v="Realisasi"/>
    <s v="5. Belanja"/>
    <x v="1"/>
    <x v="1"/>
    <x v="3"/>
    <x v="3"/>
    <n v="999366106630.68005"/>
    <s v="WAYAN KOSTER"/>
    <s v="TJOK OKA ARTHA ARDHANA SUKAWATI"/>
  </r>
  <r>
    <x v="1"/>
    <s v="Jawa"/>
    <x v="10"/>
    <s v="Realisasi"/>
    <s v="5. Belanja"/>
    <x v="1"/>
    <x v="1"/>
    <x v="3"/>
    <x v="3"/>
    <n v="4300579125004"/>
    <s v="MOCHAMAD RIDWAN KAMIL"/>
    <s v="UU RUZHANUL ULUM"/>
  </r>
  <r>
    <x v="2"/>
    <s v="Jawa"/>
    <x v="10"/>
    <s v="Realisasi"/>
    <s v="5. Belanja"/>
    <x v="1"/>
    <x v="1"/>
    <x v="3"/>
    <x v="3"/>
    <n v="4042705957394"/>
    <s v="GANJAR PRANOWO"/>
    <s v="TAJ YASIN"/>
  </r>
  <r>
    <x v="3"/>
    <s v="Jawa"/>
    <x v="10"/>
    <s v="Realisasi"/>
    <s v="5. Belanja"/>
    <x v="1"/>
    <x v="1"/>
    <x v="3"/>
    <x v="3"/>
    <n v="5558733471850.9805"/>
    <s v="KHOFIFAH INDAR PARAWANSA"/>
    <s v="EMIL ELESTIANTO DARDAK"/>
  </r>
  <r>
    <x v="4"/>
    <s v="Kalimantan"/>
    <x v="10"/>
    <s v="Realisasi"/>
    <s v="5. Belanja"/>
    <x v="1"/>
    <x v="1"/>
    <x v="3"/>
    <x v="3"/>
    <n v="881206324583.63"/>
    <s v="SUTARMIDJI"/>
    <s v="RIA NORSAN"/>
  </r>
  <r>
    <x v="5"/>
    <s v="Kalimantan"/>
    <x v="10"/>
    <s v="Realisasi"/>
    <s v="5. Belanja"/>
    <x v="1"/>
    <x v="1"/>
    <x v="3"/>
    <x v="3"/>
    <n v="1874299755461.6499"/>
    <s v="ISRAN NOOR"/>
    <s v="HADI MULYADI"/>
  </r>
  <r>
    <x v="6"/>
    <s v="Sumatera"/>
    <x v="10"/>
    <s v="Realisasi"/>
    <s v="5. Belanja"/>
    <x v="1"/>
    <x v="1"/>
    <x v="3"/>
    <x v="3"/>
    <n v="1309826167166.6599"/>
    <s v="ARINAL DJUNAIDI"/>
    <s v="CHUSNUNIA"/>
  </r>
  <r>
    <x v="7"/>
    <s v="Papua &amp; Maluku"/>
    <x v="10"/>
    <s v="Realisasi"/>
    <s v="5. Belanja"/>
    <x v="1"/>
    <x v="1"/>
    <x v="3"/>
    <x v="3"/>
    <n v="613307706548.03003"/>
    <s v="MURAD ISMAIL"/>
    <s v="BARNABAS ORNO"/>
  </r>
  <r>
    <x v="8"/>
    <s v="Papua &amp; Maluku"/>
    <x v="10"/>
    <s v="Realisasi"/>
    <s v="5. Belanja"/>
    <x v="1"/>
    <x v="1"/>
    <x v="3"/>
    <x v="3"/>
    <n v="698783480215.03003"/>
    <s v="AHMAD HIDAYAT MUS"/>
    <s v="RIVAI UMAR"/>
  </r>
  <r>
    <x v="9"/>
    <s v="Bali &amp; Nusra"/>
    <x v="10"/>
    <s v="Realisasi"/>
    <s v="5. Belanja"/>
    <x v="1"/>
    <x v="1"/>
    <x v="3"/>
    <x v="3"/>
    <n v="968946084476.56995"/>
    <s v="ZULKIEFLIMANSYAH"/>
    <s v="SITTI ROHMI DJALILAH"/>
  </r>
  <r>
    <x v="10"/>
    <s v="Bali &amp; Nusra"/>
    <x v="10"/>
    <s v="Realisasi"/>
    <s v="5. Belanja"/>
    <x v="1"/>
    <x v="1"/>
    <x v="3"/>
    <x v="3"/>
    <n v="1084644480837.67"/>
    <s v="VIKTOR BUNGTILU LAISKODAT"/>
    <s v="JOSEF ADREANUS NAE SOI"/>
  </r>
  <r>
    <x v="11"/>
    <s v="Papua &amp; Maluku"/>
    <x v="10"/>
    <s v="Realisasi"/>
    <s v="5. Belanja"/>
    <x v="1"/>
    <x v="1"/>
    <x v="3"/>
    <x v="3"/>
    <n v="2493385452045.8101"/>
    <s v="LUKAS ENEMBE"/>
    <s v="KLEMEN TINAL"/>
  </r>
  <r>
    <x v="12"/>
    <s v="Sumatera"/>
    <x v="10"/>
    <s v="Realisasi"/>
    <s v="5. Belanja"/>
    <x v="1"/>
    <x v="1"/>
    <x v="3"/>
    <x v="3"/>
    <n v="1812680671001.3201"/>
    <s v="SYAMSUAR"/>
    <s v="EDY NASUTION"/>
  </r>
  <r>
    <x v="13"/>
    <s v="Sulawesi"/>
    <x v="10"/>
    <s v="Realisasi"/>
    <s v="5. Belanja"/>
    <x v="1"/>
    <x v="1"/>
    <x v="3"/>
    <x v="3"/>
    <n v="1558114115075.97"/>
    <s v="PROF. M. NURDIN ABDULLAH"/>
    <s v="ANDI SUDIRMAN SULAIMAN"/>
  </r>
  <r>
    <x v="14"/>
    <s v="Sulawesi"/>
    <x v="10"/>
    <s v="Realisasi"/>
    <s v="5. Belanja"/>
    <x v="1"/>
    <x v="1"/>
    <x v="3"/>
    <x v="3"/>
    <n v="517615638541"/>
    <s v="ALI MAZI"/>
    <s v="LUKMAN ABUNAWAS"/>
  </r>
  <r>
    <x v="15"/>
    <s v="Sumatera"/>
    <x v="10"/>
    <s v="Realisasi"/>
    <s v="5. Belanja"/>
    <x v="1"/>
    <x v="1"/>
    <x v="3"/>
    <x v="3"/>
    <n v="1375068372158.9399"/>
    <s v="HERMAN DERU"/>
    <s v="MAWARDI YAHYA"/>
  </r>
  <r>
    <x v="16"/>
    <s v="Sumatera"/>
    <x v="10"/>
    <s v="Realisasi"/>
    <s v="5. Belanja"/>
    <x v="1"/>
    <x v="1"/>
    <x v="3"/>
    <x v="3"/>
    <n v="2098059596323"/>
    <s v="EDY RAHMAYADI"/>
    <s v="MUSA RAJEKSHAH"/>
  </r>
  <r>
    <x v="0"/>
    <s v="Bali &amp; Nusra"/>
    <x v="10"/>
    <s v="Realisasi"/>
    <s v="5. Belanja"/>
    <x v="1"/>
    <x v="2"/>
    <x v="5"/>
    <x v="5"/>
    <n v="440710162346.40002"/>
    <s v="WAYAN KOSTER"/>
    <s v="TJOK OKA ARTHA ARDHANA SUKAWATI"/>
  </r>
  <r>
    <x v="1"/>
    <s v="Jawa"/>
    <x v="10"/>
    <s v="Realisasi"/>
    <s v="5. Belanja"/>
    <x v="1"/>
    <x v="2"/>
    <x v="5"/>
    <x v="5"/>
    <n v="3145847260323.3901"/>
    <s v="MOCHAMAD RIDWAN KAMIL"/>
    <s v="UU RUZHANUL ULUM"/>
  </r>
  <r>
    <x v="2"/>
    <s v="Jawa"/>
    <x v="10"/>
    <s v="Realisasi"/>
    <s v="5. Belanja"/>
    <x v="1"/>
    <x v="2"/>
    <x v="5"/>
    <x v="5"/>
    <n v="1681752306368"/>
    <s v="GANJAR PRANOWO"/>
    <s v="TAJ YASIN"/>
  </r>
  <r>
    <x v="3"/>
    <s v="Jawa"/>
    <x v="10"/>
    <s v="Realisasi"/>
    <s v="5. Belanja"/>
    <x v="1"/>
    <x v="2"/>
    <x v="5"/>
    <x v="5"/>
    <n v="2840552249709.0601"/>
    <s v="KHOFIFAH INDAR PARAWANSA"/>
    <s v="EMIL ELESTIANTO DARDAK"/>
  </r>
  <r>
    <x v="4"/>
    <s v="Kalimantan"/>
    <x v="10"/>
    <s v="Realisasi"/>
    <s v="5. Belanja"/>
    <x v="1"/>
    <x v="2"/>
    <x v="5"/>
    <x v="5"/>
    <n v="676487480501.69995"/>
    <s v="SUTARMIDJI"/>
    <s v="RIA NORSAN"/>
  </r>
  <r>
    <x v="5"/>
    <s v="Kalimantan"/>
    <x v="10"/>
    <s v="Realisasi"/>
    <s v="5. Belanja"/>
    <x v="1"/>
    <x v="2"/>
    <x v="5"/>
    <x v="5"/>
    <n v="1829259943292.9099"/>
    <s v="ISRAN NOOR"/>
    <s v="HADI MULYADI"/>
  </r>
  <r>
    <x v="6"/>
    <s v="Sumatera"/>
    <x v="10"/>
    <s v="Realisasi"/>
    <s v="5. Belanja"/>
    <x v="1"/>
    <x v="2"/>
    <x v="5"/>
    <x v="5"/>
    <n v="1729327432844.8401"/>
    <s v="ARINAL DJUNAIDI"/>
    <s v="CHUSNUNIA"/>
  </r>
  <r>
    <x v="7"/>
    <s v="Papua &amp; Maluku"/>
    <x v="10"/>
    <s v="Realisasi"/>
    <s v="5. Belanja"/>
    <x v="1"/>
    <x v="2"/>
    <x v="5"/>
    <x v="5"/>
    <n v="601514658634.65002"/>
    <s v="MURAD ISMAIL"/>
    <s v="BARNABAS ORNO"/>
  </r>
  <r>
    <x v="8"/>
    <s v="Papua &amp; Maluku"/>
    <x v="10"/>
    <s v="Realisasi"/>
    <s v="5. Belanja"/>
    <x v="1"/>
    <x v="2"/>
    <x v="5"/>
    <x v="5"/>
    <n v="513352286714.65997"/>
    <s v="AHMAD HIDAYAT MUS"/>
    <s v="RIVAI UMAR"/>
  </r>
  <r>
    <x v="9"/>
    <s v="Bali &amp; Nusra"/>
    <x v="10"/>
    <s v="Realisasi"/>
    <s v="5. Belanja"/>
    <x v="1"/>
    <x v="2"/>
    <x v="5"/>
    <x v="5"/>
    <n v="891887046339.68994"/>
    <s v="ZULKIEFLIMANSYAH"/>
    <s v="SITTI ROHMI DJALILAH"/>
  </r>
  <r>
    <x v="10"/>
    <s v="Bali &amp; Nusra"/>
    <x v="10"/>
    <s v="Realisasi"/>
    <s v="5. Belanja"/>
    <x v="1"/>
    <x v="2"/>
    <x v="5"/>
    <x v="5"/>
    <n v="529761034603"/>
    <s v="VIKTOR BUNGTILU LAISKODAT"/>
    <s v="JOSEF ADREANUS NAE SOI"/>
  </r>
  <r>
    <x v="11"/>
    <s v="Papua &amp; Maluku"/>
    <x v="10"/>
    <s v="Realisasi"/>
    <s v="5. Belanja"/>
    <x v="1"/>
    <x v="2"/>
    <x v="5"/>
    <x v="5"/>
    <n v="1918505428471.71"/>
    <s v="LUKAS ENEMBE"/>
    <s v="KLEMEN TINAL"/>
  </r>
  <r>
    <x v="12"/>
    <s v="Sumatera"/>
    <x v="10"/>
    <s v="Realisasi"/>
    <s v="5. Belanja"/>
    <x v="1"/>
    <x v="2"/>
    <x v="5"/>
    <x v="5"/>
    <n v="1046852720916.8199"/>
    <s v="SYAMSUAR"/>
    <s v="EDY NASUTION"/>
  </r>
  <r>
    <x v="13"/>
    <s v="Sulawesi"/>
    <x v="10"/>
    <s v="Realisasi"/>
    <s v="5. Belanja"/>
    <x v="1"/>
    <x v="2"/>
    <x v="5"/>
    <x v="5"/>
    <n v="1081805775560.77"/>
    <s v="PROF. M. NURDIN ABDULLAH"/>
    <s v="ANDI SUDIRMAN SULAIMAN"/>
  </r>
  <r>
    <x v="14"/>
    <s v="Sulawesi"/>
    <x v="10"/>
    <s v="Realisasi"/>
    <s v="5. Belanja"/>
    <x v="1"/>
    <x v="2"/>
    <x v="5"/>
    <x v="5"/>
    <n v="795197262263"/>
    <s v="ALI MAZI"/>
    <s v="LUKMAN ABUNAWAS"/>
  </r>
  <r>
    <x v="15"/>
    <s v="Sumatera"/>
    <x v="10"/>
    <s v="Realisasi"/>
    <s v="5. Belanja"/>
    <x v="1"/>
    <x v="2"/>
    <x v="5"/>
    <x v="5"/>
    <n v="1537275105768.1499"/>
    <s v="HERMAN DERU"/>
    <s v="MAWARDI YAHYA"/>
  </r>
  <r>
    <x v="16"/>
    <s v="Sumatera"/>
    <x v="10"/>
    <s v="Realisasi"/>
    <s v="5. Belanja"/>
    <x v="1"/>
    <x v="2"/>
    <x v="5"/>
    <x v="5"/>
    <n v="1564903232653"/>
    <s v="EDY RAHMAYADI"/>
    <s v="MUSA RAJEKSHAH"/>
  </r>
  <r>
    <x v="16"/>
    <s v="Sumatera"/>
    <x v="11"/>
    <s v="Realisasi"/>
    <s v="5. Belanja"/>
    <x v="0"/>
    <x v="3"/>
    <x v="6"/>
    <x v="6"/>
    <n v="3355163103148"/>
    <s v="EDY RAHMAYADI"/>
    <s v="MUSA RAJEKSHAH"/>
  </r>
  <r>
    <x v="16"/>
    <s v="Sumatera"/>
    <x v="11"/>
    <s v="Realisasi"/>
    <s v="5. Belanja"/>
    <x v="0"/>
    <x v="0"/>
    <x v="4"/>
    <x v="4"/>
    <n v="2972714748000"/>
    <s v="EDY RAHMAYADI"/>
    <s v="MUSA RAJEKSHAH"/>
  </r>
  <r>
    <x v="16"/>
    <s v="Sumatera"/>
    <x v="11"/>
    <s v="Realisasi"/>
    <s v="5. Belanja"/>
    <x v="0"/>
    <x v="0"/>
    <x v="0"/>
    <x v="0"/>
    <n v="3269478492542"/>
    <s v="EDY RAHMAYADI"/>
    <s v="MUSA RAJEKSHAH"/>
  </r>
  <r>
    <x v="16"/>
    <s v="Sumatera"/>
    <x v="11"/>
    <s v="Realisasi"/>
    <s v="5. Belanja"/>
    <x v="0"/>
    <x v="0"/>
    <x v="1"/>
    <x v="1"/>
    <n v="7328381100"/>
    <s v="EDY RAHMAYADI"/>
    <s v="MUSA RAJEKSHAH"/>
  </r>
  <r>
    <x v="16"/>
    <s v="Sumatera"/>
    <x v="11"/>
    <s v="Realisasi"/>
    <s v="5. Belanja"/>
    <x v="0"/>
    <x v="0"/>
    <x v="8"/>
    <x v="8"/>
    <n v="21299175711"/>
    <s v="EDY RAHMAYADI"/>
    <s v="MUSA RAJEKSHAH"/>
  </r>
  <r>
    <x v="16"/>
    <s v="Sumatera"/>
    <x v="11"/>
    <s v="Realisasi"/>
    <s v="5. Belanja"/>
    <x v="1"/>
    <x v="3"/>
    <x v="10"/>
    <x v="6"/>
    <n v="87499789372"/>
    <s v="EDY RAHMAYADI"/>
    <s v="MUSA RAJEKSHAH"/>
  </r>
  <r>
    <x v="16"/>
    <s v="Sumatera"/>
    <x v="11"/>
    <s v="Realisasi"/>
    <s v="5. Belanja"/>
    <x v="1"/>
    <x v="1"/>
    <x v="3"/>
    <x v="3"/>
    <n v="2477239532236.8501"/>
    <s v="EDY RAHMAYADI"/>
    <s v="MUSA RAJEKSHAH"/>
  </r>
  <r>
    <x v="16"/>
    <s v="Sumatera"/>
    <x v="11"/>
    <s v="Realisasi"/>
    <s v="5. Belanja"/>
    <x v="1"/>
    <x v="2"/>
    <x v="5"/>
    <x v="5"/>
    <n v="1249600483637.3999"/>
    <s v="EDY RAHMAYADI"/>
    <s v="MUSA RAJEKSHAH"/>
  </r>
  <r>
    <x v="12"/>
    <s v="Sumatera"/>
    <x v="11"/>
    <s v="Realisasi"/>
    <s v="5. Belanja"/>
    <x v="0"/>
    <x v="3"/>
    <x v="6"/>
    <x v="6"/>
    <n v="2290728232675"/>
    <s v="SYAMSUAR"/>
    <s v="EDY NASUTION"/>
  </r>
  <r>
    <x v="12"/>
    <s v="Sumatera"/>
    <x v="11"/>
    <s v="Realisasi"/>
    <s v="5. Belanja"/>
    <x v="0"/>
    <x v="0"/>
    <x v="4"/>
    <x v="4"/>
    <n v="1153737273734"/>
    <s v="SYAMSUAR"/>
    <s v="EDY NASUTION"/>
  </r>
  <r>
    <x v="12"/>
    <s v="Sumatera"/>
    <x v="11"/>
    <s v="Realisasi"/>
    <s v="5. Belanja"/>
    <x v="0"/>
    <x v="0"/>
    <x v="2"/>
    <x v="2"/>
    <n v="11244439000"/>
    <s v="SYAMSUAR"/>
    <s v="EDY NASUTION"/>
  </r>
  <r>
    <x v="12"/>
    <s v="Sumatera"/>
    <x v="11"/>
    <s v="Realisasi"/>
    <s v="5. Belanja"/>
    <x v="0"/>
    <x v="0"/>
    <x v="0"/>
    <x v="0"/>
    <n v="1404733869544.7"/>
    <s v="SYAMSUAR"/>
    <s v="EDY NASUTION"/>
  </r>
  <r>
    <x v="12"/>
    <s v="Sumatera"/>
    <x v="11"/>
    <s v="Realisasi"/>
    <s v="5. Belanja"/>
    <x v="0"/>
    <x v="0"/>
    <x v="1"/>
    <x v="1"/>
    <n v="432543325499"/>
    <s v="SYAMSUAR"/>
    <s v="EDY NASUTION"/>
  </r>
  <r>
    <x v="12"/>
    <s v="Sumatera"/>
    <x v="11"/>
    <s v="Realisasi"/>
    <s v="5. Belanja"/>
    <x v="0"/>
    <x v="0"/>
    <x v="8"/>
    <x v="8"/>
    <n v="271318886"/>
    <s v="SYAMSUAR"/>
    <s v="EDY NASUTION"/>
  </r>
  <r>
    <x v="12"/>
    <s v="Sumatera"/>
    <x v="11"/>
    <s v="Realisasi"/>
    <s v="5. Belanja"/>
    <x v="1"/>
    <x v="3"/>
    <x v="10"/>
    <x v="6"/>
    <n v="14537712"/>
    <s v="SYAMSUAR"/>
    <s v="EDY NASUTION"/>
  </r>
  <r>
    <x v="12"/>
    <s v="Sumatera"/>
    <x v="11"/>
    <s v="Realisasi"/>
    <s v="5. Belanja"/>
    <x v="1"/>
    <x v="1"/>
    <x v="3"/>
    <x v="3"/>
    <n v="2236080485213.8198"/>
    <s v="SYAMSUAR"/>
    <s v="EDY NASUTION"/>
  </r>
  <r>
    <x v="12"/>
    <s v="Sumatera"/>
    <x v="11"/>
    <s v="Realisasi"/>
    <s v="5. Belanja"/>
    <x v="1"/>
    <x v="2"/>
    <x v="5"/>
    <x v="5"/>
    <n v="1161037468852.1799"/>
    <s v="SYAMSUAR"/>
    <s v="EDY NASUTION"/>
  </r>
  <r>
    <x v="15"/>
    <s v="Sumatera"/>
    <x v="11"/>
    <s v="Realisasi"/>
    <s v="5. Belanja"/>
    <x v="0"/>
    <x v="3"/>
    <x v="6"/>
    <x v="6"/>
    <n v="1757169664436"/>
    <s v="HERMAN DERU"/>
    <s v="MAWARDI YAHYA"/>
  </r>
  <r>
    <x v="15"/>
    <s v="Sumatera"/>
    <x v="11"/>
    <s v="Realisasi"/>
    <s v="5. Belanja"/>
    <x v="0"/>
    <x v="0"/>
    <x v="4"/>
    <x v="4"/>
    <n v="1650182953794.72"/>
    <s v="HERMAN DERU"/>
    <s v="MAWARDI YAHYA"/>
  </r>
  <r>
    <x v="15"/>
    <s v="Sumatera"/>
    <x v="11"/>
    <s v="Realisasi"/>
    <s v="5. Belanja"/>
    <x v="0"/>
    <x v="0"/>
    <x v="0"/>
    <x v="0"/>
    <n v="2511829112109.1001"/>
    <s v="HERMAN DERU"/>
    <s v="MAWARDI YAHYA"/>
  </r>
  <r>
    <x v="15"/>
    <s v="Sumatera"/>
    <x v="11"/>
    <s v="Realisasi"/>
    <s v="5. Belanja"/>
    <x v="0"/>
    <x v="0"/>
    <x v="1"/>
    <x v="1"/>
    <n v="683484630181.31006"/>
    <s v="HERMAN DERU"/>
    <s v="MAWARDI YAHYA"/>
  </r>
  <r>
    <x v="15"/>
    <s v="Sumatera"/>
    <x v="11"/>
    <s v="Realisasi"/>
    <s v="5. Belanja"/>
    <x v="0"/>
    <x v="0"/>
    <x v="8"/>
    <x v="8"/>
    <n v="4071125143"/>
    <s v="HERMAN DERU"/>
    <s v="MAWARDI YAHYA"/>
  </r>
  <r>
    <x v="15"/>
    <s v="Sumatera"/>
    <x v="11"/>
    <s v="Realisasi"/>
    <s v="5. Belanja"/>
    <x v="1"/>
    <x v="1"/>
    <x v="3"/>
    <x v="3"/>
    <n v="1405117520744.4099"/>
    <s v="HERMAN DERU"/>
    <s v="MAWARDI YAHYA"/>
  </r>
  <r>
    <x v="15"/>
    <s v="Sumatera"/>
    <x v="11"/>
    <s v="Realisasi"/>
    <s v="5. Belanja"/>
    <x v="1"/>
    <x v="2"/>
    <x v="5"/>
    <x v="5"/>
    <n v="1606219507432.26"/>
    <s v="HERMAN DERU"/>
    <s v="MAWARDI YAHYA"/>
  </r>
  <r>
    <x v="6"/>
    <s v="Sumatera"/>
    <x v="11"/>
    <s v="Realisasi"/>
    <s v="5. Belanja"/>
    <x v="0"/>
    <x v="3"/>
    <x v="6"/>
    <x v="6"/>
    <n v="1761589035076"/>
    <s v="ARINAL DJUNAIDI"/>
    <s v="CHUSNUNIA"/>
  </r>
  <r>
    <x v="6"/>
    <s v="Sumatera"/>
    <x v="11"/>
    <s v="Realisasi"/>
    <s v="5. Belanja"/>
    <x v="0"/>
    <x v="0"/>
    <x v="9"/>
    <x v="9"/>
    <n v="33382304468"/>
    <s v="ARINAL DJUNAIDI"/>
    <s v="CHUSNUNIA"/>
  </r>
  <r>
    <x v="6"/>
    <s v="Sumatera"/>
    <x v="11"/>
    <s v="Realisasi"/>
    <s v="5. Belanja"/>
    <x v="0"/>
    <x v="0"/>
    <x v="7"/>
    <x v="7"/>
    <n v="926015480"/>
    <s v="ARINAL DJUNAIDI"/>
    <s v="CHUSNUNIA"/>
  </r>
  <r>
    <x v="6"/>
    <s v="Sumatera"/>
    <x v="11"/>
    <s v="Realisasi"/>
    <s v="5. Belanja"/>
    <x v="0"/>
    <x v="0"/>
    <x v="4"/>
    <x v="4"/>
    <n v="1329394600511"/>
    <s v="ARINAL DJUNAIDI"/>
    <s v="CHUSNUNIA"/>
  </r>
  <r>
    <x v="6"/>
    <s v="Sumatera"/>
    <x v="11"/>
    <s v="Realisasi"/>
    <s v="5. Belanja"/>
    <x v="0"/>
    <x v="0"/>
    <x v="2"/>
    <x v="2"/>
    <n v="1030000000"/>
    <s v="ARINAL DJUNAIDI"/>
    <s v="CHUSNUNIA"/>
  </r>
  <r>
    <x v="6"/>
    <s v="Sumatera"/>
    <x v="11"/>
    <s v="Realisasi"/>
    <s v="5. Belanja"/>
    <x v="0"/>
    <x v="0"/>
    <x v="0"/>
    <x v="0"/>
    <n v="1459179743870.73"/>
    <s v="ARINAL DJUNAIDI"/>
    <s v="CHUSNUNIA"/>
  </r>
  <r>
    <x v="6"/>
    <s v="Sumatera"/>
    <x v="11"/>
    <s v="Realisasi"/>
    <s v="5. Belanja"/>
    <x v="0"/>
    <x v="0"/>
    <x v="1"/>
    <x v="1"/>
    <n v="15896272800"/>
    <s v="ARINAL DJUNAIDI"/>
    <s v="CHUSNUNIA"/>
  </r>
  <r>
    <x v="6"/>
    <s v="Sumatera"/>
    <x v="11"/>
    <s v="Realisasi"/>
    <s v="5. Belanja"/>
    <x v="1"/>
    <x v="3"/>
    <x v="10"/>
    <x v="6"/>
    <n v="166083743332"/>
    <s v="ARINAL DJUNAIDI"/>
    <s v="CHUSNUNIA"/>
  </r>
  <r>
    <x v="6"/>
    <s v="Sumatera"/>
    <x v="11"/>
    <s v="Realisasi"/>
    <s v="5. Belanja"/>
    <x v="1"/>
    <x v="1"/>
    <x v="3"/>
    <x v="3"/>
    <n v="1277194649465.29"/>
    <s v="ARINAL DJUNAIDI"/>
    <s v="CHUSNUNIA"/>
  </r>
  <r>
    <x v="6"/>
    <s v="Sumatera"/>
    <x v="11"/>
    <s v="Realisasi"/>
    <s v="5. Belanja"/>
    <x v="1"/>
    <x v="2"/>
    <x v="5"/>
    <x v="5"/>
    <n v="1014037524021.39"/>
    <s v="ARINAL DJUNAIDI"/>
    <s v="CHUSNUNIA"/>
  </r>
  <r>
    <x v="1"/>
    <s v="Jawa"/>
    <x v="11"/>
    <s v="Realisasi"/>
    <s v="5. Belanja"/>
    <x v="0"/>
    <x v="3"/>
    <x v="6"/>
    <x v="6"/>
    <n v="5574036178218"/>
    <s v="MOCHAMAD RIDWAN KAMIL"/>
    <s v="UU RUZHANUL ULUM"/>
  </r>
  <r>
    <x v="1"/>
    <s v="Jawa"/>
    <x v="11"/>
    <s v="Realisasi"/>
    <s v="5. Belanja"/>
    <x v="0"/>
    <x v="0"/>
    <x v="7"/>
    <x v="7"/>
    <n v="19384264000"/>
    <s v="MOCHAMAD RIDWAN KAMIL"/>
    <s v="UU RUZHANUL ULUM"/>
  </r>
  <r>
    <x v="1"/>
    <s v="Jawa"/>
    <x v="11"/>
    <s v="Realisasi"/>
    <s v="5. Belanja"/>
    <x v="0"/>
    <x v="0"/>
    <x v="4"/>
    <x v="4"/>
    <n v="8802612033243"/>
    <s v="MOCHAMAD RIDWAN KAMIL"/>
    <s v="UU RUZHANUL ULUM"/>
  </r>
  <r>
    <x v="1"/>
    <s v="Jawa"/>
    <x v="11"/>
    <s v="Realisasi"/>
    <s v="5. Belanja"/>
    <x v="0"/>
    <x v="0"/>
    <x v="2"/>
    <x v="2"/>
    <n v="277619075000"/>
    <s v="MOCHAMAD RIDWAN KAMIL"/>
    <s v="UU RUZHANUL ULUM"/>
  </r>
  <r>
    <x v="1"/>
    <s v="Jawa"/>
    <x v="11"/>
    <s v="Realisasi"/>
    <s v="5. Belanja"/>
    <x v="0"/>
    <x v="0"/>
    <x v="0"/>
    <x v="0"/>
    <n v="7901869013400"/>
    <s v="MOCHAMAD RIDWAN KAMIL"/>
    <s v="UU RUZHANUL ULUM"/>
  </r>
  <r>
    <x v="1"/>
    <s v="Jawa"/>
    <x v="11"/>
    <s v="Realisasi"/>
    <s v="5. Belanja"/>
    <x v="0"/>
    <x v="0"/>
    <x v="1"/>
    <x v="1"/>
    <n v="5493416269647"/>
    <s v="MOCHAMAD RIDWAN KAMIL"/>
    <s v="UU RUZHANUL ULUM"/>
  </r>
  <r>
    <x v="1"/>
    <s v="Jawa"/>
    <x v="11"/>
    <s v="Realisasi"/>
    <s v="5. Belanja"/>
    <x v="1"/>
    <x v="3"/>
    <x v="10"/>
    <x v="6"/>
    <n v="314718294553"/>
    <s v="MOCHAMAD RIDWAN KAMIL"/>
    <s v="UU RUZHANUL ULUM"/>
  </r>
  <r>
    <x v="1"/>
    <s v="Jawa"/>
    <x v="11"/>
    <s v="Realisasi"/>
    <s v="5. Belanja"/>
    <x v="1"/>
    <x v="1"/>
    <x v="3"/>
    <x v="3"/>
    <n v="4919083456094.5"/>
    <s v="MOCHAMAD RIDWAN KAMIL"/>
    <s v="UU RUZHANUL ULUM"/>
  </r>
  <r>
    <x v="1"/>
    <s v="Jawa"/>
    <x v="11"/>
    <s v="Realisasi"/>
    <s v="5. Belanja"/>
    <x v="1"/>
    <x v="2"/>
    <x v="5"/>
    <x v="5"/>
    <n v="2530347542361"/>
    <s v="MOCHAMAD RIDWAN KAMIL"/>
    <s v="UU RUZHANUL ULUM"/>
  </r>
  <r>
    <x v="2"/>
    <s v="Jawa"/>
    <x v="11"/>
    <s v="Realisasi"/>
    <s v="5. Belanja"/>
    <x v="0"/>
    <x v="3"/>
    <x v="6"/>
    <x v="6"/>
    <n v="5869662600252"/>
    <s v="GANJAR PRANOWO"/>
    <s v="TAJ YASIN"/>
  </r>
  <r>
    <x v="2"/>
    <s v="Jawa"/>
    <x v="11"/>
    <s v="Realisasi"/>
    <s v="5. Belanja"/>
    <x v="0"/>
    <x v="0"/>
    <x v="4"/>
    <x v="4"/>
    <n v="5155826080751"/>
    <s v="GANJAR PRANOWO"/>
    <s v="TAJ YASIN"/>
  </r>
  <r>
    <x v="2"/>
    <s v="Jawa"/>
    <x v="11"/>
    <s v="Realisasi"/>
    <s v="5. Belanja"/>
    <x v="0"/>
    <x v="0"/>
    <x v="2"/>
    <x v="2"/>
    <n v="44325750000"/>
    <s v="GANJAR PRANOWO"/>
    <s v="TAJ YASIN"/>
  </r>
  <r>
    <x v="2"/>
    <s v="Jawa"/>
    <x v="11"/>
    <s v="Realisasi"/>
    <s v="5. Belanja"/>
    <x v="0"/>
    <x v="0"/>
    <x v="0"/>
    <x v="0"/>
    <n v="5248472302270"/>
    <s v="GANJAR PRANOWO"/>
    <s v="TAJ YASIN"/>
  </r>
  <r>
    <x v="2"/>
    <s v="Jawa"/>
    <x v="11"/>
    <s v="Realisasi"/>
    <s v="5. Belanja"/>
    <x v="0"/>
    <x v="0"/>
    <x v="1"/>
    <x v="1"/>
    <n v="2445654560648"/>
    <s v="GANJAR PRANOWO"/>
    <s v="TAJ YASIN"/>
  </r>
  <r>
    <x v="2"/>
    <s v="Jawa"/>
    <x v="11"/>
    <s v="Realisasi"/>
    <s v="5. Belanja"/>
    <x v="0"/>
    <x v="0"/>
    <x v="8"/>
    <x v="8"/>
    <n v="2662431206"/>
    <s v="GANJAR PRANOWO"/>
    <s v="TAJ YASIN"/>
  </r>
  <r>
    <x v="2"/>
    <s v="Jawa"/>
    <x v="11"/>
    <s v="Realisasi"/>
    <s v="5. Belanja"/>
    <x v="1"/>
    <x v="3"/>
    <x v="10"/>
    <x v="6"/>
    <n v="722240541326"/>
    <s v="GANJAR PRANOWO"/>
    <s v="TAJ YASIN"/>
  </r>
  <r>
    <x v="2"/>
    <s v="Jawa"/>
    <x v="11"/>
    <s v="Realisasi"/>
    <s v="5. Belanja"/>
    <x v="1"/>
    <x v="1"/>
    <x v="3"/>
    <x v="3"/>
    <n v="4562499451144"/>
    <s v="GANJAR PRANOWO"/>
    <s v="TAJ YASIN"/>
  </r>
  <r>
    <x v="2"/>
    <s v="Jawa"/>
    <x v="11"/>
    <s v="Realisasi"/>
    <s v="5. Belanja"/>
    <x v="1"/>
    <x v="2"/>
    <x v="5"/>
    <x v="5"/>
    <n v="2099719124860"/>
    <s v="GANJAR PRANOWO"/>
    <s v="TAJ YASIN"/>
  </r>
  <r>
    <x v="3"/>
    <s v="Jawa"/>
    <x v="11"/>
    <s v="Realisasi"/>
    <s v="5. Belanja"/>
    <x v="0"/>
    <x v="3"/>
    <x v="6"/>
    <x v="6"/>
    <n v="7178773065333.7002"/>
    <s v="KHOFIFAH INDAR PARAWANSA"/>
    <s v="EMIL ELESTIANTO DARDAK"/>
  </r>
  <r>
    <x v="3"/>
    <s v="Jawa"/>
    <x v="11"/>
    <s v="Realisasi"/>
    <s v="5. Belanja"/>
    <x v="0"/>
    <x v="0"/>
    <x v="9"/>
    <x v="9"/>
    <n v="10603030368.690001"/>
    <s v="KHOFIFAH INDAR PARAWANSA"/>
    <s v="EMIL ELESTIANTO DARDAK"/>
  </r>
  <r>
    <x v="3"/>
    <s v="Jawa"/>
    <x v="11"/>
    <s v="Realisasi"/>
    <s v="5. Belanja"/>
    <x v="0"/>
    <x v="0"/>
    <x v="7"/>
    <x v="7"/>
    <n v="28850826179"/>
    <s v="KHOFIFAH INDAR PARAWANSA"/>
    <s v="EMIL ELESTIANTO DARDAK"/>
  </r>
  <r>
    <x v="3"/>
    <s v="Jawa"/>
    <x v="11"/>
    <s v="Realisasi"/>
    <s v="5. Belanja"/>
    <x v="0"/>
    <x v="0"/>
    <x v="4"/>
    <x v="4"/>
    <n v="8576571520945.2002"/>
    <s v="KHOFIFAH INDAR PARAWANSA"/>
    <s v="EMIL ELESTIANTO DARDAK"/>
  </r>
  <r>
    <x v="3"/>
    <s v="Jawa"/>
    <x v="11"/>
    <s v="Realisasi"/>
    <s v="5. Belanja"/>
    <x v="0"/>
    <x v="0"/>
    <x v="2"/>
    <x v="2"/>
    <n v="71444668398"/>
    <s v="KHOFIFAH INDAR PARAWANSA"/>
    <s v="EMIL ELESTIANTO DARDAK"/>
  </r>
  <r>
    <x v="3"/>
    <s v="Jawa"/>
    <x v="11"/>
    <s v="Realisasi"/>
    <s v="5. Belanja"/>
    <x v="0"/>
    <x v="0"/>
    <x v="0"/>
    <x v="0"/>
    <n v="7258423599699"/>
    <s v="KHOFIFAH INDAR PARAWANSA"/>
    <s v="EMIL ELESTIANTO DARDAK"/>
  </r>
  <r>
    <x v="3"/>
    <s v="Jawa"/>
    <x v="11"/>
    <s v="Realisasi"/>
    <s v="5. Belanja"/>
    <x v="0"/>
    <x v="0"/>
    <x v="1"/>
    <x v="1"/>
    <n v="769017762400"/>
    <s v="KHOFIFAH INDAR PARAWANSA"/>
    <s v="EMIL ELESTIANTO DARDAK"/>
  </r>
  <r>
    <x v="3"/>
    <s v="Jawa"/>
    <x v="11"/>
    <s v="Realisasi"/>
    <s v="5. Belanja"/>
    <x v="0"/>
    <x v="0"/>
    <x v="8"/>
    <x v="8"/>
    <n v="33071989583.049999"/>
    <s v="KHOFIFAH INDAR PARAWANSA"/>
    <s v="EMIL ELESTIANTO DARDAK"/>
  </r>
  <r>
    <x v="3"/>
    <s v="Jawa"/>
    <x v="11"/>
    <s v="Realisasi"/>
    <s v="5. Belanja"/>
    <x v="1"/>
    <x v="3"/>
    <x v="10"/>
    <x v="6"/>
    <n v="809758609110"/>
    <s v="KHOFIFAH INDAR PARAWANSA"/>
    <s v="EMIL ELESTIANTO DARDAK"/>
  </r>
  <r>
    <x v="3"/>
    <s v="Jawa"/>
    <x v="11"/>
    <s v="Realisasi"/>
    <s v="5. Belanja"/>
    <x v="1"/>
    <x v="1"/>
    <x v="3"/>
    <x v="3"/>
    <n v="6459620587775.4199"/>
    <s v="KHOFIFAH INDAR PARAWANSA"/>
    <s v="EMIL ELESTIANTO DARDAK"/>
  </r>
  <r>
    <x v="3"/>
    <s v="Jawa"/>
    <x v="11"/>
    <s v="Realisasi"/>
    <s v="5. Belanja"/>
    <x v="1"/>
    <x v="2"/>
    <x v="5"/>
    <x v="5"/>
    <n v="2770973973023.1099"/>
    <s v="KHOFIFAH INDAR PARAWANSA"/>
    <s v="EMIL ELESTIANTO DARDAK"/>
  </r>
  <r>
    <x v="4"/>
    <s v="Kalimantan"/>
    <x v="11"/>
    <s v="Realisasi"/>
    <s v="5. Belanja"/>
    <x v="0"/>
    <x v="3"/>
    <x v="6"/>
    <x v="6"/>
    <n v="1219486360443"/>
    <s v="SUTARMIDJI"/>
    <s v="RIA NORSAN"/>
  </r>
  <r>
    <x v="4"/>
    <s v="Kalimantan"/>
    <x v="11"/>
    <s v="Realisasi"/>
    <s v="5. Belanja"/>
    <x v="0"/>
    <x v="0"/>
    <x v="4"/>
    <x v="4"/>
    <n v="1498504307411"/>
    <s v="SUTARMIDJI"/>
    <s v="RIA NORSAN"/>
  </r>
  <r>
    <x v="4"/>
    <s v="Kalimantan"/>
    <x v="11"/>
    <s v="Realisasi"/>
    <s v="5. Belanja"/>
    <x v="0"/>
    <x v="0"/>
    <x v="2"/>
    <x v="2"/>
    <n v="5657600000"/>
    <s v="SUTARMIDJI"/>
    <s v="RIA NORSAN"/>
  </r>
  <r>
    <x v="4"/>
    <s v="Kalimantan"/>
    <x v="11"/>
    <s v="Realisasi"/>
    <s v="5. Belanja"/>
    <x v="0"/>
    <x v="0"/>
    <x v="0"/>
    <x v="0"/>
    <n v="969916744046"/>
    <s v="SUTARMIDJI"/>
    <s v="RIA NORSAN"/>
  </r>
  <r>
    <x v="4"/>
    <s v="Kalimantan"/>
    <x v="11"/>
    <s v="Realisasi"/>
    <s v="5. Belanja"/>
    <x v="0"/>
    <x v="0"/>
    <x v="1"/>
    <x v="1"/>
    <n v="22195242300"/>
    <s v="SUTARMIDJI"/>
    <s v="RIA NORSAN"/>
  </r>
  <r>
    <x v="4"/>
    <s v="Kalimantan"/>
    <x v="11"/>
    <s v="Realisasi"/>
    <s v="5. Belanja"/>
    <x v="0"/>
    <x v="0"/>
    <x v="8"/>
    <x v="8"/>
    <n v="21744000"/>
    <s v="SUTARMIDJI"/>
    <s v="RIA NORSAN"/>
  </r>
  <r>
    <x v="4"/>
    <s v="Kalimantan"/>
    <x v="11"/>
    <s v="Realisasi"/>
    <s v="5. Belanja"/>
    <x v="1"/>
    <x v="3"/>
    <x v="10"/>
    <x v="6"/>
    <n v="148631888300"/>
    <s v="SUTARMIDJI"/>
    <s v="RIA NORSAN"/>
  </r>
  <r>
    <x v="4"/>
    <s v="Kalimantan"/>
    <x v="11"/>
    <s v="Realisasi"/>
    <s v="5. Belanja"/>
    <x v="1"/>
    <x v="1"/>
    <x v="3"/>
    <x v="3"/>
    <n v="941373676283.23999"/>
    <s v="SUTARMIDJI"/>
    <s v="RIA NORSAN"/>
  </r>
  <r>
    <x v="4"/>
    <s v="Kalimantan"/>
    <x v="11"/>
    <s v="Realisasi"/>
    <s v="5. Belanja"/>
    <x v="1"/>
    <x v="2"/>
    <x v="5"/>
    <x v="5"/>
    <n v="871609747356.20996"/>
    <s v="SUTARMIDJI"/>
    <s v="RIA NORSAN"/>
  </r>
  <r>
    <x v="5"/>
    <s v="Kalimantan"/>
    <x v="11"/>
    <s v="Realisasi"/>
    <s v="5. Belanja"/>
    <x v="0"/>
    <x v="3"/>
    <x v="6"/>
    <x v="6"/>
    <n v="1697028223082.4199"/>
    <s v="ISRAN NOOR"/>
    <s v="HADI MULYADI"/>
  </r>
  <r>
    <x v="5"/>
    <s v="Kalimantan"/>
    <x v="11"/>
    <s v="Realisasi"/>
    <s v="5. Belanja"/>
    <x v="0"/>
    <x v="0"/>
    <x v="4"/>
    <x v="4"/>
    <n v="806273965000"/>
    <s v="ISRAN NOOR"/>
    <s v="HADI MULYADI"/>
  </r>
  <r>
    <x v="5"/>
    <s v="Kalimantan"/>
    <x v="11"/>
    <s v="Realisasi"/>
    <s v="5. Belanja"/>
    <x v="0"/>
    <x v="0"/>
    <x v="2"/>
    <x v="2"/>
    <n v="8432500000"/>
    <s v="ISRAN NOOR"/>
    <s v="HADI MULYADI"/>
  </r>
  <r>
    <x v="5"/>
    <s v="Kalimantan"/>
    <x v="11"/>
    <s v="Realisasi"/>
    <s v="5. Belanja"/>
    <x v="0"/>
    <x v="0"/>
    <x v="0"/>
    <x v="0"/>
    <n v="2892136260478"/>
    <s v="ISRAN NOOR"/>
    <s v="HADI MULYADI"/>
  </r>
  <r>
    <x v="5"/>
    <s v="Kalimantan"/>
    <x v="11"/>
    <s v="Realisasi"/>
    <s v="5. Belanja"/>
    <x v="0"/>
    <x v="0"/>
    <x v="1"/>
    <x v="1"/>
    <n v="2007253917582.78"/>
    <s v="ISRAN NOOR"/>
    <s v="HADI MULYADI"/>
  </r>
  <r>
    <x v="5"/>
    <s v="Kalimantan"/>
    <x v="11"/>
    <s v="Realisasi"/>
    <s v="5. Belanja"/>
    <x v="0"/>
    <x v="0"/>
    <x v="8"/>
    <x v="8"/>
    <n v="903729437"/>
    <s v="ISRAN NOOR"/>
    <s v="HADI MULYADI"/>
  </r>
  <r>
    <x v="5"/>
    <s v="Kalimantan"/>
    <x v="11"/>
    <s v="Realisasi"/>
    <s v="5. Belanja"/>
    <x v="1"/>
    <x v="3"/>
    <x v="10"/>
    <x v="6"/>
    <n v="86175000"/>
    <s v="ISRAN NOOR"/>
    <s v="HADI MULYADI"/>
  </r>
  <r>
    <x v="5"/>
    <s v="Kalimantan"/>
    <x v="11"/>
    <s v="Realisasi"/>
    <s v="5. Belanja"/>
    <x v="1"/>
    <x v="1"/>
    <x v="3"/>
    <x v="3"/>
    <n v="2767688216971.8398"/>
    <s v="ISRAN NOOR"/>
    <s v="HADI MULYADI"/>
  </r>
  <r>
    <x v="5"/>
    <s v="Kalimantan"/>
    <x v="11"/>
    <s v="Realisasi"/>
    <s v="5. Belanja"/>
    <x v="1"/>
    <x v="2"/>
    <x v="5"/>
    <x v="5"/>
    <n v="1207815521798.5901"/>
    <s v="ISRAN NOOR"/>
    <s v="HADI MULYADI"/>
  </r>
  <r>
    <x v="13"/>
    <s v="Sulawesi"/>
    <x v="11"/>
    <s v="Realisasi"/>
    <s v="5. Belanja"/>
    <x v="0"/>
    <x v="3"/>
    <x v="6"/>
    <x v="6"/>
    <n v="3220961579390.6499"/>
    <s v="PROF. M. NURDIN ABDULLAH"/>
    <s v="ANDI SUDIRMAN SULAIMAN"/>
  </r>
  <r>
    <x v="13"/>
    <s v="Sulawesi"/>
    <x v="11"/>
    <s v="Realisasi"/>
    <s v="5. Belanja"/>
    <x v="0"/>
    <x v="0"/>
    <x v="4"/>
    <x v="4"/>
    <n v="1571802553256.3899"/>
    <s v="PROF. M. NURDIN ABDULLAH"/>
    <s v="ANDI SUDIRMAN SULAIMAN"/>
  </r>
  <r>
    <x v="13"/>
    <s v="Sulawesi"/>
    <x v="11"/>
    <s v="Realisasi"/>
    <s v="5. Belanja"/>
    <x v="0"/>
    <x v="0"/>
    <x v="2"/>
    <x v="2"/>
    <n v="818000000"/>
    <s v="PROF. M. NURDIN ABDULLAH"/>
    <s v="ANDI SUDIRMAN SULAIMAN"/>
  </r>
  <r>
    <x v="13"/>
    <s v="Sulawesi"/>
    <x v="11"/>
    <s v="Realisasi"/>
    <s v="5. Belanja"/>
    <x v="0"/>
    <x v="0"/>
    <x v="0"/>
    <x v="0"/>
    <n v="1733213706105.5701"/>
    <s v="PROF. M. NURDIN ABDULLAH"/>
    <s v="ANDI SUDIRMAN SULAIMAN"/>
  </r>
  <r>
    <x v="13"/>
    <s v="Sulawesi"/>
    <x v="11"/>
    <s v="Realisasi"/>
    <s v="5. Belanja"/>
    <x v="0"/>
    <x v="0"/>
    <x v="1"/>
    <x v="1"/>
    <n v="512194833476"/>
    <s v="PROF. M. NURDIN ABDULLAH"/>
    <s v="ANDI SUDIRMAN SULAIMAN"/>
  </r>
  <r>
    <x v="13"/>
    <s v="Sulawesi"/>
    <x v="11"/>
    <s v="Realisasi"/>
    <s v="5. Belanja"/>
    <x v="1"/>
    <x v="3"/>
    <x v="10"/>
    <x v="6"/>
    <n v="15010020076"/>
    <s v="PROF. M. NURDIN ABDULLAH"/>
    <s v="ANDI SUDIRMAN SULAIMAN"/>
  </r>
  <r>
    <x v="13"/>
    <s v="Sulawesi"/>
    <x v="11"/>
    <s v="Realisasi"/>
    <s v="5. Belanja"/>
    <x v="1"/>
    <x v="1"/>
    <x v="3"/>
    <x v="3"/>
    <n v="1467956440395.25"/>
    <s v="PROF. M. NURDIN ABDULLAH"/>
    <s v="ANDI SUDIRMAN SULAIMAN"/>
  </r>
  <r>
    <x v="13"/>
    <s v="Sulawesi"/>
    <x v="11"/>
    <s v="Realisasi"/>
    <s v="5. Belanja"/>
    <x v="1"/>
    <x v="2"/>
    <x v="5"/>
    <x v="5"/>
    <n v="969490768936.06995"/>
    <s v="PROF. M. NURDIN ABDULLAH"/>
    <s v="ANDI SUDIRMAN SULAIMAN"/>
  </r>
  <r>
    <x v="14"/>
    <s v="Sulawesi"/>
    <x v="11"/>
    <s v="Realisasi"/>
    <s v="5. Belanja"/>
    <x v="0"/>
    <x v="3"/>
    <x v="6"/>
    <x v="6"/>
    <n v="1267152878383"/>
    <s v="ALI MAZI"/>
    <s v="LUKMAN ABUNAWAS"/>
  </r>
  <r>
    <x v="14"/>
    <s v="Sulawesi"/>
    <x v="11"/>
    <s v="Realisasi"/>
    <s v="5. Belanja"/>
    <x v="0"/>
    <x v="0"/>
    <x v="9"/>
    <x v="9"/>
    <n v="2626313642.0500002"/>
    <s v="ALI MAZI"/>
    <s v="LUKMAN ABUNAWAS"/>
  </r>
  <r>
    <x v="14"/>
    <s v="Sulawesi"/>
    <x v="11"/>
    <s v="Realisasi"/>
    <s v="5. Belanja"/>
    <x v="0"/>
    <x v="0"/>
    <x v="4"/>
    <x v="4"/>
    <n v="495420980000"/>
    <s v="ALI MAZI"/>
    <s v="LUKMAN ABUNAWAS"/>
  </r>
  <r>
    <x v="14"/>
    <s v="Sulawesi"/>
    <x v="11"/>
    <s v="Realisasi"/>
    <s v="5. Belanja"/>
    <x v="0"/>
    <x v="0"/>
    <x v="0"/>
    <x v="0"/>
    <n v="371716607534"/>
    <s v="ALI MAZI"/>
    <s v="LUKMAN ABUNAWAS"/>
  </r>
  <r>
    <x v="14"/>
    <s v="Sulawesi"/>
    <x v="11"/>
    <s v="Realisasi"/>
    <s v="5. Belanja"/>
    <x v="0"/>
    <x v="0"/>
    <x v="1"/>
    <x v="1"/>
    <n v="13148706628"/>
    <s v="ALI MAZI"/>
    <s v="LUKMAN ABUNAWAS"/>
  </r>
  <r>
    <x v="14"/>
    <s v="Sulawesi"/>
    <x v="11"/>
    <s v="Realisasi"/>
    <s v="5. Belanja"/>
    <x v="1"/>
    <x v="3"/>
    <x v="10"/>
    <x v="6"/>
    <n v="128714073421"/>
    <s v="ALI MAZI"/>
    <s v="LUKMAN ABUNAWAS"/>
  </r>
  <r>
    <x v="14"/>
    <s v="Sulawesi"/>
    <x v="11"/>
    <s v="Realisasi"/>
    <s v="5. Belanja"/>
    <x v="1"/>
    <x v="1"/>
    <x v="3"/>
    <x v="3"/>
    <n v="655031639928"/>
    <s v="ALI MAZI"/>
    <s v="LUKMAN ABUNAWAS"/>
  </r>
  <r>
    <x v="14"/>
    <s v="Sulawesi"/>
    <x v="11"/>
    <s v="Realisasi"/>
    <s v="5. Belanja"/>
    <x v="1"/>
    <x v="2"/>
    <x v="5"/>
    <x v="5"/>
    <n v="1194738481989"/>
    <s v="ALI MAZI"/>
    <s v="LUKMAN ABUNAWAS"/>
  </r>
  <r>
    <x v="0"/>
    <s v="Bali &amp; Nusra"/>
    <x v="11"/>
    <s v="Realisasi"/>
    <s v="5. Belanja"/>
    <x v="0"/>
    <x v="3"/>
    <x v="6"/>
    <x v="6"/>
    <n v="1567790821733"/>
    <s v="WAYAN KOSTER"/>
    <s v="TJOK OKA ARTHA ARDHANA SUKAWATI"/>
  </r>
  <r>
    <x v="0"/>
    <s v="Bali &amp; Nusra"/>
    <x v="11"/>
    <s v="Realisasi"/>
    <s v="5. Belanja"/>
    <x v="0"/>
    <x v="0"/>
    <x v="7"/>
    <x v="7"/>
    <n v="9903628000"/>
    <s v="WAYAN KOSTER"/>
    <s v="TJOK OKA ARTHA ARDHANA SUKAWATI"/>
  </r>
  <r>
    <x v="0"/>
    <s v="Bali &amp; Nusra"/>
    <x v="11"/>
    <s v="Realisasi"/>
    <s v="5. Belanja"/>
    <x v="0"/>
    <x v="0"/>
    <x v="4"/>
    <x v="4"/>
    <n v="1040184587070.8101"/>
    <s v="WAYAN KOSTER"/>
    <s v="TJOK OKA ARTHA ARDHANA SUKAWATI"/>
  </r>
  <r>
    <x v="0"/>
    <s v="Bali &amp; Nusra"/>
    <x v="11"/>
    <s v="Realisasi"/>
    <s v="5. Belanja"/>
    <x v="0"/>
    <x v="0"/>
    <x v="2"/>
    <x v="2"/>
    <n v="9094500000"/>
    <s v="WAYAN KOSTER"/>
    <s v="TJOK OKA ARTHA ARDHANA SUKAWATI"/>
  </r>
  <r>
    <x v="0"/>
    <s v="Bali &amp; Nusra"/>
    <x v="11"/>
    <s v="Realisasi"/>
    <s v="5. Belanja"/>
    <x v="0"/>
    <x v="0"/>
    <x v="0"/>
    <x v="0"/>
    <n v="1302125715639.3301"/>
    <s v="WAYAN KOSTER"/>
    <s v="TJOK OKA ARTHA ARDHANA SUKAWATI"/>
  </r>
  <r>
    <x v="0"/>
    <s v="Bali &amp; Nusra"/>
    <x v="11"/>
    <s v="Realisasi"/>
    <s v="5. Belanja"/>
    <x v="0"/>
    <x v="0"/>
    <x v="1"/>
    <x v="1"/>
    <n v="812562590085.20996"/>
    <s v="WAYAN KOSTER"/>
    <s v="TJOK OKA ARTHA ARDHANA SUKAWATI"/>
  </r>
  <r>
    <x v="0"/>
    <s v="Bali &amp; Nusra"/>
    <x v="11"/>
    <s v="Realisasi"/>
    <s v="5. Belanja"/>
    <x v="0"/>
    <x v="0"/>
    <x v="8"/>
    <x v="8"/>
    <n v="1182717927.1800001"/>
    <s v="WAYAN KOSTER"/>
    <s v="TJOK OKA ARTHA ARDHANA SUKAWATI"/>
  </r>
  <r>
    <x v="0"/>
    <s v="Bali &amp; Nusra"/>
    <x v="11"/>
    <s v="Realisasi"/>
    <s v="5. Belanja"/>
    <x v="1"/>
    <x v="3"/>
    <x v="10"/>
    <x v="6"/>
    <n v="22820243180.75"/>
    <s v="WAYAN KOSTER"/>
    <s v="TJOK OKA ARTHA ARDHANA SUKAWATI"/>
  </r>
  <r>
    <x v="0"/>
    <s v="Bali &amp; Nusra"/>
    <x v="11"/>
    <s v="Realisasi"/>
    <s v="5. Belanja"/>
    <x v="1"/>
    <x v="1"/>
    <x v="3"/>
    <x v="3"/>
    <n v="1195894560327.0901"/>
    <s v="WAYAN KOSTER"/>
    <s v="TJOK OKA ARTHA ARDHANA SUKAWATI"/>
  </r>
  <r>
    <x v="0"/>
    <s v="Bali &amp; Nusra"/>
    <x v="11"/>
    <s v="Realisasi"/>
    <s v="5. Belanja"/>
    <x v="1"/>
    <x v="2"/>
    <x v="5"/>
    <x v="5"/>
    <n v="556754502359.04004"/>
    <s v="WAYAN KOSTER"/>
    <s v="TJOK OKA ARTHA ARDHANA SUKAWATI"/>
  </r>
  <r>
    <x v="9"/>
    <s v="Bali &amp; Nusra"/>
    <x v="11"/>
    <s v="Realisasi"/>
    <s v="5. Belanja"/>
    <x v="0"/>
    <x v="3"/>
    <x v="6"/>
    <x v="6"/>
    <n v="1386952999338"/>
    <s v="ZULKIEFLIMANSYAH"/>
    <s v="SITTI ROHMI DJALILAH"/>
  </r>
  <r>
    <x v="9"/>
    <s v="Bali &amp; Nusra"/>
    <x v="11"/>
    <s v="Realisasi"/>
    <s v="5. Belanja"/>
    <x v="0"/>
    <x v="0"/>
    <x v="4"/>
    <x v="4"/>
    <n v="1272143209580"/>
    <s v="ZULKIEFLIMANSYAH"/>
    <s v="SITTI ROHMI DJALILAH"/>
  </r>
  <r>
    <x v="9"/>
    <s v="Bali &amp; Nusra"/>
    <x v="11"/>
    <s v="Realisasi"/>
    <s v="5. Belanja"/>
    <x v="0"/>
    <x v="0"/>
    <x v="2"/>
    <x v="2"/>
    <n v="23301638677"/>
    <s v="ZULKIEFLIMANSYAH"/>
    <s v="SITTI ROHMI DJALILAH"/>
  </r>
  <r>
    <x v="9"/>
    <s v="Bali &amp; Nusra"/>
    <x v="11"/>
    <s v="Realisasi"/>
    <s v="5. Belanja"/>
    <x v="0"/>
    <x v="0"/>
    <x v="0"/>
    <x v="0"/>
    <n v="757335712518"/>
    <s v="ZULKIEFLIMANSYAH"/>
    <s v="SITTI ROHMI DJALILAH"/>
  </r>
  <r>
    <x v="9"/>
    <s v="Bali &amp; Nusra"/>
    <x v="11"/>
    <s v="Realisasi"/>
    <s v="5. Belanja"/>
    <x v="0"/>
    <x v="0"/>
    <x v="1"/>
    <x v="1"/>
    <n v="15276124100"/>
    <s v="ZULKIEFLIMANSYAH"/>
    <s v="SITTI ROHMI DJALILAH"/>
  </r>
  <r>
    <x v="9"/>
    <s v="Bali &amp; Nusra"/>
    <x v="11"/>
    <s v="Realisasi"/>
    <s v="5. Belanja"/>
    <x v="0"/>
    <x v="0"/>
    <x v="8"/>
    <x v="8"/>
    <n v="3357918186.3299999"/>
    <s v="ZULKIEFLIMANSYAH"/>
    <s v="SITTI ROHMI DJALILAH"/>
  </r>
  <r>
    <x v="9"/>
    <s v="Bali &amp; Nusra"/>
    <x v="11"/>
    <s v="Realisasi"/>
    <s v="5. Belanja"/>
    <x v="1"/>
    <x v="3"/>
    <x v="10"/>
    <x v="6"/>
    <n v="1789693280"/>
    <s v="ZULKIEFLIMANSYAH"/>
    <s v="SITTI ROHMI DJALILAH"/>
  </r>
  <r>
    <x v="9"/>
    <s v="Bali &amp; Nusra"/>
    <x v="11"/>
    <s v="Realisasi"/>
    <s v="5. Belanja"/>
    <x v="1"/>
    <x v="1"/>
    <x v="3"/>
    <x v="3"/>
    <n v="1018296070240.4301"/>
    <s v="ZULKIEFLIMANSYAH"/>
    <s v="SITTI ROHMI DJALILAH"/>
  </r>
  <r>
    <x v="9"/>
    <s v="Bali &amp; Nusra"/>
    <x v="11"/>
    <s v="Realisasi"/>
    <s v="5. Belanja"/>
    <x v="1"/>
    <x v="2"/>
    <x v="5"/>
    <x v="5"/>
    <n v="669705153595"/>
    <s v="ZULKIEFLIMANSYAH"/>
    <s v="SITTI ROHMI DJALILAH"/>
  </r>
  <r>
    <x v="10"/>
    <s v="Bali &amp; Nusra"/>
    <x v="11"/>
    <s v="Realisasi"/>
    <s v="5. Belanja"/>
    <x v="0"/>
    <x v="3"/>
    <x v="6"/>
    <x v="6"/>
    <n v="1431820149816.54"/>
    <s v="VIKTOR BUNGTILU LAISKODAT"/>
    <s v="JOSEF ADREANUS NAE SOI"/>
  </r>
  <r>
    <x v="10"/>
    <s v="Bali &amp; Nusra"/>
    <x v="11"/>
    <s v="Realisasi"/>
    <s v="5. Belanja"/>
    <x v="0"/>
    <x v="0"/>
    <x v="4"/>
    <x v="4"/>
    <n v="1291513467414"/>
    <s v="VIKTOR BUNGTILU LAISKODAT"/>
    <s v="JOSEF ADREANUS NAE SOI"/>
  </r>
  <r>
    <x v="10"/>
    <s v="Bali &amp; Nusra"/>
    <x v="11"/>
    <s v="Realisasi"/>
    <s v="5. Belanja"/>
    <x v="0"/>
    <x v="0"/>
    <x v="2"/>
    <x v="2"/>
    <n v="29353167000"/>
    <s v="VIKTOR BUNGTILU LAISKODAT"/>
    <s v="JOSEF ADREANUS NAE SOI"/>
  </r>
  <r>
    <x v="10"/>
    <s v="Bali &amp; Nusra"/>
    <x v="11"/>
    <s v="Realisasi"/>
    <s v="5. Belanja"/>
    <x v="0"/>
    <x v="0"/>
    <x v="0"/>
    <x v="0"/>
    <n v="515982681892"/>
    <s v="VIKTOR BUNGTILU LAISKODAT"/>
    <s v="JOSEF ADREANUS NAE SOI"/>
  </r>
  <r>
    <x v="10"/>
    <s v="Bali &amp; Nusra"/>
    <x v="11"/>
    <s v="Realisasi"/>
    <s v="5. Belanja"/>
    <x v="0"/>
    <x v="0"/>
    <x v="1"/>
    <x v="1"/>
    <n v="2702406000"/>
    <s v="VIKTOR BUNGTILU LAISKODAT"/>
    <s v="JOSEF ADREANUS NAE SOI"/>
  </r>
  <r>
    <x v="10"/>
    <s v="Bali &amp; Nusra"/>
    <x v="11"/>
    <s v="Realisasi"/>
    <s v="5. Belanja"/>
    <x v="0"/>
    <x v="0"/>
    <x v="8"/>
    <x v="8"/>
    <n v="1490608760"/>
    <s v="VIKTOR BUNGTILU LAISKODAT"/>
    <s v="JOSEF ADREANUS NAE SOI"/>
  </r>
  <r>
    <x v="10"/>
    <s v="Bali &amp; Nusra"/>
    <x v="11"/>
    <s v="Realisasi"/>
    <s v="5. Belanja"/>
    <x v="1"/>
    <x v="3"/>
    <x v="10"/>
    <x v="6"/>
    <n v="11146021868"/>
    <s v="VIKTOR BUNGTILU LAISKODAT"/>
    <s v="JOSEF ADREANUS NAE SOI"/>
  </r>
  <r>
    <x v="10"/>
    <s v="Bali &amp; Nusra"/>
    <x v="11"/>
    <s v="Realisasi"/>
    <s v="5. Belanja"/>
    <x v="1"/>
    <x v="1"/>
    <x v="3"/>
    <x v="3"/>
    <n v="1194831892391.76"/>
    <s v="VIKTOR BUNGTILU LAISKODAT"/>
    <s v="JOSEF ADREANUS NAE SOI"/>
  </r>
  <r>
    <x v="10"/>
    <s v="Bali &amp; Nusra"/>
    <x v="11"/>
    <s v="Realisasi"/>
    <s v="5. Belanja"/>
    <x v="1"/>
    <x v="2"/>
    <x v="5"/>
    <x v="5"/>
    <n v="798224255845"/>
    <s v="VIKTOR BUNGTILU LAISKODAT"/>
    <s v="JOSEF ADREANUS NAE SOI"/>
  </r>
  <r>
    <x v="7"/>
    <s v="Papua &amp; Maluku"/>
    <x v="11"/>
    <s v="Realisasi"/>
    <s v="5. Belanja"/>
    <x v="0"/>
    <x v="3"/>
    <x v="6"/>
    <x v="6"/>
    <n v="950655219668.83997"/>
    <s v="MURAD ISMAIL"/>
    <s v="BARNABAS ORNO"/>
  </r>
  <r>
    <x v="7"/>
    <s v="Papua &amp; Maluku"/>
    <x v="11"/>
    <s v="Realisasi"/>
    <s v="5. Belanja"/>
    <x v="0"/>
    <x v="0"/>
    <x v="4"/>
    <x v="4"/>
    <n v="538340923069"/>
    <s v="MURAD ISMAIL"/>
    <s v="BARNABAS ORNO"/>
  </r>
  <r>
    <x v="7"/>
    <s v="Papua &amp; Maluku"/>
    <x v="11"/>
    <s v="Realisasi"/>
    <s v="5. Belanja"/>
    <x v="0"/>
    <x v="0"/>
    <x v="0"/>
    <x v="0"/>
    <n v="209617268671"/>
    <s v="MURAD ISMAIL"/>
    <s v="BARNABAS ORNO"/>
  </r>
  <r>
    <x v="7"/>
    <s v="Papua &amp; Maluku"/>
    <x v="11"/>
    <s v="Realisasi"/>
    <s v="5. Belanja"/>
    <x v="0"/>
    <x v="0"/>
    <x v="1"/>
    <x v="1"/>
    <n v="5400632341"/>
    <s v="MURAD ISMAIL"/>
    <s v="BARNABAS ORNO"/>
  </r>
  <r>
    <x v="7"/>
    <s v="Papua &amp; Maluku"/>
    <x v="11"/>
    <s v="Realisasi"/>
    <s v="5. Belanja"/>
    <x v="0"/>
    <x v="0"/>
    <x v="8"/>
    <x v="8"/>
    <n v="2551246000"/>
    <s v="MURAD ISMAIL"/>
    <s v="BARNABAS ORNO"/>
  </r>
  <r>
    <x v="7"/>
    <s v="Papua &amp; Maluku"/>
    <x v="11"/>
    <s v="Realisasi"/>
    <s v="5. Belanja"/>
    <x v="1"/>
    <x v="3"/>
    <x v="10"/>
    <x v="6"/>
    <n v="9003174000"/>
    <s v="MURAD ISMAIL"/>
    <s v="BARNABAS ORNO"/>
  </r>
  <r>
    <x v="7"/>
    <s v="Papua &amp; Maluku"/>
    <x v="11"/>
    <s v="Realisasi"/>
    <s v="5. Belanja"/>
    <x v="1"/>
    <x v="1"/>
    <x v="3"/>
    <x v="3"/>
    <n v="714673679002.42004"/>
    <s v="MURAD ISMAIL"/>
    <s v="BARNABAS ORNO"/>
  </r>
  <r>
    <x v="7"/>
    <s v="Papua &amp; Maluku"/>
    <x v="11"/>
    <s v="Realisasi"/>
    <s v="5. Belanja"/>
    <x v="1"/>
    <x v="2"/>
    <x v="5"/>
    <x v="5"/>
    <n v="543819807493.19"/>
    <s v="MURAD ISMAIL"/>
    <s v="BARNABAS ORNO"/>
  </r>
  <r>
    <x v="11"/>
    <s v="Papua &amp; Maluku"/>
    <x v="11"/>
    <s v="Realisasi"/>
    <s v="5. Belanja"/>
    <x v="0"/>
    <x v="3"/>
    <x v="6"/>
    <x v="6"/>
    <n v="2100951256026"/>
    <s v="LUKAS ENEMBE"/>
    <s v="KLEMEN TINAL"/>
  </r>
  <r>
    <x v="11"/>
    <s v="Papua &amp; Maluku"/>
    <x v="11"/>
    <s v="Realisasi"/>
    <s v="5. Belanja"/>
    <x v="0"/>
    <x v="0"/>
    <x v="4"/>
    <x v="4"/>
    <n v="1613095350495"/>
    <s v="LUKAS ENEMBE"/>
    <s v="KLEMEN TINAL"/>
  </r>
  <r>
    <x v="11"/>
    <s v="Papua &amp; Maluku"/>
    <x v="11"/>
    <s v="Realisasi"/>
    <s v="5. Belanja"/>
    <x v="0"/>
    <x v="0"/>
    <x v="2"/>
    <x v="2"/>
    <n v="60778240000"/>
    <s v="LUKAS ENEMBE"/>
    <s v="KLEMEN TINAL"/>
  </r>
  <r>
    <x v="11"/>
    <s v="Papua &amp; Maluku"/>
    <x v="11"/>
    <s v="Realisasi"/>
    <s v="5. Belanja"/>
    <x v="0"/>
    <x v="0"/>
    <x v="0"/>
    <x v="0"/>
    <n v="828799492988"/>
    <s v="LUKAS ENEMBE"/>
    <s v="KLEMEN TINAL"/>
  </r>
  <r>
    <x v="11"/>
    <s v="Papua &amp; Maluku"/>
    <x v="11"/>
    <s v="Realisasi"/>
    <s v="5. Belanja"/>
    <x v="0"/>
    <x v="0"/>
    <x v="1"/>
    <x v="1"/>
    <n v="2290235705220"/>
    <s v="LUKAS ENEMBE"/>
    <s v="KLEMEN TINAL"/>
  </r>
  <r>
    <x v="11"/>
    <s v="Papua &amp; Maluku"/>
    <x v="11"/>
    <s v="Realisasi"/>
    <s v="5. Belanja"/>
    <x v="0"/>
    <x v="0"/>
    <x v="8"/>
    <x v="8"/>
    <n v="15000848783"/>
    <s v="LUKAS ENEMBE"/>
    <s v="KLEMEN TINAL"/>
  </r>
  <r>
    <x v="11"/>
    <s v="Papua &amp; Maluku"/>
    <x v="11"/>
    <s v="Realisasi"/>
    <s v="5. Belanja"/>
    <x v="1"/>
    <x v="3"/>
    <x v="10"/>
    <x v="6"/>
    <n v="263957320138"/>
    <s v="LUKAS ENEMBE"/>
    <s v="KLEMEN TINAL"/>
  </r>
  <r>
    <x v="11"/>
    <s v="Papua &amp; Maluku"/>
    <x v="11"/>
    <s v="Realisasi"/>
    <s v="5. Belanja"/>
    <x v="1"/>
    <x v="1"/>
    <x v="3"/>
    <x v="3"/>
    <n v="4012305795609.79"/>
    <s v="LUKAS ENEMBE"/>
    <s v="KLEMEN TINAL"/>
  </r>
  <r>
    <x v="11"/>
    <s v="Papua &amp; Maluku"/>
    <x v="11"/>
    <s v="Realisasi"/>
    <s v="5. Belanja"/>
    <x v="1"/>
    <x v="2"/>
    <x v="5"/>
    <x v="5"/>
    <n v="2236551423150.79"/>
    <s v="LUKAS ENEMBE"/>
    <s v="KLEMEN TINAL"/>
  </r>
  <r>
    <x v="8"/>
    <s v="Papua &amp; Maluku"/>
    <x v="11"/>
    <s v="Realisasi"/>
    <s v="5. Belanja"/>
    <x v="0"/>
    <x v="3"/>
    <x v="6"/>
    <x v="6"/>
    <n v="672863157861.85999"/>
    <s v="AHMAD HIDAYAT MUS"/>
    <s v="RIVAI UMAR"/>
  </r>
  <r>
    <x v="8"/>
    <s v="Papua &amp; Maluku"/>
    <x v="11"/>
    <s v="Realisasi"/>
    <s v="5. Belanja"/>
    <x v="0"/>
    <x v="0"/>
    <x v="9"/>
    <x v="9"/>
    <n v="418541532"/>
    <s v="AHMAD HIDAYAT MUS"/>
    <s v="RIVAI UMAR"/>
  </r>
  <r>
    <x v="8"/>
    <s v="Papua &amp; Maluku"/>
    <x v="11"/>
    <s v="Realisasi"/>
    <s v="5. Belanja"/>
    <x v="0"/>
    <x v="0"/>
    <x v="4"/>
    <x v="4"/>
    <n v="295342966958"/>
    <s v="AHMAD HIDAYAT MUS"/>
    <s v="RIVAI UMAR"/>
  </r>
  <r>
    <x v="8"/>
    <s v="Papua &amp; Maluku"/>
    <x v="11"/>
    <s v="Realisasi"/>
    <s v="5. Belanja"/>
    <x v="0"/>
    <x v="0"/>
    <x v="2"/>
    <x v="2"/>
    <n v="124825452230"/>
    <s v="AHMAD HIDAYAT MUS"/>
    <s v="RIVAI UMAR"/>
  </r>
  <r>
    <x v="8"/>
    <s v="Papua &amp; Maluku"/>
    <x v="11"/>
    <s v="Realisasi"/>
    <s v="5. Belanja"/>
    <x v="0"/>
    <x v="0"/>
    <x v="0"/>
    <x v="0"/>
    <n v="171459319557"/>
    <s v="AHMAD HIDAYAT MUS"/>
    <s v="RIVAI UMAR"/>
  </r>
  <r>
    <x v="8"/>
    <s v="Papua &amp; Maluku"/>
    <x v="11"/>
    <s v="Realisasi"/>
    <s v="5. Belanja"/>
    <x v="0"/>
    <x v="0"/>
    <x v="1"/>
    <x v="1"/>
    <n v="11184881400"/>
    <s v="AHMAD HIDAYAT MUS"/>
    <s v="RIVAI UMAR"/>
  </r>
  <r>
    <x v="8"/>
    <s v="Papua &amp; Maluku"/>
    <x v="11"/>
    <s v="Realisasi"/>
    <s v="5. Belanja"/>
    <x v="0"/>
    <x v="0"/>
    <x v="8"/>
    <x v="8"/>
    <n v="7247898605"/>
    <s v="AHMAD HIDAYAT MUS"/>
    <s v="RIVAI UMAR"/>
  </r>
  <r>
    <x v="8"/>
    <s v="Papua &amp; Maluku"/>
    <x v="11"/>
    <s v="Realisasi"/>
    <s v="5. Belanja"/>
    <x v="1"/>
    <x v="3"/>
    <x v="10"/>
    <x v="6"/>
    <n v="265290000"/>
    <s v="AHMAD HIDAYAT MUS"/>
    <s v="RIVAI UMAR"/>
  </r>
  <r>
    <x v="8"/>
    <s v="Papua &amp; Maluku"/>
    <x v="11"/>
    <s v="Realisasi"/>
    <s v="5. Belanja"/>
    <x v="1"/>
    <x v="1"/>
    <x v="3"/>
    <x v="3"/>
    <n v="702625241745.83997"/>
    <s v="AHMAD HIDAYAT MUS"/>
    <s v="RIVAI UMAR"/>
  </r>
  <r>
    <x v="8"/>
    <s v="Papua &amp; Maluku"/>
    <x v="11"/>
    <s v="Realisasi"/>
    <s v="5. Belanja"/>
    <x v="1"/>
    <x v="2"/>
    <x v="5"/>
    <x v="5"/>
    <n v="671267235413.26001"/>
    <s v="AHMAD HIDAYAT MUS"/>
    <s v="RIVAI UMAR"/>
  </r>
  <r>
    <x v="16"/>
    <s v="Sumatera"/>
    <x v="12"/>
    <s v="Realisasi"/>
    <s v="5. Belanja"/>
    <x v="0"/>
    <x v="3"/>
    <x v="6"/>
    <x v="6"/>
    <n v="370137520000"/>
    <s v="EDY RAHMAYADI"/>
    <s v="MUSA RAJEKSHAH"/>
  </r>
  <r>
    <x v="16"/>
    <s v="Sumatera"/>
    <x v="12"/>
    <s v="Realisasi"/>
    <s v="5. Belanja"/>
    <x v="1"/>
    <x v="1"/>
    <x v="3"/>
    <x v="3"/>
    <n v="222863260000"/>
    <s v="EDY RAHMAYADI"/>
    <s v="MUSA RAJEKSHAH"/>
  </r>
  <r>
    <x v="16"/>
    <s v="Sumatera"/>
    <x v="12"/>
    <s v="Realisasi"/>
    <s v="5. Belanja"/>
    <x v="1"/>
    <x v="1"/>
    <x v="3"/>
    <x v="3"/>
    <n v="49097660000"/>
    <s v="EDY RAHMAYADI"/>
    <s v="MUSA RAJEKSHAH"/>
  </r>
  <r>
    <x v="16"/>
    <s v="Sumatera"/>
    <x v="12"/>
    <s v="Realisasi"/>
    <s v="5. Belanja"/>
    <x v="1"/>
    <x v="1"/>
    <x v="3"/>
    <x v="3"/>
    <n v="94536630000"/>
    <s v="EDY RAHMAYADI"/>
    <s v="MUSA RAJEKSHAH"/>
  </r>
  <r>
    <x v="16"/>
    <s v="Sumatera"/>
    <x v="12"/>
    <s v="Realisasi"/>
    <s v="5. Belanja"/>
    <x v="1"/>
    <x v="2"/>
    <x v="5"/>
    <x v="5"/>
    <n v="307596600000"/>
    <s v="EDY RAHMAYADI"/>
    <s v="MUSA RAJEKSHAH"/>
  </r>
  <r>
    <x v="16"/>
    <s v="Sumatera"/>
    <x v="12"/>
    <s v="Realisasi"/>
    <s v="5. Belanja"/>
    <x v="0"/>
    <x v="0"/>
    <x v="0"/>
    <x v="0"/>
    <n v="767208860000"/>
    <s v="EDY RAHMAYADI"/>
    <s v="MUSA RAJEKSHAH"/>
  </r>
  <r>
    <x v="16"/>
    <s v="Sumatera"/>
    <x v="12"/>
    <s v="Realisasi"/>
    <s v="5. Belanja"/>
    <x v="0"/>
    <x v="0"/>
    <x v="8"/>
    <x v="8"/>
    <n v="19133800000"/>
    <s v="EDY RAHMAYADI"/>
    <s v="MUSA RAJEKSHAH"/>
  </r>
  <r>
    <x v="12"/>
    <s v="Sumatera"/>
    <x v="12"/>
    <s v="Realisasi"/>
    <s v="5. Belanja"/>
    <x v="0"/>
    <x v="3"/>
    <x v="6"/>
    <x v="6"/>
    <n v="448395010000"/>
    <s v="SYAMSUAR"/>
    <s v="EDY NASUTION"/>
  </r>
  <r>
    <x v="12"/>
    <s v="Sumatera"/>
    <x v="12"/>
    <s v="Realisasi"/>
    <s v="5. Belanja"/>
    <x v="1"/>
    <x v="1"/>
    <x v="3"/>
    <x v="3"/>
    <n v="326473150000"/>
    <s v="SYAMSUAR"/>
    <s v="EDY NASUTION"/>
  </r>
  <r>
    <x v="12"/>
    <s v="Sumatera"/>
    <x v="12"/>
    <s v="Realisasi"/>
    <s v="5. Belanja"/>
    <x v="1"/>
    <x v="1"/>
    <x v="3"/>
    <x v="3"/>
    <n v="69820500000"/>
    <s v="SYAMSUAR"/>
    <s v="EDY NASUTION"/>
  </r>
  <r>
    <x v="12"/>
    <s v="Sumatera"/>
    <x v="12"/>
    <s v="Realisasi"/>
    <s v="5. Belanja"/>
    <x v="1"/>
    <x v="1"/>
    <x v="3"/>
    <x v="3"/>
    <n v="38650150000"/>
    <s v="SYAMSUAR"/>
    <s v="EDY NASUTION"/>
  </r>
  <r>
    <x v="12"/>
    <s v="Sumatera"/>
    <x v="12"/>
    <s v="Realisasi"/>
    <s v="5. Belanja"/>
    <x v="1"/>
    <x v="2"/>
    <x v="5"/>
    <x v="5"/>
    <n v="1025859070000"/>
    <s v="SYAMSUAR"/>
    <s v="EDY NASUTION"/>
  </r>
  <r>
    <x v="12"/>
    <s v="Sumatera"/>
    <x v="12"/>
    <s v="Realisasi"/>
    <s v="5. Belanja"/>
    <x v="0"/>
    <x v="0"/>
    <x v="0"/>
    <x v="0"/>
    <n v="525998860000"/>
    <s v="SYAMSUAR"/>
    <s v="EDY NASUTION"/>
  </r>
  <r>
    <x v="12"/>
    <s v="Sumatera"/>
    <x v="12"/>
    <s v="Realisasi"/>
    <s v="5. Belanja"/>
    <x v="0"/>
    <x v="0"/>
    <x v="8"/>
    <x v="8"/>
    <n v="2528090000"/>
    <s v="SYAMSUAR"/>
    <s v="EDY NASUTION"/>
  </r>
  <r>
    <x v="15"/>
    <s v="Sumatera"/>
    <x v="12"/>
    <s v="Realisasi"/>
    <s v="5. Belanja"/>
    <x v="0"/>
    <x v="3"/>
    <x v="6"/>
    <x v="6"/>
    <n v="208976050000"/>
    <s v="HERMAN DERU"/>
    <s v="MAWARDI YAHYA"/>
  </r>
  <r>
    <x v="15"/>
    <s v="Sumatera"/>
    <x v="12"/>
    <s v="Realisasi"/>
    <s v="5. Belanja"/>
    <x v="1"/>
    <x v="1"/>
    <x v="3"/>
    <x v="3"/>
    <n v="129764380000"/>
    <s v="HERMAN DERU"/>
    <s v="MAWARDI YAHYA"/>
  </r>
  <r>
    <x v="15"/>
    <s v="Sumatera"/>
    <x v="12"/>
    <s v="Realisasi"/>
    <s v="5. Belanja"/>
    <x v="1"/>
    <x v="1"/>
    <x v="3"/>
    <x v="3"/>
    <n v="27471380000"/>
    <s v="HERMAN DERU"/>
    <s v="MAWARDI YAHYA"/>
  </r>
  <r>
    <x v="15"/>
    <s v="Sumatera"/>
    <x v="12"/>
    <s v="Realisasi"/>
    <s v="5. Belanja"/>
    <x v="1"/>
    <x v="1"/>
    <x v="3"/>
    <x v="3"/>
    <n v="56532520000"/>
    <s v="HERMAN DERU"/>
    <s v="MAWARDI YAHYA"/>
  </r>
  <r>
    <x v="15"/>
    <s v="Sumatera"/>
    <x v="12"/>
    <s v="Realisasi"/>
    <s v="5. Belanja"/>
    <x v="1"/>
    <x v="2"/>
    <x v="5"/>
    <x v="5"/>
    <n v="283535420000"/>
    <s v="HERMAN DERU"/>
    <s v="MAWARDI YAHYA"/>
  </r>
  <r>
    <x v="15"/>
    <s v="Sumatera"/>
    <x v="12"/>
    <s v="Realisasi"/>
    <s v="5. Belanja"/>
    <x v="0"/>
    <x v="0"/>
    <x v="0"/>
    <x v="0"/>
    <n v="389381200000"/>
    <s v="HERMAN DERU"/>
    <s v="MAWARDI YAHYA"/>
  </r>
  <r>
    <x v="15"/>
    <s v="Sumatera"/>
    <x v="12"/>
    <s v="Realisasi"/>
    <s v="5. Belanja"/>
    <x v="0"/>
    <x v="0"/>
    <x v="8"/>
    <x v="8"/>
    <n v="1757010000"/>
    <s v="HERMAN DERU"/>
    <s v="MAWARDI YAHYA"/>
  </r>
  <r>
    <x v="6"/>
    <s v="Sumatera"/>
    <x v="12"/>
    <s v="Realisasi"/>
    <s v="5. Belanja"/>
    <x v="0"/>
    <x v="3"/>
    <x v="6"/>
    <x v="6"/>
    <n v="234258580000"/>
    <s v="ARINAL DJUNAIDI"/>
    <s v="CHUSNUNIA"/>
  </r>
  <r>
    <x v="6"/>
    <s v="Sumatera"/>
    <x v="12"/>
    <s v="Realisasi"/>
    <s v="5. Belanja"/>
    <x v="1"/>
    <x v="1"/>
    <x v="3"/>
    <x v="3"/>
    <n v="132133950000.00002"/>
    <s v="ARINAL DJUNAIDI"/>
    <s v="CHUSNUNIA"/>
  </r>
  <r>
    <x v="6"/>
    <s v="Sumatera"/>
    <x v="12"/>
    <s v="Realisasi"/>
    <s v="5. Belanja"/>
    <x v="1"/>
    <x v="1"/>
    <x v="3"/>
    <x v="3"/>
    <n v="46710360000"/>
    <s v="ARINAL DJUNAIDI"/>
    <s v="CHUSNUNIA"/>
  </r>
  <r>
    <x v="6"/>
    <s v="Sumatera"/>
    <x v="12"/>
    <s v="Realisasi"/>
    <s v="5. Belanja"/>
    <x v="1"/>
    <x v="1"/>
    <x v="3"/>
    <x v="3"/>
    <n v="54561180000"/>
    <s v="ARINAL DJUNAIDI"/>
    <s v="CHUSNUNIA"/>
  </r>
  <r>
    <x v="6"/>
    <s v="Sumatera"/>
    <x v="12"/>
    <s v="Realisasi"/>
    <s v="5. Belanja"/>
    <x v="1"/>
    <x v="2"/>
    <x v="5"/>
    <x v="5"/>
    <n v="119927280000"/>
    <s v="ARINAL DJUNAIDI"/>
    <s v="CHUSNUNIA"/>
  </r>
  <r>
    <x v="6"/>
    <s v="Sumatera"/>
    <x v="12"/>
    <s v="Realisasi"/>
    <s v="5. Belanja"/>
    <x v="0"/>
    <x v="0"/>
    <x v="0"/>
    <x v="0"/>
    <n v="276665990000"/>
    <s v="ARINAL DJUNAIDI"/>
    <s v="CHUSNUNIA"/>
  </r>
  <r>
    <x v="6"/>
    <s v="Sumatera"/>
    <x v="12"/>
    <s v="Realisasi"/>
    <s v="5. Belanja"/>
    <x v="0"/>
    <x v="0"/>
    <x v="8"/>
    <x v="8"/>
    <n v="937270000"/>
    <s v="ARINAL DJUNAIDI"/>
    <s v="CHUSNUNIA"/>
  </r>
  <r>
    <x v="1"/>
    <s v="Jawa"/>
    <x v="12"/>
    <s v="Realisasi"/>
    <s v="5. Belanja"/>
    <x v="0"/>
    <x v="3"/>
    <x v="6"/>
    <x v="6"/>
    <n v="1051913570000.0001"/>
    <s v="MOCHAMAD RIDWAN KAMIL"/>
    <s v="UU RUZHANUL ULUM"/>
  </r>
  <r>
    <x v="1"/>
    <s v="Jawa"/>
    <x v="12"/>
    <s v="Realisasi"/>
    <s v="5. Belanja"/>
    <x v="1"/>
    <x v="1"/>
    <x v="3"/>
    <x v="3"/>
    <n v="541667209999.99994"/>
    <s v="MOCHAMAD RIDWAN KAMIL"/>
    <s v="UU RUZHANUL ULUM"/>
  </r>
  <r>
    <x v="1"/>
    <s v="Jawa"/>
    <x v="12"/>
    <s v="Realisasi"/>
    <s v="5. Belanja"/>
    <x v="1"/>
    <x v="1"/>
    <x v="3"/>
    <x v="3"/>
    <n v="127915310000"/>
    <s v="MOCHAMAD RIDWAN KAMIL"/>
    <s v="UU RUZHANUL ULUM"/>
  </r>
  <r>
    <x v="1"/>
    <s v="Jawa"/>
    <x v="12"/>
    <s v="Realisasi"/>
    <s v="5. Belanja"/>
    <x v="1"/>
    <x v="1"/>
    <x v="3"/>
    <x v="3"/>
    <n v="122856620000"/>
    <s v="MOCHAMAD RIDWAN KAMIL"/>
    <s v="UU RUZHANUL ULUM"/>
  </r>
  <r>
    <x v="1"/>
    <s v="Jawa"/>
    <x v="12"/>
    <s v="Realisasi"/>
    <s v="5. Belanja"/>
    <x v="1"/>
    <x v="2"/>
    <x v="5"/>
    <x v="5"/>
    <n v="414802200000"/>
    <s v="MOCHAMAD RIDWAN KAMIL"/>
    <s v="UU RUZHANUL ULUM"/>
  </r>
  <r>
    <x v="1"/>
    <s v="Jawa"/>
    <x v="12"/>
    <s v="Realisasi"/>
    <s v="5. Belanja"/>
    <x v="0"/>
    <x v="0"/>
    <x v="0"/>
    <x v="0"/>
    <n v="1981114360000"/>
    <s v="MOCHAMAD RIDWAN KAMIL"/>
    <s v="UU RUZHANUL ULUM"/>
  </r>
  <r>
    <x v="1"/>
    <s v="Jawa"/>
    <x v="12"/>
    <s v="Realisasi"/>
    <s v="5. Belanja"/>
    <x v="0"/>
    <x v="0"/>
    <x v="8"/>
    <x v="8"/>
    <n v="69013000000"/>
    <s v="MOCHAMAD RIDWAN KAMIL"/>
    <s v="UU RUZHANUL ULUM"/>
  </r>
  <r>
    <x v="2"/>
    <s v="Jawa"/>
    <x v="12"/>
    <s v="Realisasi"/>
    <s v="5. Belanja"/>
    <x v="0"/>
    <x v="3"/>
    <x v="6"/>
    <x v="6"/>
    <n v="653473570000"/>
    <s v="GANJAR PRANOWO"/>
    <s v="TAJ YASIN"/>
  </r>
  <r>
    <x v="2"/>
    <s v="Jawa"/>
    <x v="12"/>
    <s v="Realisasi"/>
    <s v="5. Belanja"/>
    <x v="1"/>
    <x v="1"/>
    <x v="3"/>
    <x v="3"/>
    <n v="464073410000"/>
    <s v="GANJAR PRANOWO"/>
    <s v="TAJ YASIN"/>
  </r>
  <r>
    <x v="2"/>
    <s v="Jawa"/>
    <x v="12"/>
    <s v="Realisasi"/>
    <s v="5. Belanja"/>
    <x v="1"/>
    <x v="1"/>
    <x v="3"/>
    <x v="3"/>
    <n v="111075500000"/>
    <s v="GANJAR PRANOWO"/>
    <s v="TAJ YASIN"/>
  </r>
  <r>
    <x v="2"/>
    <s v="Jawa"/>
    <x v="12"/>
    <s v="Realisasi"/>
    <s v="5. Belanja"/>
    <x v="1"/>
    <x v="1"/>
    <x v="3"/>
    <x v="3"/>
    <n v="179244820000"/>
    <s v="GANJAR PRANOWO"/>
    <s v="TAJ YASIN"/>
  </r>
  <r>
    <x v="2"/>
    <s v="Jawa"/>
    <x v="12"/>
    <s v="Realisasi"/>
    <s v="5. Belanja"/>
    <x v="1"/>
    <x v="2"/>
    <x v="5"/>
    <x v="5"/>
    <n v="297464610000"/>
    <s v="GANJAR PRANOWO"/>
    <s v="TAJ YASIN"/>
  </r>
  <r>
    <x v="2"/>
    <s v="Jawa"/>
    <x v="12"/>
    <s v="Realisasi"/>
    <s v="5. Belanja"/>
    <x v="0"/>
    <x v="0"/>
    <x v="0"/>
    <x v="0"/>
    <n v="1203636990000"/>
    <s v="GANJAR PRANOWO"/>
    <s v="TAJ YASIN"/>
  </r>
  <r>
    <x v="2"/>
    <s v="Jawa"/>
    <x v="12"/>
    <s v="Realisasi"/>
    <s v="5. Belanja"/>
    <x v="0"/>
    <x v="0"/>
    <x v="8"/>
    <x v="8"/>
    <n v="27342910000"/>
    <s v="GANJAR PRANOWO"/>
    <s v="TAJ YASIN"/>
  </r>
  <r>
    <x v="3"/>
    <s v="Jawa"/>
    <x v="12"/>
    <s v="Realisasi"/>
    <s v="5. Belanja"/>
    <x v="0"/>
    <x v="3"/>
    <x v="6"/>
    <x v="6"/>
    <n v="867725920000"/>
    <s v="KHOFIFAH INDAR PARAWANSA"/>
    <s v="EMIL ELESTIANTO DARDAK"/>
  </r>
  <r>
    <x v="3"/>
    <s v="Jawa"/>
    <x v="12"/>
    <s v="Realisasi"/>
    <s v="5. Belanja"/>
    <x v="1"/>
    <x v="1"/>
    <x v="3"/>
    <x v="3"/>
    <n v="920045220000"/>
    <s v="KHOFIFAH INDAR PARAWANSA"/>
    <s v="EMIL ELESTIANTO DARDAK"/>
  </r>
  <r>
    <x v="3"/>
    <s v="Jawa"/>
    <x v="12"/>
    <s v="Realisasi"/>
    <s v="5. Belanja"/>
    <x v="1"/>
    <x v="1"/>
    <x v="3"/>
    <x v="3"/>
    <n v="198208400000"/>
    <s v="KHOFIFAH INDAR PARAWANSA"/>
    <s v="EMIL ELESTIANTO DARDAK"/>
  </r>
  <r>
    <x v="3"/>
    <s v="Jawa"/>
    <x v="12"/>
    <s v="Realisasi"/>
    <s v="5. Belanja"/>
    <x v="1"/>
    <x v="1"/>
    <x v="3"/>
    <x v="3"/>
    <n v="194322200000"/>
    <s v="KHOFIFAH INDAR PARAWANSA"/>
    <s v="EMIL ELESTIANTO DARDAK"/>
  </r>
  <r>
    <x v="3"/>
    <s v="Jawa"/>
    <x v="12"/>
    <s v="Realisasi"/>
    <s v="5. Belanja"/>
    <x v="1"/>
    <x v="2"/>
    <x v="5"/>
    <x v="5"/>
    <n v="492757920000"/>
    <s v="KHOFIFAH INDAR PARAWANSA"/>
    <s v="EMIL ELESTIANTO DARDAK"/>
  </r>
  <r>
    <x v="3"/>
    <s v="Jawa"/>
    <x v="12"/>
    <s v="Realisasi"/>
    <s v="5. Belanja"/>
    <x v="0"/>
    <x v="0"/>
    <x v="0"/>
    <x v="0"/>
    <n v="1360816300000"/>
    <s v="KHOFIFAH INDAR PARAWANSA"/>
    <s v="EMIL ELESTIANTO DARDAK"/>
  </r>
  <r>
    <x v="3"/>
    <s v="Jawa"/>
    <x v="12"/>
    <s v="Realisasi"/>
    <s v="5. Belanja"/>
    <x v="0"/>
    <x v="0"/>
    <x v="8"/>
    <x v="8"/>
    <n v="11524930000"/>
    <s v="KHOFIFAH INDAR PARAWANSA"/>
    <s v="EMIL ELESTIANTO DARDAK"/>
  </r>
  <r>
    <x v="4"/>
    <s v="Kalimantan"/>
    <x v="12"/>
    <s v="Realisasi"/>
    <s v="5. Belanja"/>
    <x v="0"/>
    <x v="3"/>
    <x v="6"/>
    <x v="6"/>
    <n v="171987830000"/>
    <s v="SUTARMIDJI"/>
    <s v="RIA NORSAN"/>
  </r>
  <r>
    <x v="4"/>
    <s v="Kalimantan"/>
    <x v="12"/>
    <s v="Realisasi"/>
    <s v="5. Belanja"/>
    <x v="1"/>
    <x v="1"/>
    <x v="3"/>
    <x v="3"/>
    <n v="164601380000"/>
    <s v="SUTARMIDJI"/>
    <s v="RIA NORSAN"/>
  </r>
  <r>
    <x v="4"/>
    <s v="Kalimantan"/>
    <x v="12"/>
    <s v="Realisasi"/>
    <s v="5. Belanja"/>
    <x v="1"/>
    <x v="1"/>
    <x v="3"/>
    <x v="3"/>
    <n v="29104430000"/>
    <s v="SUTARMIDJI"/>
    <s v="RIA NORSAN"/>
  </r>
  <r>
    <x v="4"/>
    <s v="Kalimantan"/>
    <x v="12"/>
    <s v="Realisasi"/>
    <s v="5. Belanja"/>
    <x v="1"/>
    <x v="1"/>
    <x v="3"/>
    <x v="3"/>
    <n v="68807040000"/>
    <s v="SUTARMIDJI"/>
    <s v="RIA NORSAN"/>
  </r>
  <r>
    <x v="4"/>
    <s v="Kalimantan"/>
    <x v="12"/>
    <s v="Realisasi"/>
    <s v="5. Belanja"/>
    <x v="1"/>
    <x v="2"/>
    <x v="5"/>
    <x v="5"/>
    <n v="70091400000"/>
    <s v="SUTARMIDJI"/>
    <s v="RIA NORSAN"/>
  </r>
  <r>
    <x v="4"/>
    <s v="Kalimantan"/>
    <x v="12"/>
    <s v="Realisasi"/>
    <s v="5. Belanja"/>
    <x v="0"/>
    <x v="0"/>
    <x v="0"/>
    <x v="0"/>
    <n v="177262790000"/>
    <s v="SUTARMIDJI"/>
    <s v="RIA NORSAN"/>
  </r>
  <r>
    <x v="4"/>
    <s v="Kalimantan"/>
    <x v="12"/>
    <s v="Realisasi"/>
    <s v="5. Belanja"/>
    <x v="0"/>
    <x v="0"/>
    <x v="8"/>
    <x v="8"/>
    <n v="4897780000"/>
    <s v="SUTARMIDJI"/>
    <s v="RIA NORSAN"/>
  </r>
  <r>
    <x v="5"/>
    <s v="Kalimantan"/>
    <x v="12"/>
    <s v="Realisasi"/>
    <s v="5. Belanja"/>
    <x v="0"/>
    <x v="3"/>
    <x v="6"/>
    <x v="6"/>
    <n v="279723280000"/>
    <s v="ISRAN NOOR"/>
    <s v="HADI MULYADI"/>
  </r>
  <r>
    <x v="5"/>
    <s v="Kalimantan"/>
    <x v="12"/>
    <s v="Realisasi"/>
    <s v="5. Belanja"/>
    <x v="1"/>
    <x v="1"/>
    <x v="3"/>
    <x v="3"/>
    <n v="322615730000"/>
    <s v="ISRAN NOOR"/>
    <s v="HADI MULYADI"/>
  </r>
  <r>
    <x v="5"/>
    <s v="Kalimantan"/>
    <x v="12"/>
    <s v="Realisasi"/>
    <s v="5. Belanja"/>
    <x v="1"/>
    <x v="1"/>
    <x v="3"/>
    <x v="3"/>
    <n v="80706700000"/>
    <s v="ISRAN NOOR"/>
    <s v="HADI MULYADI"/>
  </r>
  <r>
    <x v="5"/>
    <s v="Kalimantan"/>
    <x v="12"/>
    <s v="Realisasi"/>
    <s v="5. Belanja"/>
    <x v="1"/>
    <x v="1"/>
    <x v="3"/>
    <x v="3"/>
    <n v="60597860000"/>
    <s v="ISRAN NOOR"/>
    <s v="HADI MULYADI"/>
  </r>
  <r>
    <x v="5"/>
    <s v="Kalimantan"/>
    <x v="12"/>
    <s v="Realisasi"/>
    <s v="5. Belanja"/>
    <x v="1"/>
    <x v="2"/>
    <x v="5"/>
    <x v="5"/>
    <n v="521547200000"/>
    <s v="ISRAN NOOR"/>
    <s v="HADI MULYADI"/>
  </r>
  <r>
    <x v="5"/>
    <s v="Kalimantan"/>
    <x v="12"/>
    <s v="Realisasi"/>
    <s v="5. Belanja"/>
    <x v="0"/>
    <x v="0"/>
    <x v="0"/>
    <x v="0"/>
    <n v="824509470000"/>
    <s v="ISRAN NOOR"/>
    <s v="HADI MULYADI"/>
  </r>
  <r>
    <x v="5"/>
    <s v="Kalimantan"/>
    <x v="12"/>
    <s v="Realisasi"/>
    <s v="5. Belanja"/>
    <x v="0"/>
    <x v="0"/>
    <x v="8"/>
    <x v="8"/>
    <n v="3767500000"/>
    <s v="ISRAN NOOR"/>
    <s v="HADI MULYADI"/>
  </r>
  <r>
    <x v="13"/>
    <s v="Sulawesi"/>
    <x v="12"/>
    <s v="Realisasi"/>
    <s v="5. Belanja"/>
    <x v="0"/>
    <x v="3"/>
    <x v="6"/>
    <x v="6"/>
    <n v="327394040000"/>
    <s v="PROF. M. NURDIN ABDULLAH"/>
    <s v="ANDI SUDIRMAN SULAIMAN"/>
  </r>
  <r>
    <x v="13"/>
    <s v="Sulawesi"/>
    <x v="12"/>
    <s v="Realisasi"/>
    <s v="5. Belanja"/>
    <x v="1"/>
    <x v="1"/>
    <x v="3"/>
    <x v="3"/>
    <n v="152035580000"/>
    <s v="PROF. M. NURDIN ABDULLAH"/>
    <s v="ANDI SUDIRMAN SULAIMAN"/>
  </r>
  <r>
    <x v="13"/>
    <s v="Sulawesi"/>
    <x v="12"/>
    <s v="Realisasi"/>
    <s v="5. Belanja"/>
    <x v="1"/>
    <x v="1"/>
    <x v="3"/>
    <x v="3"/>
    <n v="37978000000"/>
    <s v="PROF. M. NURDIN ABDULLAH"/>
    <s v="ANDI SUDIRMAN SULAIMAN"/>
  </r>
  <r>
    <x v="13"/>
    <s v="Sulawesi"/>
    <x v="12"/>
    <s v="Realisasi"/>
    <s v="5. Belanja"/>
    <x v="1"/>
    <x v="1"/>
    <x v="3"/>
    <x v="3"/>
    <n v="68644640000"/>
    <s v="PROF. M. NURDIN ABDULLAH"/>
    <s v="ANDI SUDIRMAN SULAIMAN"/>
  </r>
  <r>
    <x v="13"/>
    <s v="Sulawesi"/>
    <x v="12"/>
    <s v="Realisasi"/>
    <s v="5. Belanja"/>
    <x v="1"/>
    <x v="2"/>
    <x v="5"/>
    <x v="5"/>
    <n v="226698400000"/>
    <s v="PROF. M. NURDIN ABDULLAH"/>
    <s v="ANDI SUDIRMAN SULAIMAN"/>
  </r>
  <r>
    <x v="13"/>
    <s v="Sulawesi"/>
    <x v="12"/>
    <s v="Realisasi"/>
    <s v="5. Belanja"/>
    <x v="0"/>
    <x v="0"/>
    <x v="0"/>
    <x v="0"/>
    <n v="343866140000"/>
    <s v="PROF. M. NURDIN ABDULLAH"/>
    <s v="ANDI SUDIRMAN SULAIMAN"/>
  </r>
  <r>
    <x v="13"/>
    <s v="Sulawesi"/>
    <x v="12"/>
    <s v="Realisasi"/>
    <s v="5. Belanja"/>
    <x v="0"/>
    <x v="0"/>
    <x v="8"/>
    <x v="8"/>
    <n v="9334840000"/>
    <s v="PROF. M. NURDIN ABDULLAH"/>
    <s v="ANDI SUDIRMAN SULAIMAN"/>
  </r>
  <r>
    <x v="14"/>
    <s v="Sulawesi"/>
    <x v="12"/>
    <s v="Realisasi"/>
    <s v="5. Belanja"/>
    <x v="0"/>
    <x v="3"/>
    <x v="6"/>
    <x v="6"/>
    <n v="169640010000"/>
    <s v="ALI MAZI"/>
    <s v="LUKMAN ABUNAWAS"/>
  </r>
  <r>
    <x v="14"/>
    <s v="Sulawesi"/>
    <x v="12"/>
    <s v="Realisasi"/>
    <s v="5. Belanja"/>
    <x v="1"/>
    <x v="1"/>
    <x v="3"/>
    <x v="3"/>
    <n v="42014330000"/>
    <s v="ALI MAZI"/>
    <s v="LUKMAN ABUNAWAS"/>
  </r>
  <r>
    <x v="14"/>
    <s v="Sulawesi"/>
    <x v="12"/>
    <s v="Realisasi"/>
    <s v="5. Belanja"/>
    <x v="1"/>
    <x v="1"/>
    <x v="3"/>
    <x v="3"/>
    <n v="22468000000"/>
    <s v="ALI MAZI"/>
    <s v="LUKMAN ABUNAWAS"/>
  </r>
  <r>
    <x v="14"/>
    <s v="Sulawesi"/>
    <x v="12"/>
    <s v="Realisasi"/>
    <s v="5. Belanja"/>
    <x v="1"/>
    <x v="1"/>
    <x v="3"/>
    <x v="3"/>
    <n v="16131190000"/>
    <s v="ALI MAZI"/>
    <s v="LUKMAN ABUNAWAS"/>
  </r>
  <r>
    <x v="14"/>
    <s v="Sulawesi"/>
    <x v="12"/>
    <s v="Realisasi"/>
    <s v="5. Belanja"/>
    <x v="1"/>
    <x v="2"/>
    <x v="5"/>
    <x v="5"/>
    <n v="75617490000"/>
    <s v="ALI MAZI"/>
    <s v="LUKMAN ABUNAWAS"/>
  </r>
  <r>
    <x v="14"/>
    <s v="Sulawesi"/>
    <x v="12"/>
    <s v="Realisasi"/>
    <s v="5. Belanja"/>
    <x v="0"/>
    <x v="0"/>
    <x v="0"/>
    <x v="0"/>
    <n v="45710590000"/>
    <s v="ALI MAZI"/>
    <s v="LUKMAN ABUNAWAS"/>
  </r>
  <r>
    <x v="14"/>
    <s v="Sulawesi"/>
    <x v="12"/>
    <s v="Realisasi"/>
    <s v="5. Belanja"/>
    <x v="0"/>
    <x v="0"/>
    <x v="8"/>
    <x v="8"/>
    <n v="1806290000"/>
    <s v="ALI MAZI"/>
    <s v="LUKMAN ABUNAWAS"/>
  </r>
  <r>
    <x v="0"/>
    <s v="Bali &amp; Nusra"/>
    <x v="12"/>
    <s v="Realisasi"/>
    <s v="5. Belanja"/>
    <x v="0"/>
    <x v="3"/>
    <x v="6"/>
    <x v="6"/>
    <n v="228190570000"/>
    <s v="WAYAN KOSTER"/>
    <s v="TJOK OKA ARTHA ARDHANA SUKAWATI"/>
  </r>
  <r>
    <x v="0"/>
    <s v="Bali &amp; Nusra"/>
    <x v="12"/>
    <s v="Realisasi"/>
    <s v="5. Belanja"/>
    <x v="1"/>
    <x v="1"/>
    <x v="3"/>
    <x v="3"/>
    <n v="106234530000"/>
    <s v="WAYAN KOSTER"/>
    <s v="TJOK OKA ARTHA ARDHANA SUKAWATI"/>
  </r>
  <r>
    <x v="0"/>
    <s v="Bali &amp; Nusra"/>
    <x v="12"/>
    <s v="Realisasi"/>
    <s v="5. Belanja"/>
    <x v="1"/>
    <x v="1"/>
    <x v="3"/>
    <x v="3"/>
    <n v="36427890000"/>
    <s v="WAYAN KOSTER"/>
    <s v="TJOK OKA ARTHA ARDHANA SUKAWATI"/>
  </r>
  <r>
    <x v="0"/>
    <s v="Bali &amp; Nusra"/>
    <x v="12"/>
    <s v="Realisasi"/>
    <s v="5. Belanja"/>
    <x v="1"/>
    <x v="1"/>
    <x v="3"/>
    <x v="3"/>
    <n v="63533550000"/>
    <s v="WAYAN KOSTER"/>
    <s v="TJOK OKA ARTHA ARDHANA SUKAWATI"/>
  </r>
  <r>
    <x v="0"/>
    <s v="Bali &amp; Nusra"/>
    <x v="12"/>
    <s v="Realisasi"/>
    <s v="5. Belanja"/>
    <x v="1"/>
    <x v="2"/>
    <x v="5"/>
    <x v="5"/>
    <n v="74551030000"/>
    <s v="WAYAN KOSTER"/>
    <s v="TJOK OKA ARTHA ARDHANA SUKAWATI"/>
  </r>
  <r>
    <x v="0"/>
    <s v="Bali &amp; Nusra"/>
    <x v="12"/>
    <s v="Realisasi"/>
    <s v="5. Belanja"/>
    <x v="0"/>
    <x v="0"/>
    <x v="0"/>
    <x v="0"/>
    <n v="330598050000"/>
    <s v="WAYAN KOSTER"/>
    <s v="TJOK OKA ARTHA ARDHANA SUKAWATI"/>
  </r>
  <r>
    <x v="0"/>
    <s v="Bali &amp; Nusra"/>
    <x v="12"/>
    <s v="Realisasi"/>
    <s v="5. Belanja"/>
    <x v="0"/>
    <x v="0"/>
    <x v="8"/>
    <x v="8"/>
    <n v="1642360000"/>
    <s v="WAYAN KOSTER"/>
    <s v="TJOK OKA ARTHA ARDHANA SUKAWATI"/>
  </r>
  <r>
    <x v="9"/>
    <s v="Bali &amp; Nusra"/>
    <x v="12"/>
    <s v="Realisasi"/>
    <s v="5. Belanja"/>
    <x v="0"/>
    <x v="3"/>
    <x v="6"/>
    <x v="6"/>
    <n v="157462010000"/>
    <s v="ZULKIEFLIMANSYAH"/>
    <s v="SITTI ROHMI DJALILAH"/>
  </r>
  <r>
    <x v="9"/>
    <s v="Bali &amp; Nusra"/>
    <x v="12"/>
    <s v="Realisasi"/>
    <s v="5. Belanja"/>
    <x v="1"/>
    <x v="1"/>
    <x v="3"/>
    <x v="3"/>
    <n v="101073670000"/>
    <s v="ZULKIEFLIMANSYAH"/>
    <s v="SITTI ROHMI DJALILAH"/>
  </r>
  <r>
    <x v="9"/>
    <s v="Bali &amp; Nusra"/>
    <x v="12"/>
    <s v="Realisasi"/>
    <s v="5. Belanja"/>
    <x v="1"/>
    <x v="1"/>
    <x v="3"/>
    <x v="3"/>
    <n v="36154610000"/>
    <s v="ZULKIEFLIMANSYAH"/>
    <s v="SITTI ROHMI DJALILAH"/>
  </r>
  <r>
    <x v="9"/>
    <s v="Bali &amp; Nusra"/>
    <x v="12"/>
    <s v="Realisasi"/>
    <s v="5. Belanja"/>
    <x v="1"/>
    <x v="1"/>
    <x v="3"/>
    <x v="3"/>
    <n v="36809630000"/>
    <s v="ZULKIEFLIMANSYAH"/>
    <s v="SITTI ROHMI DJALILAH"/>
  </r>
  <r>
    <x v="9"/>
    <s v="Bali &amp; Nusra"/>
    <x v="12"/>
    <s v="Realisasi"/>
    <s v="5. Belanja"/>
    <x v="1"/>
    <x v="2"/>
    <x v="5"/>
    <x v="5"/>
    <n v="72501440000"/>
    <s v="ZULKIEFLIMANSYAH"/>
    <s v="SITTI ROHMI DJALILAH"/>
  </r>
  <r>
    <x v="9"/>
    <s v="Bali &amp; Nusra"/>
    <x v="12"/>
    <s v="Realisasi"/>
    <s v="5. Belanja"/>
    <x v="0"/>
    <x v="0"/>
    <x v="0"/>
    <x v="0"/>
    <n v="113559430000"/>
    <s v="ZULKIEFLIMANSYAH"/>
    <s v="SITTI ROHMI DJALILAH"/>
  </r>
  <r>
    <x v="9"/>
    <s v="Bali &amp; Nusra"/>
    <x v="12"/>
    <s v="Realisasi"/>
    <s v="5. Belanja"/>
    <x v="0"/>
    <x v="0"/>
    <x v="8"/>
    <x v="8"/>
    <n v="347980000"/>
    <s v="ZULKIEFLIMANSYAH"/>
    <s v="SITTI ROHMI DJALILAH"/>
  </r>
  <r>
    <x v="10"/>
    <s v="Bali &amp; Nusra"/>
    <x v="12"/>
    <s v="Realisasi"/>
    <s v="5. Belanja"/>
    <x v="0"/>
    <x v="3"/>
    <x v="6"/>
    <x v="6"/>
    <n v="145541760000"/>
    <s v="VIKTOR BUNGTILU LAISKODAT"/>
    <s v="JOSEF ADREANUS NAE SOI"/>
  </r>
  <r>
    <x v="10"/>
    <s v="Bali &amp; Nusra"/>
    <x v="12"/>
    <s v="Realisasi"/>
    <s v="5. Belanja"/>
    <x v="1"/>
    <x v="1"/>
    <x v="3"/>
    <x v="3"/>
    <n v="88416590000"/>
    <s v="VIKTOR BUNGTILU LAISKODAT"/>
    <s v="JOSEF ADREANUS NAE SOI"/>
  </r>
  <r>
    <x v="10"/>
    <s v="Bali &amp; Nusra"/>
    <x v="12"/>
    <s v="Realisasi"/>
    <s v="5. Belanja"/>
    <x v="1"/>
    <x v="1"/>
    <x v="3"/>
    <x v="3"/>
    <n v="38758110000"/>
    <s v="VIKTOR BUNGTILU LAISKODAT"/>
    <s v="JOSEF ADREANUS NAE SOI"/>
  </r>
  <r>
    <x v="10"/>
    <s v="Bali &amp; Nusra"/>
    <x v="12"/>
    <s v="Realisasi"/>
    <s v="5. Belanja"/>
    <x v="1"/>
    <x v="1"/>
    <x v="3"/>
    <x v="3"/>
    <n v="10329300000"/>
    <s v="VIKTOR BUNGTILU LAISKODAT"/>
    <s v="JOSEF ADREANUS NAE SOI"/>
  </r>
  <r>
    <x v="10"/>
    <s v="Bali &amp; Nusra"/>
    <x v="12"/>
    <s v="Realisasi"/>
    <s v="5. Belanja"/>
    <x v="1"/>
    <x v="2"/>
    <x v="5"/>
    <x v="5"/>
    <n v="70997420000"/>
    <s v="VIKTOR BUNGTILU LAISKODAT"/>
    <s v="JOSEF ADREANUS NAE SOI"/>
  </r>
  <r>
    <x v="10"/>
    <s v="Bali &amp; Nusra"/>
    <x v="12"/>
    <s v="Realisasi"/>
    <s v="5. Belanja"/>
    <x v="0"/>
    <x v="0"/>
    <x v="0"/>
    <x v="0"/>
    <n v="84548670000"/>
    <s v="VIKTOR BUNGTILU LAISKODAT"/>
    <s v="JOSEF ADREANUS NAE SOI"/>
  </r>
  <r>
    <x v="10"/>
    <s v="Bali &amp; Nusra"/>
    <x v="12"/>
    <s v="Realisasi"/>
    <s v="5. Belanja"/>
    <x v="0"/>
    <x v="0"/>
    <x v="8"/>
    <x v="8"/>
    <n v="6383600000"/>
    <s v="VIKTOR BUNGTILU LAISKODAT"/>
    <s v="JOSEF ADREANUS NAE SOI"/>
  </r>
  <r>
    <x v="7"/>
    <s v="Papua &amp; Maluku"/>
    <x v="12"/>
    <s v="Realisasi"/>
    <s v="5. Belanja"/>
    <x v="0"/>
    <x v="3"/>
    <x v="6"/>
    <x v="6"/>
    <n v="135237489999.99998"/>
    <s v="MURAD ISMAIL"/>
    <s v="BARNABAS ORNO"/>
  </r>
  <r>
    <x v="7"/>
    <s v="Papua &amp; Maluku"/>
    <x v="12"/>
    <s v="Realisasi"/>
    <s v="5. Belanja"/>
    <x v="1"/>
    <x v="1"/>
    <x v="3"/>
    <x v="3"/>
    <n v="69185150000"/>
    <s v="MURAD ISMAIL"/>
    <s v="BARNABAS ORNO"/>
  </r>
  <r>
    <x v="7"/>
    <s v="Papua &amp; Maluku"/>
    <x v="12"/>
    <s v="Realisasi"/>
    <s v="5. Belanja"/>
    <x v="1"/>
    <x v="1"/>
    <x v="3"/>
    <x v="3"/>
    <n v="35081890000"/>
    <s v="MURAD ISMAIL"/>
    <s v="BARNABAS ORNO"/>
  </r>
  <r>
    <x v="7"/>
    <s v="Papua &amp; Maluku"/>
    <x v="12"/>
    <s v="Realisasi"/>
    <s v="5. Belanja"/>
    <x v="1"/>
    <x v="1"/>
    <x v="3"/>
    <x v="3"/>
    <n v="16293490000"/>
    <s v="MURAD ISMAIL"/>
    <s v="BARNABAS ORNO"/>
  </r>
  <r>
    <x v="7"/>
    <s v="Papua &amp; Maluku"/>
    <x v="12"/>
    <s v="Realisasi"/>
    <s v="5. Belanja"/>
    <x v="1"/>
    <x v="2"/>
    <x v="5"/>
    <x v="5"/>
    <n v="101345400000"/>
    <s v="MURAD ISMAIL"/>
    <s v="BARNABAS ORNO"/>
  </r>
  <r>
    <x v="7"/>
    <s v="Papua &amp; Maluku"/>
    <x v="12"/>
    <s v="Realisasi"/>
    <s v="5. Belanja"/>
    <x v="0"/>
    <x v="0"/>
    <x v="0"/>
    <x v="0"/>
    <n v="142702530000"/>
    <s v="MURAD ISMAIL"/>
    <s v="BARNABAS ORNO"/>
  </r>
  <r>
    <x v="7"/>
    <s v="Papua &amp; Maluku"/>
    <x v="12"/>
    <s v="Realisasi"/>
    <s v="5. Belanja"/>
    <x v="0"/>
    <x v="0"/>
    <x v="8"/>
    <x v="8"/>
    <n v="13261550000"/>
    <s v="MURAD ISMAIL"/>
    <s v="BARNABAS ORNO"/>
  </r>
  <r>
    <x v="11"/>
    <s v="Papua &amp; Maluku"/>
    <x v="12"/>
    <s v="Realisasi"/>
    <s v="5. Belanja"/>
    <x v="0"/>
    <x v="3"/>
    <x v="6"/>
    <x v="6"/>
    <n v="380363890000"/>
    <s v="LUKAS ENEMBE"/>
    <s v="KLEMEN TINAL"/>
  </r>
  <r>
    <x v="11"/>
    <s v="Papua &amp; Maluku"/>
    <x v="12"/>
    <s v="Realisasi"/>
    <s v="5. Belanja"/>
    <x v="1"/>
    <x v="1"/>
    <x v="3"/>
    <x v="3"/>
    <n v="297211780000"/>
    <s v="LUKAS ENEMBE"/>
    <s v="KLEMEN TINAL"/>
  </r>
  <r>
    <x v="11"/>
    <s v="Papua &amp; Maluku"/>
    <x v="12"/>
    <s v="Realisasi"/>
    <s v="5. Belanja"/>
    <x v="1"/>
    <x v="1"/>
    <x v="3"/>
    <x v="3"/>
    <n v="104219800000"/>
    <s v="LUKAS ENEMBE"/>
    <s v="KLEMEN TINAL"/>
  </r>
  <r>
    <x v="11"/>
    <s v="Papua &amp; Maluku"/>
    <x v="12"/>
    <s v="Realisasi"/>
    <s v="5. Belanja"/>
    <x v="1"/>
    <x v="1"/>
    <x v="3"/>
    <x v="3"/>
    <n v="46771060000"/>
    <s v="LUKAS ENEMBE"/>
    <s v="KLEMEN TINAL"/>
  </r>
  <r>
    <x v="11"/>
    <s v="Papua &amp; Maluku"/>
    <x v="12"/>
    <s v="Realisasi"/>
    <s v="5. Belanja"/>
    <x v="1"/>
    <x v="2"/>
    <x v="5"/>
    <x v="5"/>
    <n v="398144710000"/>
    <s v="LUKAS ENEMBE"/>
    <s v="KLEMEN TINAL"/>
  </r>
  <r>
    <x v="11"/>
    <s v="Papua &amp; Maluku"/>
    <x v="12"/>
    <s v="Realisasi"/>
    <s v="5. Belanja"/>
    <x v="0"/>
    <x v="0"/>
    <x v="0"/>
    <x v="0"/>
    <n v="1301443490000"/>
    <s v="LUKAS ENEMBE"/>
    <s v="KLEMEN TINAL"/>
  </r>
  <r>
    <x v="11"/>
    <s v="Papua &amp; Maluku"/>
    <x v="12"/>
    <s v="Realisasi"/>
    <s v="5. Belanja"/>
    <x v="0"/>
    <x v="0"/>
    <x v="8"/>
    <x v="8"/>
    <n v="132871780000"/>
    <s v="LUKAS ENEMBE"/>
    <s v="KLEMEN TINAL"/>
  </r>
  <r>
    <x v="8"/>
    <s v="Papua &amp; Maluku"/>
    <x v="12"/>
    <s v="Realisasi"/>
    <s v="5. Belanja"/>
    <x v="0"/>
    <x v="3"/>
    <x v="6"/>
    <x v="6"/>
    <n v="88078590000"/>
    <s v="AHMAD HIDAYAT MUS"/>
    <s v="RIVAI UMAR"/>
  </r>
  <r>
    <x v="8"/>
    <s v="Papua &amp; Maluku"/>
    <x v="12"/>
    <s v="Realisasi"/>
    <s v="5. Belanja"/>
    <x v="1"/>
    <x v="1"/>
    <x v="3"/>
    <x v="3"/>
    <n v="36919530000"/>
    <s v="AHMAD HIDAYAT MUS"/>
    <s v="RIVAI UMAR"/>
  </r>
  <r>
    <x v="8"/>
    <s v="Papua &amp; Maluku"/>
    <x v="12"/>
    <s v="Realisasi"/>
    <s v="5. Belanja"/>
    <x v="1"/>
    <x v="1"/>
    <x v="3"/>
    <x v="3"/>
    <n v="39971160000"/>
    <s v="AHMAD HIDAYAT MUS"/>
    <s v="RIVAI UMAR"/>
  </r>
  <r>
    <x v="8"/>
    <s v="Papua &amp; Maluku"/>
    <x v="12"/>
    <s v="Realisasi"/>
    <s v="5. Belanja"/>
    <x v="1"/>
    <x v="1"/>
    <x v="3"/>
    <x v="3"/>
    <n v="7010670000"/>
    <s v="AHMAD HIDAYAT MUS"/>
    <s v="RIVAI UMAR"/>
  </r>
  <r>
    <x v="8"/>
    <s v="Papua &amp; Maluku"/>
    <x v="12"/>
    <s v="Realisasi"/>
    <s v="5. Belanja"/>
    <x v="1"/>
    <x v="2"/>
    <x v="5"/>
    <x v="5"/>
    <n v="39993480000"/>
    <s v="AHMAD HIDAYAT MUS"/>
    <s v="RIVAI UMAR"/>
  </r>
  <r>
    <x v="8"/>
    <s v="Papua &amp; Maluku"/>
    <x v="12"/>
    <s v="Realisasi"/>
    <s v="5. Belanja"/>
    <x v="0"/>
    <x v="0"/>
    <x v="0"/>
    <x v="0"/>
    <n v="65548170000"/>
    <s v="AHMAD HIDAYAT MUS"/>
    <s v="RIVAI UMAR"/>
  </r>
  <r>
    <x v="8"/>
    <s v="Papua &amp; Maluku"/>
    <x v="12"/>
    <s v="Realisasi"/>
    <s v="5. Belanja"/>
    <x v="0"/>
    <x v="0"/>
    <x v="8"/>
    <x v="8"/>
    <n v="5030780000"/>
    <s v="AHMAD HIDAYAT MUS"/>
    <s v="RIVAI UMAR"/>
  </r>
  <r>
    <x v="16"/>
    <s v="Sumatera"/>
    <x v="13"/>
    <s v="Realisasi"/>
    <s v="5. Belanja"/>
    <x v="0"/>
    <x v="3"/>
    <x v="6"/>
    <x v="6"/>
    <n v="437319700000"/>
    <s v="EDY RAHMAYADI"/>
    <s v="MUSA RAJEKSHAH"/>
  </r>
  <r>
    <x v="16"/>
    <s v="Sumatera"/>
    <x v="13"/>
    <s v="Realisasi"/>
    <s v="5. Belanja"/>
    <x v="1"/>
    <x v="1"/>
    <x v="3"/>
    <x v="3"/>
    <n v="310411250000"/>
    <s v="EDY RAHMAYADI"/>
    <s v="MUSA RAJEKSHAH"/>
  </r>
  <r>
    <x v="16"/>
    <s v="Sumatera"/>
    <x v="13"/>
    <s v="Realisasi"/>
    <s v="5. Belanja"/>
    <x v="1"/>
    <x v="1"/>
    <x v="3"/>
    <x v="3"/>
    <n v="70030590000"/>
    <s v="EDY RAHMAYADI"/>
    <s v="MUSA RAJEKSHAH"/>
  </r>
  <r>
    <x v="16"/>
    <s v="Sumatera"/>
    <x v="13"/>
    <s v="Realisasi"/>
    <s v="5. Belanja"/>
    <x v="1"/>
    <x v="1"/>
    <x v="3"/>
    <x v="3"/>
    <n v="94421990000"/>
    <s v="EDY RAHMAYADI"/>
    <s v="MUSA RAJEKSHAH"/>
  </r>
  <r>
    <x v="16"/>
    <s v="Sumatera"/>
    <x v="13"/>
    <s v="Realisasi"/>
    <s v="5. Belanja"/>
    <x v="1"/>
    <x v="2"/>
    <x v="5"/>
    <x v="5"/>
    <n v="528404430000.00006"/>
    <s v="EDY RAHMAYADI"/>
    <s v="MUSA RAJEKSHAH"/>
  </r>
  <r>
    <x v="16"/>
    <s v="Sumatera"/>
    <x v="13"/>
    <s v="Realisasi"/>
    <s v="5. Belanja"/>
    <x v="0"/>
    <x v="0"/>
    <x v="0"/>
    <x v="0"/>
    <n v="738842880000"/>
    <s v="EDY RAHMAYADI"/>
    <s v="MUSA RAJEKSHAH"/>
  </r>
  <r>
    <x v="16"/>
    <s v="Sumatera"/>
    <x v="13"/>
    <s v="Realisasi"/>
    <s v="5. Belanja"/>
    <x v="0"/>
    <x v="0"/>
    <x v="8"/>
    <x v="8"/>
    <n v="5237990000"/>
    <s v="EDY RAHMAYADI"/>
    <s v="MUSA RAJEKSHAH"/>
  </r>
  <r>
    <x v="12"/>
    <s v="Sumatera"/>
    <x v="13"/>
    <s v="Realisasi"/>
    <s v="5. Belanja"/>
    <x v="0"/>
    <x v="3"/>
    <x v="6"/>
    <x v="6"/>
    <n v="683487530000"/>
    <s v="SYAMSUAR"/>
    <s v="EDY NASUTION"/>
  </r>
  <r>
    <x v="12"/>
    <s v="Sumatera"/>
    <x v="13"/>
    <s v="Realisasi"/>
    <s v="5. Belanja"/>
    <x v="1"/>
    <x v="1"/>
    <x v="3"/>
    <x v="3"/>
    <n v="390701160000"/>
    <s v="SYAMSUAR"/>
    <s v="EDY NASUTION"/>
  </r>
  <r>
    <x v="12"/>
    <s v="Sumatera"/>
    <x v="13"/>
    <s v="Realisasi"/>
    <s v="5. Belanja"/>
    <x v="1"/>
    <x v="1"/>
    <x v="3"/>
    <x v="3"/>
    <n v="104615540000"/>
    <s v="SYAMSUAR"/>
    <s v="EDY NASUTION"/>
  </r>
  <r>
    <x v="12"/>
    <s v="Sumatera"/>
    <x v="13"/>
    <s v="Realisasi"/>
    <s v="5. Belanja"/>
    <x v="1"/>
    <x v="1"/>
    <x v="3"/>
    <x v="3"/>
    <n v="49447860000"/>
    <s v="SYAMSUAR"/>
    <s v="EDY NASUTION"/>
  </r>
  <r>
    <x v="12"/>
    <s v="Sumatera"/>
    <x v="13"/>
    <s v="Realisasi"/>
    <s v="5. Belanja"/>
    <x v="1"/>
    <x v="2"/>
    <x v="5"/>
    <x v="5"/>
    <n v="1358205750000"/>
    <s v="SYAMSUAR"/>
    <s v="EDY NASUTION"/>
  </r>
  <r>
    <x v="12"/>
    <s v="Sumatera"/>
    <x v="13"/>
    <s v="Realisasi"/>
    <s v="5. Belanja"/>
    <x v="0"/>
    <x v="0"/>
    <x v="0"/>
    <x v="0"/>
    <n v="574890650000"/>
    <s v="SYAMSUAR"/>
    <s v="EDY NASUTION"/>
  </r>
  <r>
    <x v="12"/>
    <s v="Sumatera"/>
    <x v="13"/>
    <s v="Realisasi"/>
    <s v="5. Belanja"/>
    <x v="0"/>
    <x v="0"/>
    <x v="8"/>
    <x v="8"/>
    <n v="9748260000"/>
    <s v="SYAMSUAR"/>
    <s v="EDY NASUTION"/>
  </r>
  <r>
    <x v="15"/>
    <s v="Sumatera"/>
    <x v="13"/>
    <s v="Realisasi"/>
    <s v="5. Belanja"/>
    <x v="0"/>
    <x v="3"/>
    <x v="6"/>
    <x v="6"/>
    <n v="312914730000"/>
    <s v="HERMAN DERU"/>
    <s v="MAWARDI YAHYA"/>
  </r>
  <r>
    <x v="15"/>
    <s v="Sumatera"/>
    <x v="13"/>
    <s v="Realisasi"/>
    <s v="5. Belanja"/>
    <x v="1"/>
    <x v="1"/>
    <x v="3"/>
    <x v="3"/>
    <n v="183804600000"/>
    <s v="HERMAN DERU"/>
    <s v="MAWARDI YAHYA"/>
  </r>
  <r>
    <x v="15"/>
    <s v="Sumatera"/>
    <x v="13"/>
    <s v="Realisasi"/>
    <s v="5. Belanja"/>
    <x v="1"/>
    <x v="1"/>
    <x v="3"/>
    <x v="3"/>
    <n v="36899570000"/>
    <s v="HERMAN DERU"/>
    <s v="MAWARDI YAHYA"/>
  </r>
  <r>
    <x v="15"/>
    <s v="Sumatera"/>
    <x v="13"/>
    <s v="Realisasi"/>
    <s v="5. Belanja"/>
    <x v="1"/>
    <x v="1"/>
    <x v="3"/>
    <x v="3"/>
    <n v="101482470000"/>
    <s v="HERMAN DERU"/>
    <s v="MAWARDI YAHYA"/>
  </r>
  <r>
    <x v="15"/>
    <s v="Sumatera"/>
    <x v="13"/>
    <s v="Realisasi"/>
    <s v="5. Belanja"/>
    <x v="1"/>
    <x v="2"/>
    <x v="5"/>
    <x v="5"/>
    <n v="745496630000"/>
    <s v="HERMAN DERU"/>
    <s v="MAWARDI YAHYA"/>
  </r>
  <r>
    <x v="15"/>
    <s v="Sumatera"/>
    <x v="13"/>
    <s v="Realisasi"/>
    <s v="5. Belanja"/>
    <x v="0"/>
    <x v="0"/>
    <x v="0"/>
    <x v="0"/>
    <n v="356397580000"/>
    <s v="HERMAN DERU"/>
    <s v="MAWARDI YAHYA"/>
  </r>
  <r>
    <x v="15"/>
    <s v="Sumatera"/>
    <x v="13"/>
    <s v="Realisasi"/>
    <s v="5. Belanja"/>
    <x v="0"/>
    <x v="0"/>
    <x v="8"/>
    <x v="8"/>
    <n v="4591620000"/>
    <s v="HERMAN DERU"/>
    <s v="MAWARDI YAHYA"/>
  </r>
  <r>
    <x v="6"/>
    <s v="Sumatera"/>
    <x v="13"/>
    <s v="Realisasi"/>
    <s v="5. Belanja"/>
    <x v="0"/>
    <x v="3"/>
    <x v="6"/>
    <x v="6"/>
    <n v="288989200000"/>
    <s v="ARINAL DJUNAIDI"/>
    <s v="CHUSNUNIA"/>
  </r>
  <r>
    <x v="6"/>
    <s v="Sumatera"/>
    <x v="13"/>
    <s v="Realisasi"/>
    <s v="5. Belanja"/>
    <x v="1"/>
    <x v="1"/>
    <x v="3"/>
    <x v="3"/>
    <n v="169695770000"/>
    <s v="ARINAL DJUNAIDI"/>
    <s v="CHUSNUNIA"/>
  </r>
  <r>
    <x v="6"/>
    <s v="Sumatera"/>
    <x v="13"/>
    <s v="Realisasi"/>
    <s v="5. Belanja"/>
    <x v="1"/>
    <x v="1"/>
    <x v="3"/>
    <x v="3"/>
    <n v="51622820000"/>
    <s v="ARINAL DJUNAIDI"/>
    <s v="CHUSNUNIA"/>
  </r>
  <r>
    <x v="6"/>
    <s v="Sumatera"/>
    <x v="13"/>
    <s v="Realisasi"/>
    <s v="5. Belanja"/>
    <x v="1"/>
    <x v="1"/>
    <x v="3"/>
    <x v="3"/>
    <n v="213066200000"/>
    <s v="ARINAL DJUNAIDI"/>
    <s v="CHUSNUNIA"/>
  </r>
  <r>
    <x v="6"/>
    <s v="Sumatera"/>
    <x v="13"/>
    <s v="Realisasi"/>
    <s v="5. Belanja"/>
    <x v="1"/>
    <x v="2"/>
    <x v="5"/>
    <x v="5"/>
    <n v="113441650000"/>
    <s v="ARINAL DJUNAIDI"/>
    <s v="CHUSNUNIA"/>
  </r>
  <r>
    <x v="6"/>
    <s v="Sumatera"/>
    <x v="13"/>
    <s v="Realisasi"/>
    <s v="5. Belanja"/>
    <x v="0"/>
    <x v="0"/>
    <x v="0"/>
    <x v="0"/>
    <n v="499618100000"/>
    <s v="ARINAL DJUNAIDI"/>
    <s v="CHUSNUNIA"/>
  </r>
  <r>
    <x v="6"/>
    <s v="Sumatera"/>
    <x v="13"/>
    <s v="Realisasi"/>
    <s v="5. Belanja"/>
    <x v="0"/>
    <x v="0"/>
    <x v="8"/>
    <x v="8"/>
    <n v="4622910000"/>
    <s v="ARINAL DJUNAIDI"/>
    <s v="CHUSNUNIA"/>
  </r>
  <r>
    <x v="1"/>
    <s v="Jawa"/>
    <x v="13"/>
    <s v="Realisasi"/>
    <s v="5. Belanja"/>
    <x v="0"/>
    <x v="3"/>
    <x v="6"/>
    <x v="6"/>
    <n v="1100848370000"/>
    <s v="MOCHAMAD RIDWAN KAMIL"/>
    <s v="UU RUZHANUL ULUM"/>
  </r>
  <r>
    <x v="1"/>
    <s v="Jawa"/>
    <x v="13"/>
    <s v="Realisasi"/>
    <s v="5. Belanja"/>
    <x v="1"/>
    <x v="1"/>
    <x v="3"/>
    <x v="3"/>
    <n v="541289610000"/>
    <s v="MOCHAMAD RIDWAN KAMIL"/>
    <s v="UU RUZHANUL ULUM"/>
  </r>
  <r>
    <x v="1"/>
    <s v="Jawa"/>
    <x v="13"/>
    <s v="Realisasi"/>
    <s v="5. Belanja"/>
    <x v="1"/>
    <x v="1"/>
    <x v="3"/>
    <x v="3"/>
    <n v="165474540000"/>
    <s v="MOCHAMAD RIDWAN KAMIL"/>
    <s v="UU RUZHANUL ULUM"/>
  </r>
  <r>
    <x v="1"/>
    <s v="Jawa"/>
    <x v="13"/>
    <s v="Realisasi"/>
    <s v="5. Belanja"/>
    <x v="1"/>
    <x v="1"/>
    <x v="3"/>
    <x v="3"/>
    <n v="142753790000"/>
    <s v="MOCHAMAD RIDWAN KAMIL"/>
    <s v="UU RUZHANUL ULUM"/>
  </r>
  <r>
    <x v="1"/>
    <s v="Jawa"/>
    <x v="13"/>
    <s v="Realisasi"/>
    <s v="5. Belanja"/>
    <x v="1"/>
    <x v="2"/>
    <x v="5"/>
    <x v="5"/>
    <n v="479901800000"/>
    <s v="MOCHAMAD RIDWAN KAMIL"/>
    <s v="UU RUZHANUL ULUM"/>
  </r>
  <r>
    <x v="1"/>
    <s v="Jawa"/>
    <x v="13"/>
    <s v="Realisasi"/>
    <s v="5. Belanja"/>
    <x v="0"/>
    <x v="0"/>
    <x v="0"/>
    <x v="0"/>
    <n v="2416144420000"/>
    <s v="MOCHAMAD RIDWAN KAMIL"/>
    <s v="UU RUZHANUL ULUM"/>
  </r>
  <r>
    <x v="1"/>
    <s v="Jawa"/>
    <x v="13"/>
    <s v="Realisasi"/>
    <s v="5. Belanja"/>
    <x v="0"/>
    <x v="0"/>
    <x v="8"/>
    <x v="8"/>
    <n v="61325710000"/>
    <s v="MOCHAMAD RIDWAN KAMIL"/>
    <s v="UU RUZHANUL ULUM"/>
  </r>
  <r>
    <x v="2"/>
    <s v="Jawa"/>
    <x v="13"/>
    <s v="Realisasi"/>
    <s v="5. Belanja"/>
    <x v="0"/>
    <x v="3"/>
    <x v="6"/>
    <x v="6"/>
    <n v="810307110000"/>
    <s v="GANJAR PRANOWO"/>
    <s v="TAJ YASIN"/>
  </r>
  <r>
    <x v="2"/>
    <s v="Jawa"/>
    <x v="13"/>
    <s v="Realisasi"/>
    <s v="5. Belanja"/>
    <x v="1"/>
    <x v="1"/>
    <x v="3"/>
    <x v="3"/>
    <n v="844962000000"/>
    <s v="GANJAR PRANOWO"/>
    <s v="TAJ YASIN"/>
  </r>
  <r>
    <x v="2"/>
    <s v="Jawa"/>
    <x v="13"/>
    <s v="Realisasi"/>
    <s v="5. Belanja"/>
    <x v="1"/>
    <x v="1"/>
    <x v="3"/>
    <x v="3"/>
    <n v="145462210000"/>
    <s v="GANJAR PRANOWO"/>
    <s v="TAJ YASIN"/>
  </r>
  <r>
    <x v="2"/>
    <s v="Jawa"/>
    <x v="13"/>
    <s v="Realisasi"/>
    <s v="5. Belanja"/>
    <x v="1"/>
    <x v="1"/>
    <x v="3"/>
    <x v="3"/>
    <n v="238614060000"/>
    <s v="GANJAR PRANOWO"/>
    <s v="TAJ YASIN"/>
  </r>
  <r>
    <x v="2"/>
    <s v="Jawa"/>
    <x v="13"/>
    <s v="Realisasi"/>
    <s v="5. Belanja"/>
    <x v="1"/>
    <x v="2"/>
    <x v="5"/>
    <x v="5"/>
    <n v="209072080000"/>
    <s v="GANJAR PRANOWO"/>
    <s v="TAJ YASIN"/>
  </r>
  <r>
    <x v="2"/>
    <s v="Jawa"/>
    <x v="13"/>
    <s v="Realisasi"/>
    <s v="5. Belanja"/>
    <x v="0"/>
    <x v="0"/>
    <x v="0"/>
    <x v="0"/>
    <n v="1472848640000"/>
    <s v="GANJAR PRANOWO"/>
    <s v="TAJ YASIN"/>
  </r>
  <r>
    <x v="2"/>
    <s v="Jawa"/>
    <x v="13"/>
    <s v="Realisasi"/>
    <s v="5. Belanja"/>
    <x v="0"/>
    <x v="0"/>
    <x v="8"/>
    <x v="8"/>
    <n v="26378000000"/>
    <s v="GANJAR PRANOWO"/>
    <s v="TAJ YASIN"/>
  </r>
  <r>
    <x v="4"/>
    <s v="Kalimantan"/>
    <x v="13"/>
    <s v="Realisasi"/>
    <s v="5. Belanja"/>
    <x v="0"/>
    <x v="3"/>
    <x v="6"/>
    <x v="6"/>
    <n v="217948480000"/>
    <s v="SUTARMIDJI"/>
    <s v="RIA NORSAN"/>
  </r>
  <r>
    <x v="4"/>
    <s v="Kalimantan"/>
    <x v="13"/>
    <s v="Realisasi"/>
    <s v="5. Belanja"/>
    <x v="1"/>
    <x v="1"/>
    <x v="3"/>
    <x v="3"/>
    <n v="210772540000"/>
    <s v="SUTARMIDJI"/>
    <s v="RIA NORSAN"/>
  </r>
  <r>
    <x v="4"/>
    <s v="Kalimantan"/>
    <x v="13"/>
    <s v="Realisasi"/>
    <s v="5. Belanja"/>
    <x v="1"/>
    <x v="1"/>
    <x v="3"/>
    <x v="3"/>
    <n v="43633920000"/>
    <s v="SUTARMIDJI"/>
    <s v="RIA NORSAN"/>
  </r>
  <r>
    <x v="4"/>
    <s v="Kalimantan"/>
    <x v="13"/>
    <s v="Realisasi"/>
    <s v="5. Belanja"/>
    <x v="1"/>
    <x v="1"/>
    <x v="3"/>
    <x v="3"/>
    <n v="145471560000"/>
    <s v="SUTARMIDJI"/>
    <s v="RIA NORSAN"/>
  </r>
  <r>
    <x v="4"/>
    <s v="Kalimantan"/>
    <x v="13"/>
    <s v="Realisasi"/>
    <s v="5. Belanja"/>
    <x v="1"/>
    <x v="2"/>
    <x v="5"/>
    <x v="5"/>
    <n v="143888910000"/>
    <s v="SUTARMIDJI"/>
    <s v="RIA NORSAN"/>
  </r>
  <r>
    <x v="4"/>
    <s v="Kalimantan"/>
    <x v="13"/>
    <s v="Realisasi"/>
    <s v="5. Belanja"/>
    <x v="0"/>
    <x v="0"/>
    <x v="0"/>
    <x v="0"/>
    <n v="188020790000"/>
    <s v="SUTARMIDJI"/>
    <s v="RIA NORSAN"/>
  </r>
  <r>
    <x v="4"/>
    <s v="Kalimantan"/>
    <x v="13"/>
    <s v="Realisasi"/>
    <s v="5. Belanja"/>
    <x v="0"/>
    <x v="0"/>
    <x v="8"/>
    <x v="8"/>
    <n v="2961610000"/>
    <s v="SUTARMIDJI"/>
    <s v="RIA NORSAN"/>
  </r>
  <r>
    <x v="5"/>
    <s v="Kalimantan"/>
    <x v="13"/>
    <s v="Realisasi"/>
    <s v="5. Belanja"/>
    <x v="0"/>
    <x v="3"/>
    <x v="6"/>
    <x v="6"/>
    <n v="389965450000"/>
    <s v="ISRAN NOOR"/>
    <s v="HADI MULYADI"/>
  </r>
  <r>
    <x v="5"/>
    <s v="Kalimantan"/>
    <x v="13"/>
    <s v="Realisasi"/>
    <s v="5. Belanja"/>
    <x v="1"/>
    <x v="1"/>
    <x v="3"/>
    <x v="3"/>
    <n v="275124240000"/>
    <s v="ISRAN NOOR"/>
    <s v="HADI MULYADI"/>
  </r>
  <r>
    <x v="5"/>
    <s v="Kalimantan"/>
    <x v="13"/>
    <s v="Realisasi"/>
    <s v="5. Belanja"/>
    <x v="1"/>
    <x v="1"/>
    <x v="3"/>
    <x v="3"/>
    <n v="105036800000"/>
    <s v="ISRAN NOOR"/>
    <s v="HADI MULYADI"/>
  </r>
  <r>
    <x v="5"/>
    <s v="Kalimantan"/>
    <x v="13"/>
    <s v="Realisasi"/>
    <s v="5. Belanja"/>
    <x v="1"/>
    <x v="1"/>
    <x v="3"/>
    <x v="3"/>
    <n v="92281340000"/>
    <s v="ISRAN NOOR"/>
    <s v="HADI MULYADI"/>
  </r>
  <r>
    <x v="5"/>
    <s v="Kalimantan"/>
    <x v="13"/>
    <s v="Realisasi"/>
    <s v="5. Belanja"/>
    <x v="1"/>
    <x v="2"/>
    <x v="5"/>
    <x v="5"/>
    <n v="1432964420000"/>
    <s v="ISRAN NOOR"/>
    <s v="HADI MULYADI"/>
  </r>
  <r>
    <x v="5"/>
    <s v="Kalimantan"/>
    <x v="13"/>
    <s v="Realisasi"/>
    <s v="5. Belanja"/>
    <x v="0"/>
    <x v="0"/>
    <x v="0"/>
    <x v="0"/>
    <n v="1473414070000"/>
    <s v="ISRAN NOOR"/>
    <s v="HADI MULYADI"/>
  </r>
  <r>
    <x v="13"/>
    <s v="Sulawesi"/>
    <x v="13"/>
    <s v="Realisasi"/>
    <s v="5. Belanja"/>
    <x v="0"/>
    <x v="3"/>
    <x v="6"/>
    <x v="6"/>
    <n v="358645740000"/>
    <s v="PROF. M. NURDIN ABDULLAH"/>
    <s v="ANDI SUDIRMAN SULAIMAN"/>
  </r>
  <r>
    <x v="13"/>
    <s v="Sulawesi"/>
    <x v="13"/>
    <s v="Realisasi"/>
    <s v="5. Belanja"/>
    <x v="1"/>
    <x v="1"/>
    <x v="3"/>
    <x v="3"/>
    <n v="219669260000"/>
    <s v="PROF. M. NURDIN ABDULLAH"/>
    <s v="ANDI SUDIRMAN SULAIMAN"/>
  </r>
  <r>
    <x v="13"/>
    <s v="Sulawesi"/>
    <x v="13"/>
    <s v="Realisasi"/>
    <s v="5. Belanja"/>
    <x v="1"/>
    <x v="1"/>
    <x v="3"/>
    <x v="3"/>
    <n v="51776490000"/>
    <s v="PROF. M. NURDIN ABDULLAH"/>
    <s v="ANDI SUDIRMAN SULAIMAN"/>
  </r>
  <r>
    <x v="13"/>
    <s v="Sulawesi"/>
    <x v="13"/>
    <s v="Realisasi"/>
    <s v="5. Belanja"/>
    <x v="1"/>
    <x v="1"/>
    <x v="3"/>
    <x v="3"/>
    <n v="71791350000"/>
    <s v="PROF. M. NURDIN ABDULLAH"/>
    <s v="ANDI SUDIRMAN SULAIMAN"/>
  </r>
  <r>
    <x v="13"/>
    <s v="Sulawesi"/>
    <x v="13"/>
    <s v="Realisasi"/>
    <s v="5. Belanja"/>
    <x v="1"/>
    <x v="2"/>
    <x v="5"/>
    <x v="5"/>
    <n v="243814140000"/>
    <s v="PROF. M. NURDIN ABDULLAH"/>
    <s v="ANDI SUDIRMAN SULAIMAN"/>
  </r>
  <r>
    <x v="13"/>
    <s v="Sulawesi"/>
    <x v="13"/>
    <s v="Realisasi"/>
    <s v="5. Belanja"/>
    <x v="0"/>
    <x v="0"/>
    <x v="0"/>
    <x v="0"/>
    <n v="429734550000"/>
    <s v="PROF. M. NURDIN ABDULLAH"/>
    <s v="ANDI SUDIRMAN SULAIMAN"/>
  </r>
  <r>
    <x v="13"/>
    <s v="Sulawesi"/>
    <x v="13"/>
    <s v="Realisasi"/>
    <s v="5. Belanja"/>
    <x v="0"/>
    <x v="0"/>
    <x v="8"/>
    <x v="8"/>
    <n v="16909730000"/>
    <s v="PROF. M. NURDIN ABDULLAH"/>
    <s v="ANDI SUDIRMAN SULAIMAN"/>
  </r>
  <r>
    <x v="14"/>
    <s v="Sulawesi"/>
    <x v="13"/>
    <s v="Realisasi"/>
    <s v="5. Belanja"/>
    <x v="0"/>
    <x v="3"/>
    <x v="6"/>
    <x v="6"/>
    <n v="181151840000"/>
    <s v="ALI MAZI"/>
    <s v="LUKMAN ABUNAWAS"/>
  </r>
  <r>
    <x v="14"/>
    <s v="Sulawesi"/>
    <x v="13"/>
    <s v="Realisasi"/>
    <s v="5. Belanja"/>
    <x v="1"/>
    <x v="1"/>
    <x v="3"/>
    <x v="3"/>
    <n v="86253980000"/>
    <s v="ALI MAZI"/>
    <s v="LUKMAN ABUNAWAS"/>
  </r>
  <r>
    <x v="14"/>
    <s v="Sulawesi"/>
    <x v="13"/>
    <s v="Realisasi"/>
    <s v="5. Belanja"/>
    <x v="1"/>
    <x v="1"/>
    <x v="3"/>
    <x v="3"/>
    <n v="49255110000"/>
    <s v="ALI MAZI"/>
    <s v="LUKMAN ABUNAWAS"/>
  </r>
  <r>
    <x v="14"/>
    <s v="Sulawesi"/>
    <x v="13"/>
    <s v="Realisasi"/>
    <s v="5. Belanja"/>
    <x v="1"/>
    <x v="1"/>
    <x v="3"/>
    <x v="3"/>
    <n v="35065050000"/>
    <s v="ALI MAZI"/>
    <s v="LUKMAN ABUNAWAS"/>
  </r>
  <r>
    <x v="14"/>
    <s v="Sulawesi"/>
    <x v="13"/>
    <s v="Realisasi"/>
    <s v="5. Belanja"/>
    <x v="1"/>
    <x v="2"/>
    <x v="5"/>
    <x v="5"/>
    <n v="153132100000"/>
    <s v="ALI MAZI"/>
    <s v="LUKMAN ABUNAWAS"/>
  </r>
  <r>
    <x v="14"/>
    <s v="Sulawesi"/>
    <x v="13"/>
    <s v="Realisasi"/>
    <s v="5. Belanja"/>
    <x v="0"/>
    <x v="0"/>
    <x v="0"/>
    <x v="0"/>
    <n v="55147220000"/>
    <s v="ALI MAZI"/>
    <s v="LUKMAN ABUNAWAS"/>
  </r>
  <r>
    <x v="14"/>
    <s v="Sulawesi"/>
    <x v="13"/>
    <s v="Realisasi"/>
    <s v="5. Belanja"/>
    <x v="0"/>
    <x v="0"/>
    <x v="8"/>
    <x v="8"/>
    <n v="1193000000"/>
    <s v="ALI MAZI"/>
    <s v="LUKMAN ABUNAWAS"/>
  </r>
  <r>
    <x v="0"/>
    <s v="Bali &amp; Nusra"/>
    <x v="13"/>
    <s v="Realisasi"/>
    <s v="5. Belanja"/>
    <x v="0"/>
    <x v="3"/>
    <x v="6"/>
    <x v="6"/>
    <n v="282730400000"/>
    <s v="WAYAN KOSTER"/>
    <s v="TJOK OKA ARTHA ARDHANA SUKAWATI"/>
  </r>
  <r>
    <x v="0"/>
    <s v="Bali &amp; Nusra"/>
    <x v="13"/>
    <s v="Realisasi"/>
    <s v="5. Belanja"/>
    <x v="1"/>
    <x v="1"/>
    <x v="3"/>
    <x v="3"/>
    <n v="142054790000"/>
    <s v="WAYAN KOSTER"/>
    <s v="TJOK OKA ARTHA ARDHANA SUKAWATI"/>
  </r>
  <r>
    <x v="0"/>
    <s v="Bali &amp; Nusra"/>
    <x v="13"/>
    <s v="Realisasi"/>
    <s v="5. Belanja"/>
    <x v="1"/>
    <x v="1"/>
    <x v="3"/>
    <x v="3"/>
    <n v="49439820000"/>
    <s v="WAYAN KOSTER"/>
    <s v="TJOK OKA ARTHA ARDHANA SUKAWATI"/>
  </r>
  <r>
    <x v="0"/>
    <s v="Bali &amp; Nusra"/>
    <x v="13"/>
    <s v="Realisasi"/>
    <s v="5. Belanja"/>
    <x v="1"/>
    <x v="1"/>
    <x v="3"/>
    <x v="3"/>
    <n v="104958080000"/>
    <s v="WAYAN KOSTER"/>
    <s v="TJOK OKA ARTHA ARDHANA SUKAWATI"/>
  </r>
  <r>
    <x v="0"/>
    <s v="Bali &amp; Nusra"/>
    <x v="13"/>
    <s v="Realisasi"/>
    <s v="5. Belanja"/>
    <x v="1"/>
    <x v="2"/>
    <x v="5"/>
    <x v="5"/>
    <n v="121873310000"/>
    <s v="WAYAN KOSTER"/>
    <s v="TJOK OKA ARTHA ARDHANA SUKAWATI"/>
  </r>
  <r>
    <x v="0"/>
    <s v="Bali &amp; Nusra"/>
    <x v="13"/>
    <s v="Realisasi"/>
    <s v="5. Belanja"/>
    <x v="0"/>
    <x v="0"/>
    <x v="0"/>
    <x v="0"/>
    <n v="512862060000"/>
    <s v="WAYAN KOSTER"/>
    <s v="TJOK OKA ARTHA ARDHANA SUKAWATI"/>
  </r>
  <r>
    <x v="0"/>
    <s v="Bali &amp; Nusra"/>
    <x v="13"/>
    <s v="Realisasi"/>
    <s v="5. Belanja"/>
    <x v="0"/>
    <x v="0"/>
    <x v="8"/>
    <x v="8"/>
    <n v="1555640000"/>
    <s v="WAYAN KOSTER"/>
    <s v="TJOK OKA ARTHA ARDHANA SUKAWATI"/>
  </r>
  <r>
    <x v="9"/>
    <s v="Bali &amp; Nusra"/>
    <x v="13"/>
    <s v="Realisasi"/>
    <s v="5. Belanja"/>
    <x v="0"/>
    <x v="3"/>
    <x v="6"/>
    <x v="6"/>
    <n v="230132200000"/>
    <s v="ZULKIEFLIMANSYAH"/>
    <s v="SITTI ROHMI DJALILAH"/>
  </r>
  <r>
    <x v="9"/>
    <s v="Bali &amp; Nusra"/>
    <x v="13"/>
    <s v="Realisasi"/>
    <s v="5. Belanja"/>
    <x v="1"/>
    <x v="1"/>
    <x v="3"/>
    <x v="3"/>
    <n v="155115320000"/>
    <s v="ZULKIEFLIMANSYAH"/>
    <s v="SITTI ROHMI DJALILAH"/>
  </r>
  <r>
    <x v="9"/>
    <s v="Bali &amp; Nusra"/>
    <x v="13"/>
    <s v="Realisasi"/>
    <s v="5. Belanja"/>
    <x v="1"/>
    <x v="1"/>
    <x v="3"/>
    <x v="3"/>
    <n v="44537580000"/>
    <s v="ZULKIEFLIMANSYAH"/>
    <s v="SITTI ROHMI DJALILAH"/>
  </r>
  <r>
    <x v="9"/>
    <s v="Bali &amp; Nusra"/>
    <x v="13"/>
    <s v="Realisasi"/>
    <s v="5. Belanja"/>
    <x v="1"/>
    <x v="1"/>
    <x v="3"/>
    <x v="3"/>
    <n v="61545250000"/>
    <s v="ZULKIEFLIMANSYAH"/>
    <s v="SITTI ROHMI DJALILAH"/>
  </r>
  <r>
    <x v="9"/>
    <s v="Bali &amp; Nusra"/>
    <x v="13"/>
    <s v="Realisasi"/>
    <s v="5. Belanja"/>
    <x v="1"/>
    <x v="2"/>
    <x v="5"/>
    <x v="5"/>
    <n v="88553580000"/>
    <s v="ZULKIEFLIMANSYAH"/>
    <s v="SITTI ROHMI DJALILAH"/>
  </r>
  <r>
    <x v="9"/>
    <s v="Bali &amp; Nusra"/>
    <x v="13"/>
    <s v="Realisasi"/>
    <s v="5. Belanja"/>
    <x v="0"/>
    <x v="0"/>
    <x v="0"/>
    <x v="0"/>
    <n v="143538960000"/>
    <s v="ZULKIEFLIMANSYAH"/>
    <s v="SITTI ROHMI DJALILAH"/>
  </r>
  <r>
    <x v="9"/>
    <s v="Bali &amp; Nusra"/>
    <x v="13"/>
    <s v="Realisasi"/>
    <s v="5. Belanja"/>
    <x v="0"/>
    <x v="0"/>
    <x v="8"/>
    <x v="8"/>
    <n v="8068270000"/>
    <s v="ZULKIEFLIMANSYAH"/>
    <s v="SITTI ROHMI DJALILAH"/>
  </r>
  <r>
    <x v="10"/>
    <s v="Bali &amp; Nusra"/>
    <x v="13"/>
    <s v="Realisasi"/>
    <s v="5. Belanja"/>
    <x v="0"/>
    <x v="3"/>
    <x v="6"/>
    <x v="6"/>
    <n v="189102250000"/>
    <s v="VIKTOR BUNGTILU LAISKODAT"/>
    <s v="JOSEF ADREANUS NAE SOI"/>
  </r>
  <r>
    <x v="10"/>
    <s v="Bali &amp; Nusra"/>
    <x v="13"/>
    <s v="Realisasi"/>
    <s v="5. Belanja"/>
    <x v="1"/>
    <x v="1"/>
    <x v="3"/>
    <x v="3"/>
    <n v="121490800000"/>
    <s v="VIKTOR BUNGTILU LAISKODAT"/>
    <s v="JOSEF ADREANUS NAE SOI"/>
  </r>
  <r>
    <x v="10"/>
    <s v="Bali &amp; Nusra"/>
    <x v="13"/>
    <s v="Realisasi"/>
    <s v="5. Belanja"/>
    <x v="1"/>
    <x v="1"/>
    <x v="3"/>
    <x v="3"/>
    <n v="56636800000"/>
    <s v="VIKTOR BUNGTILU LAISKODAT"/>
    <s v="JOSEF ADREANUS NAE SOI"/>
  </r>
  <r>
    <x v="10"/>
    <s v="Bali &amp; Nusra"/>
    <x v="13"/>
    <s v="Realisasi"/>
    <s v="5. Belanja"/>
    <x v="1"/>
    <x v="1"/>
    <x v="3"/>
    <x v="3"/>
    <n v="15461320000"/>
    <s v="VIKTOR BUNGTILU LAISKODAT"/>
    <s v="JOSEF ADREANUS NAE SOI"/>
  </r>
  <r>
    <x v="10"/>
    <s v="Bali &amp; Nusra"/>
    <x v="13"/>
    <s v="Realisasi"/>
    <s v="5. Belanja"/>
    <x v="1"/>
    <x v="2"/>
    <x v="5"/>
    <x v="5"/>
    <n v="114178980000"/>
    <s v="VIKTOR BUNGTILU LAISKODAT"/>
    <s v="JOSEF ADREANUS NAE SOI"/>
  </r>
  <r>
    <x v="10"/>
    <s v="Bali &amp; Nusra"/>
    <x v="13"/>
    <s v="Realisasi"/>
    <s v="5. Belanja"/>
    <x v="0"/>
    <x v="0"/>
    <x v="0"/>
    <x v="0"/>
    <n v="124117840000"/>
    <s v="VIKTOR BUNGTILU LAISKODAT"/>
    <s v="JOSEF ADREANUS NAE SOI"/>
  </r>
  <r>
    <x v="10"/>
    <s v="Bali &amp; Nusra"/>
    <x v="13"/>
    <s v="Realisasi"/>
    <s v="5. Belanja"/>
    <x v="0"/>
    <x v="0"/>
    <x v="8"/>
    <x v="8"/>
    <n v="16303270000"/>
    <s v="VIKTOR BUNGTILU LAISKODAT"/>
    <s v="JOSEF ADREANUS NAE SOI"/>
  </r>
  <r>
    <x v="7"/>
    <s v="Papua &amp; Maluku"/>
    <x v="13"/>
    <s v="Realisasi"/>
    <s v="5. Belanja"/>
    <x v="0"/>
    <x v="3"/>
    <x v="6"/>
    <x v="6"/>
    <n v="143136620000"/>
    <s v="MURAD ISMAIL"/>
    <s v="BARNABAS ORNO"/>
  </r>
  <r>
    <x v="7"/>
    <s v="Papua &amp; Maluku"/>
    <x v="13"/>
    <s v="Realisasi"/>
    <s v="5. Belanja"/>
    <x v="1"/>
    <x v="1"/>
    <x v="3"/>
    <x v="3"/>
    <n v="113339910000"/>
    <s v="MURAD ISMAIL"/>
    <s v="BARNABAS ORNO"/>
  </r>
  <r>
    <x v="7"/>
    <s v="Papua &amp; Maluku"/>
    <x v="13"/>
    <s v="Realisasi"/>
    <s v="5. Belanja"/>
    <x v="1"/>
    <x v="1"/>
    <x v="3"/>
    <x v="3"/>
    <n v="48018450000"/>
    <s v="MURAD ISMAIL"/>
    <s v="BARNABAS ORNO"/>
  </r>
  <r>
    <x v="7"/>
    <s v="Papua &amp; Maluku"/>
    <x v="13"/>
    <s v="Realisasi"/>
    <s v="5. Belanja"/>
    <x v="1"/>
    <x v="1"/>
    <x v="3"/>
    <x v="3"/>
    <n v="23604810000"/>
    <s v="MURAD ISMAIL"/>
    <s v="BARNABAS ORNO"/>
  </r>
  <r>
    <x v="7"/>
    <s v="Papua &amp; Maluku"/>
    <x v="13"/>
    <s v="Realisasi"/>
    <s v="5. Belanja"/>
    <x v="1"/>
    <x v="2"/>
    <x v="5"/>
    <x v="5"/>
    <n v="143966800000"/>
    <s v="MURAD ISMAIL"/>
    <s v="BARNABAS ORNO"/>
  </r>
  <r>
    <x v="7"/>
    <s v="Papua &amp; Maluku"/>
    <x v="13"/>
    <s v="Realisasi"/>
    <s v="5. Belanja"/>
    <x v="0"/>
    <x v="0"/>
    <x v="0"/>
    <x v="0"/>
    <n v="48859970000"/>
    <s v="MURAD ISMAIL"/>
    <s v="BARNABAS ORNO"/>
  </r>
  <r>
    <x v="7"/>
    <s v="Papua &amp; Maluku"/>
    <x v="13"/>
    <s v="Realisasi"/>
    <s v="5. Belanja"/>
    <x v="0"/>
    <x v="0"/>
    <x v="8"/>
    <x v="8"/>
    <n v="20289140000"/>
    <s v="MURAD ISMAIL"/>
    <s v="BARNABAS ORNO"/>
  </r>
  <r>
    <x v="11"/>
    <s v="Papua &amp; Maluku"/>
    <x v="13"/>
    <s v="Realisasi"/>
    <s v="5. Belanja"/>
    <x v="0"/>
    <x v="3"/>
    <x v="6"/>
    <x v="6"/>
    <n v="465307090000"/>
    <s v="LUKAS ENEMBE"/>
    <s v="KLEMEN TINAL"/>
  </r>
  <r>
    <x v="11"/>
    <s v="Papua &amp; Maluku"/>
    <x v="13"/>
    <s v="Realisasi"/>
    <s v="5. Belanja"/>
    <x v="1"/>
    <x v="1"/>
    <x v="3"/>
    <x v="3"/>
    <n v="367695280000"/>
    <s v="LUKAS ENEMBE"/>
    <s v="KLEMEN TINAL"/>
  </r>
  <r>
    <x v="11"/>
    <s v="Papua &amp; Maluku"/>
    <x v="13"/>
    <s v="Realisasi"/>
    <s v="5. Belanja"/>
    <x v="1"/>
    <x v="1"/>
    <x v="3"/>
    <x v="3"/>
    <n v="140775360000"/>
    <s v="LUKAS ENEMBE"/>
    <s v="KLEMEN TINAL"/>
  </r>
  <r>
    <x v="11"/>
    <s v="Papua &amp; Maluku"/>
    <x v="13"/>
    <s v="Realisasi"/>
    <s v="5. Belanja"/>
    <x v="1"/>
    <x v="1"/>
    <x v="3"/>
    <x v="3"/>
    <n v="94906890000"/>
    <s v="LUKAS ENEMBE"/>
    <s v="KLEMEN TINAL"/>
  </r>
  <r>
    <x v="11"/>
    <s v="Papua &amp; Maluku"/>
    <x v="13"/>
    <s v="Realisasi"/>
    <s v="5. Belanja"/>
    <x v="0"/>
    <x v="0"/>
    <x v="11"/>
    <x v="10"/>
    <n v="20000000"/>
    <s v="LUKAS ENEMBE"/>
    <s v="KLEMEN TINAL"/>
  </r>
  <r>
    <x v="11"/>
    <s v="Papua &amp; Maluku"/>
    <x v="13"/>
    <s v="Realisasi"/>
    <s v="5. Belanja"/>
    <x v="1"/>
    <x v="2"/>
    <x v="5"/>
    <x v="5"/>
    <n v="524575850000"/>
    <s v="LUKAS ENEMBE"/>
    <s v="KLEMEN TINAL"/>
  </r>
  <r>
    <x v="11"/>
    <s v="Papua &amp; Maluku"/>
    <x v="13"/>
    <s v="Realisasi"/>
    <s v="5. Belanja"/>
    <x v="0"/>
    <x v="0"/>
    <x v="0"/>
    <x v="0"/>
    <n v="2249556140000"/>
    <s v="LUKAS ENEMBE"/>
    <s v="KLEMEN TINAL"/>
  </r>
  <r>
    <x v="11"/>
    <s v="Papua &amp; Maluku"/>
    <x v="13"/>
    <s v="Realisasi"/>
    <s v="5. Belanja"/>
    <x v="0"/>
    <x v="0"/>
    <x v="8"/>
    <x v="8"/>
    <n v="74913790000"/>
    <s v="LUKAS ENEMBE"/>
    <s v="KLEMEN TINAL"/>
  </r>
  <r>
    <x v="8"/>
    <s v="Papua &amp; Maluku"/>
    <x v="13"/>
    <s v="Realisasi"/>
    <s v="5. Belanja"/>
    <x v="0"/>
    <x v="3"/>
    <x v="6"/>
    <x v="6"/>
    <n v="98664910000"/>
    <s v="AHMAD HIDAYAT MUS"/>
    <s v="RIVAI UMAR"/>
  </r>
  <r>
    <x v="8"/>
    <s v="Papua &amp; Maluku"/>
    <x v="13"/>
    <s v="Realisasi"/>
    <s v="5. Belanja"/>
    <x v="1"/>
    <x v="1"/>
    <x v="3"/>
    <x v="3"/>
    <n v="65030990000"/>
    <s v="AHMAD HIDAYAT MUS"/>
    <s v="RIVAI UMAR"/>
  </r>
  <r>
    <x v="8"/>
    <s v="Papua &amp; Maluku"/>
    <x v="13"/>
    <s v="Realisasi"/>
    <s v="5. Belanja"/>
    <x v="1"/>
    <x v="1"/>
    <x v="3"/>
    <x v="3"/>
    <n v="70452630000"/>
    <s v="AHMAD HIDAYAT MUS"/>
    <s v="RIVAI UMAR"/>
  </r>
  <r>
    <x v="8"/>
    <s v="Papua &amp; Maluku"/>
    <x v="13"/>
    <s v="Realisasi"/>
    <s v="5. Belanja"/>
    <x v="1"/>
    <x v="1"/>
    <x v="3"/>
    <x v="3"/>
    <n v="59456790000"/>
    <s v="AHMAD HIDAYAT MUS"/>
    <s v="RIVAI UMAR"/>
  </r>
  <r>
    <x v="8"/>
    <s v="Papua &amp; Maluku"/>
    <x v="13"/>
    <s v="Realisasi"/>
    <s v="5. Belanja"/>
    <x v="1"/>
    <x v="2"/>
    <x v="5"/>
    <x v="5"/>
    <n v="51506730000"/>
    <s v="AHMAD HIDAYAT MUS"/>
    <s v="RIVAI UMAR"/>
  </r>
  <r>
    <x v="8"/>
    <s v="Papua &amp; Maluku"/>
    <x v="13"/>
    <s v="Realisasi"/>
    <s v="5. Belanja"/>
    <x v="0"/>
    <x v="0"/>
    <x v="0"/>
    <x v="0"/>
    <n v="80529690000"/>
    <s v="AHMAD HIDAYAT MUS"/>
    <s v="RIVAI UMAR"/>
  </r>
  <r>
    <x v="8"/>
    <s v="Papua &amp; Maluku"/>
    <x v="13"/>
    <s v="Realisasi"/>
    <s v="5. Belanja"/>
    <x v="0"/>
    <x v="0"/>
    <x v="8"/>
    <x v="8"/>
    <n v="4208390000.0000005"/>
    <s v="AHMAD HIDAYAT MUS"/>
    <s v="RIVAI UMAR"/>
  </r>
  <r>
    <x v="16"/>
    <s v="Sumatera"/>
    <x v="14"/>
    <s v="Realisasi"/>
    <s v="5. Belanja"/>
    <x v="0"/>
    <x v="3"/>
    <x v="6"/>
    <x v="6"/>
    <n v="449293516960"/>
    <s v="EDY RAHMAYADI"/>
    <s v="MUSA RAJEKSHAH"/>
  </r>
  <r>
    <x v="16"/>
    <s v="Sumatera"/>
    <x v="14"/>
    <s v="Realisasi"/>
    <s v="5. Belanja"/>
    <x v="1"/>
    <x v="1"/>
    <x v="3"/>
    <x v="3"/>
    <n v="389689249116"/>
    <s v="EDY RAHMAYADI"/>
    <s v="MUSA RAJEKSHAH"/>
  </r>
  <r>
    <x v="16"/>
    <s v="Sumatera"/>
    <x v="14"/>
    <s v="Realisasi"/>
    <s v="5. Belanja"/>
    <x v="0"/>
    <x v="0"/>
    <x v="4"/>
    <x v="4"/>
    <n v="31816251375"/>
    <s v="EDY RAHMAYADI"/>
    <s v="MUSA RAJEKSHAH"/>
  </r>
  <r>
    <x v="16"/>
    <s v="Sumatera"/>
    <x v="14"/>
    <s v="Realisasi"/>
    <s v="5. Belanja"/>
    <x v="0"/>
    <x v="0"/>
    <x v="2"/>
    <x v="2"/>
    <n v="145597060422"/>
    <s v="EDY RAHMAYADI"/>
    <s v="MUSA RAJEKSHAH"/>
  </r>
  <r>
    <x v="16"/>
    <s v="Sumatera"/>
    <x v="14"/>
    <s v="Realisasi"/>
    <s v="5. Belanja"/>
    <x v="0"/>
    <x v="0"/>
    <x v="8"/>
    <x v="8"/>
    <n v="7448006612"/>
    <s v="EDY RAHMAYADI"/>
    <s v="MUSA RAJEKSHAH"/>
  </r>
  <r>
    <x v="16"/>
    <s v="Sumatera"/>
    <x v="14"/>
    <s v="Realisasi"/>
    <s v="5. Belanja"/>
    <x v="0"/>
    <x v="0"/>
    <x v="0"/>
    <x v="0"/>
    <n v="534340346227"/>
    <s v="EDY RAHMAYADI"/>
    <s v="MUSA RAJEKSHAH"/>
  </r>
  <r>
    <x v="16"/>
    <s v="Sumatera"/>
    <x v="14"/>
    <s v="Realisasi"/>
    <s v="5. Belanja"/>
    <x v="0"/>
    <x v="0"/>
    <x v="1"/>
    <x v="1"/>
    <n v="191253822000"/>
    <s v="EDY RAHMAYADI"/>
    <s v="MUSA RAJEKSHAH"/>
  </r>
  <r>
    <x v="12"/>
    <s v="Sumatera"/>
    <x v="14"/>
    <s v="Realisasi"/>
    <s v="5. Belanja"/>
    <x v="0"/>
    <x v="3"/>
    <x v="6"/>
    <x v="6"/>
    <n v="868254274946.37"/>
    <s v="SYAMSUAR"/>
    <s v="EDY NASUTION"/>
  </r>
  <r>
    <x v="12"/>
    <s v="Sumatera"/>
    <x v="14"/>
    <s v="Realisasi"/>
    <s v="5. Belanja"/>
    <x v="1"/>
    <x v="1"/>
    <x v="3"/>
    <x v="3"/>
    <n v="548180812467.40997"/>
    <s v="SYAMSUAR"/>
    <s v="EDY NASUTION"/>
  </r>
  <r>
    <x v="12"/>
    <s v="Sumatera"/>
    <x v="14"/>
    <s v="Realisasi"/>
    <s v="5. Belanja"/>
    <x v="0"/>
    <x v="0"/>
    <x v="2"/>
    <x v="2"/>
    <n v="397377553709"/>
    <s v="SYAMSUAR"/>
    <s v="EDY NASUTION"/>
  </r>
  <r>
    <x v="12"/>
    <s v="Sumatera"/>
    <x v="14"/>
    <s v="Realisasi"/>
    <s v="5. Belanja"/>
    <x v="0"/>
    <x v="0"/>
    <x v="8"/>
    <x v="8"/>
    <n v="1178464903"/>
    <s v="SYAMSUAR"/>
    <s v="EDY NASUTION"/>
  </r>
  <r>
    <x v="12"/>
    <s v="Sumatera"/>
    <x v="14"/>
    <s v="Realisasi"/>
    <s v="5. Belanja"/>
    <x v="0"/>
    <x v="0"/>
    <x v="0"/>
    <x v="0"/>
    <n v="367889042736"/>
    <s v="SYAMSUAR"/>
    <s v="EDY NASUTION"/>
  </r>
  <r>
    <x v="12"/>
    <s v="Sumatera"/>
    <x v="14"/>
    <s v="Realisasi"/>
    <s v="5. Belanja"/>
    <x v="0"/>
    <x v="0"/>
    <x v="1"/>
    <x v="1"/>
    <n v="35160000000"/>
    <s v="SYAMSUAR"/>
    <s v="EDY NASUTION"/>
  </r>
  <r>
    <x v="15"/>
    <s v="Sumatera"/>
    <x v="14"/>
    <s v="Realisasi"/>
    <s v="5. Belanja"/>
    <x v="0"/>
    <x v="3"/>
    <x v="6"/>
    <x v="6"/>
    <n v="443124099484"/>
    <s v="HERMAN DERU"/>
    <s v="MAWARDI YAHYA"/>
  </r>
  <r>
    <x v="15"/>
    <s v="Sumatera"/>
    <x v="14"/>
    <s v="Realisasi"/>
    <s v="5. Belanja"/>
    <x v="1"/>
    <x v="1"/>
    <x v="3"/>
    <x v="3"/>
    <n v="362589073023"/>
    <s v="HERMAN DERU"/>
    <s v="MAWARDI YAHYA"/>
  </r>
  <r>
    <x v="15"/>
    <s v="Sumatera"/>
    <x v="14"/>
    <s v="Realisasi"/>
    <s v="5. Belanja"/>
    <x v="0"/>
    <x v="0"/>
    <x v="4"/>
    <x v="4"/>
    <n v="1432632000"/>
    <s v="HERMAN DERU"/>
    <s v="MAWARDI YAHYA"/>
  </r>
  <r>
    <x v="15"/>
    <s v="Sumatera"/>
    <x v="14"/>
    <s v="Realisasi"/>
    <s v="5. Belanja"/>
    <x v="0"/>
    <x v="0"/>
    <x v="2"/>
    <x v="2"/>
    <n v="93188705650"/>
    <s v="HERMAN DERU"/>
    <s v="MAWARDI YAHYA"/>
  </r>
  <r>
    <x v="15"/>
    <s v="Sumatera"/>
    <x v="14"/>
    <s v="Realisasi"/>
    <s v="5. Belanja"/>
    <x v="0"/>
    <x v="0"/>
    <x v="8"/>
    <x v="8"/>
    <n v="3685751320"/>
    <s v="HERMAN DERU"/>
    <s v="MAWARDI YAHYA"/>
  </r>
  <r>
    <x v="15"/>
    <s v="Sumatera"/>
    <x v="14"/>
    <s v="Realisasi"/>
    <s v="5. Belanja"/>
    <x v="0"/>
    <x v="0"/>
    <x v="0"/>
    <x v="0"/>
    <n v="372611645769"/>
    <s v="HERMAN DERU"/>
    <s v="MAWARDI YAHYA"/>
  </r>
  <r>
    <x v="15"/>
    <s v="Sumatera"/>
    <x v="14"/>
    <s v="Realisasi"/>
    <s v="5. Belanja"/>
    <x v="0"/>
    <x v="0"/>
    <x v="1"/>
    <x v="1"/>
    <n v="67320000000"/>
    <s v="HERMAN DERU"/>
    <s v="MAWARDI YAHYA"/>
  </r>
  <r>
    <x v="6"/>
    <s v="Sumatera"/>
    <x v="14"/>
    <s v="Realisasi"/>
    <s v="5. Belanja"/>
    <x v="0"/>
    <x v="3"/>
    <x v="6"/>
    <x v="6"/>
    <n v="379580897621"/>
    <s v="ARINAL DJUNAIDI"/>
    <s v="CHUSNUNIA"/>
  </r>
  <r>
    <x v="6"/>
    <s v="Sumatera"/>
    <x v="14"/>
    <s v="Realisasi"/>
    <s v="5. Belanja"/>
    <x v="1"/>
    <x v="1"/>
    <x v="3"/>
    <x v="3"/>
    <n v="362212773353.46997"/>
    <s v="ARINAL DJUNAIDI"/>
    <s v="CHUSNUNIA"/>
  </r>
  <r>
    <x v="6"/>
    <s v="Sumatera"/>
    <x v="14"/>
    <s v="Realisasi"/>
    <s v="5. Belanja"/>
    <x v="0"/>
    <x v="0"/>
    <x v="4"/>
    <x v="4"/>
    <n v="33453845350"/>
    <s v="ARINAL DJUNAIDI"/>
    <s v="CHUSNUNIA"/>
  </r>
  <r>
    <x v="6"/>
    <s v="Sumatera"/>
    <x v="14"/>
    <s v="Realisasi"/>
    <s v="5. Belanja"/>
    <x v="0"/>
    <x v="0"/>
    <x v="2"/>
    <x v="2"/>
    <n v="96907332146"/>
    <s v="ARINAL DJUNAIDI"/>
    <s v="CHUSNUNIA"/>
  </r>
  <r>
    <x v="6"/>
    <s v="Sumatera"/>
    <x v="14"/>
    <s v="Realisasi"/>
    <s v="5. Belanja"/>
    <x v="1"/>
    <x v="2"/>
    <x v="5"/>
    <x v="5"/>
    <n v="5295446500"/>
    <s v="ARINAL DJUNAIDI"/>
    <s v="CHUSNUNIA"/>
  </r>
  <r>
    <x v="6"/>
    <s v="Sumatera"/>
    <x v="14"/>
    <s v="Realisasi"/>
    <s v="5. Belanja"/>
    <x v="1"/>
    <x v="2"/>
    <x v="5"/>
    <x v="5"/>
    <n v="49583593007"/>
    <s v="ARINAL DJUNAIDI"/>
    <s v="CHUSNUNIA"/>
  </r>
  <r>
    <x v="6"/>
    <s v="Sumatera"/>
    <x v="14"/>
    <s v="Realisasi"/>
    <s v="5. Belanja"/>
    <x v="1"/>
    <x v="2"/>
    <x v="5"/>
    <x v="5"/>
    <n v="32901283623"/>
    <s v="ARINAL DJUNAIDI"/>
    <s v="CHUSNUNIA"/>
  </r>
  <r>
    <x v="6"/>
    <s v="Sumatera"/>
    <x v="14"/>
    <s v="Realisasi"/>
    <s v="5. Belanja"/>
    <x v="1"/>
    <x v="2"/>
    <x v="5"/>
    <x v="5"/>
    <n v="165065169491.79999"/>
    <s v="ARINAL DJUNAIDI"/>
    <s v="CHUSNUNIA"/>
  </r>
  <r>
    <x v="6"/>
    <s v="Sumatera"/>
    <x v="14"/>
    <s v="Realisasi"/>
    <s v="5. Belanja"/>
    <x v="1"/>
    <x v="2"/>
    <x v="5"/>
    <x v="5"/>
    <n v="10170003100"/>
    <s v="ARINAL DJUNAIDI"/>
    <s v="CHUSNUNIA"/>
  </r>
  <r>
    <x v="6"/>
    <s v="Sumatera"/>
    <x v="14"/>
    <s v="Realisasi"/>
    <s v="5. Belanja"/>
    <x v="0"/>
    <x v="0"/>
    <x v="8"/>
    <x v="8"/>
    <n v="17141479855"/>
    <s v="ARINAL DJUNAIDI"/>
    <s v="CHUSNUNIA"/>
  </r>
  <r>
    <x v="6"/>
    <s v="Sumatera"/>
    <x v="14"/>
    <s v="Realisasi"/>
    <s v="5. Belanja"/>
    <x v="0"/>
    <x v="0"/>
    <x v="0"/>
    <x v="0"/>
    <n v="380089868000"/>
    <s v="ARINAL DJUNAIDI"/>
    <s v="CHUSNUNIA"/>
  </r>
  <r>
    <x v="1"/>
    <s v="Jawa"/>
    <x v="14"/>
    <s v="Realisasi"/>
    <s v="5. Belanja"/>
    <x v="0"/>
    <x v="3"/>
    <x v="6"/>
    <x v="6"/>
    <n v="975488709531"/>
    <s v="MOCHAMAD RIDWAN KAMIL"/>
    <s v="UU RUZHANUL ULUM"/>
  </r>
  <r>
    <x v="1"/>
    <s v="Jawa"/>
    <x v="14"/>
    <s v="Realisasi"/>
    <s v="5. Belanja"/>
    <x v="1"/>
    <x v="1"/>
    <x v="3"/>
    <x v="3"/>
    <n v="820793985023"/>
    <s v="MOCHAMAD RIDWAN KAMIL"/>
    <s v="UU RUZHANUL ULUM"/>
  </r>
  <r>
    <x v="1"/>
    <s v="Jawa"/>
    <x v="14"/>
    <s v="Realisasi"/>
    <s v="5. Belanja"/>
    <x v="0"/>
    <x v="0"/>
    <x v="7"/>
    <x v="7"/>
    <n v="64743943800"/>
    <s v="MOCHAMAD RIDWAN KAMIL"/>
    <s v="UU RUZHANUL ULUM"/>
  </r>
  <r>
    <x v="1"/>
    <s v="Jawa"/>
    <x v="14"/>
    <s v="Realisasi"/>
    <s v="5. Belanja"/>
    <x v="0"/>
    <x v="0"/>
    <x v="4"/>
    <x v="4"/>
    <n v="343638895677"/>
    <s v="MOCHAMAD RIDWAN KAMIL"/>
    <s v="UU RUZHANUL ULUM"/>
  </r>
  <r>
    <x v="1"/>
    <s v="Jawa"/>
    <x v="14"/>
    <s v="Realisasi"/>
    <s v="5. Belanja"/>
    <x v="0"/>
    <x v="0"/>
    <x v="2"/>
    <x v="2"/>
    <n v="239227482270"/>
    <s v="MOCHAMAD RIDWAN KAMIL"/>
    <s v="UU RUZHANUL ULUM"/>
  </r>
  <r>
    <x v="1"/>
    <s v="Jawa"/>
    <x v="14"/>
    <s v="Realisasi"/>
    <s v="5. Belanja"/>
    <x v="0"/>
    <x v="0"/>
    <x v="8"/>
    <x v="8"/>
    <n v="16917690501"/>
    <s v="MOCHAMAD RIDWAN KAMIL"/>
    <s v="UU RUZHANUL ULUM"/>
  </r>
  <r>
    <x v="1"/>
    <s v="Jawa"/>
    <x v="14"/>
    <s v="Realisasi"/>
    <s v="5. Belanja"/>
    <x v="0"/>
    <x v="0"/>
    <x v="0"/>
    <x v="0"/>
    <n v="1347805024981"/>
    <s v="MOCHAMAD RIDWAN KAMIL"/>
    <s v="UU RUZHANUL ULUM"/>
  </r>
  <r>
    <x v="1"/>
    <s v="Jawa"/>
    <x v="14"/>
    <s v="Realisasi"/>
    <s v="5. Belanja"/>
    <x v="0"/>
    <x v="0"/>
    <x v="1"/>
    <x v="1"/>
    <n v="1172469823066"/>
    <s v="MOCHAMAD RIDWAN KAMIL"/>
    <s v="UU RUZHANUL ULUM"/>
  </r>
  <r>
    <x v="2"/>
    <s v="Jawa"/>
    <x v="14"/>
    <s v="Realisasi"/>
    <s v="5. Belanja"/>
    <x v="0"/>
    <x v="3"/>
    <x v="6"/>
    <x v="6"/>
    <n v="992946744906"/>
    <s v="GANJAR PRANOWO"/>
    <s v="TAJ YASIN"/>
  </r>
  <r>
    <x v="2"/>
    <s v="Jawa"/>
    <x v="14"/>
    <s v="Realisasi"/>
    <s v="5. Belanja"/>
    <x v="1"/>
    <x v="1"/>
    <x v="3"/>
    <x v="3"/>
    <n v="809988701983"/>
    <s v="GANJAR PRANOWO"/>
    <s v="TAJ YASIN"/>
  </r>
  <r>
    <x v="2"/>
    <s v="Jawa"/>
    <x v="14"/>
    <s v="Realisasi"/>
    <s v="5. Belanja"/>
    <x v="0"/>
    <x v="0"/>
    <x v="9"/>
    <x v="9"/>
    <n v="1650784"/>
    <s v="GANJAR PRANOWO"/>
    <s v="TAJ YASIN"/>
  </r>
  <r>
    <x v="2"/>
    <s v="Jawa"/>
    <x v="14"/>
    <s v="Realisasi"/>
    <s v="5. Belanja"/>
    <x v="0"/>
    <x v="0"/>
    <x v="4"/>
    <x v="4"/>
    <n v="503964610640"/>
    <s v="GANJAR PRANOWO"/>
    <s v="TAJ YASIN"/>
  </r>
  <r>
    <x v="2"/>
    <s v="Jawa"/>
    <x v="14"/>
    <s v="Realisasi"/>
    <s v="5. Belanja"/>
    <x v="0"/>
    <x v="0"/>
    <x v="2"/>
    <x v="2"/>
    <n v="352570615932"/>
    <s v="GANJAR PRANOWO"/>
    <s v="TAJ YASIN"/>
  </r>
  <r>
    <x v="2"/>
    <s v="Jawa"/>
    <x v="14"/>
    <s v="Realisasi"/>
    <s v="5. Belanja"/>
    <x v="1"/>
    <x v="2"/>
    <x v="5"/>
    <x v="5"/>
    <n v="27108510608"/>
    <s v="GANJAR PRANOWO"/>
    <s v="TAJ YASIN"/>
  </r>
  <r>
    <x v="2"/>
    <s v="Jawa"/>
    <x v="14"/>
    <s v="Realisasi"/>
    <s v="5. Belanja"/>
    <x v="1"/>
    <x v="2"/>
    <x v="5"/>
    <x v="5"/>
    <n v="72473701213"/>
    <s v="GANJAR PRANOWO"/>
    <s v="TAJ YASIN"/>
  </r>
  <r>
    <x v="2"/>
    <s v="Jawa"/>
    <x v="14"/>
    <s v="Realisasi"/>
    <s v="5. Belanja"/>
    <x v="1"/>
    <x v="2"/>
    <x v="5"/>
    <x v="5"/>
    <n v="92269989384"/>
    <s v="GANJAR PRANOWO"/>
    <s v="TAJ YASIN"/>
  </r>
  <r>
    <x v="2"/>
    <s v="Jawa"/>
    <x v="14"/>
    <s v="Realisasi"/>
    <s v="5. Belanja"/>
    <x v="1"/>
    <x v="2"/>
    <x v="5"/>
    <x v="5"/>
    <n v="178404234080"/>
    <s v="GANJAR PRANOWO"/>
    <s v="TAJ YASIN"/>
  </r>
  <r>
    <x v="2"/>
    <s v="Jawa"/>
    <x v="14"/>
    <s v="Realisasi"/>
    <s v="5. Belanja"/>
    <x v="1"/>
    <x v="2"/>
    <x v="5"/>
    <x v="5"/>
    <n v="4294876979"/>
    <s v="GANJAR PRANOWO"/>
    <s v="TAJ YASIN"/>
  </r>
  <r>
    <x v="2"/>
    <s v="Jawa"/>
    <x v="14"/>
    <s v="Realisasi"/>
    <s v="5. Belanja"/>
    <x v="0"/>
    <x v="0"/>
    <x v="8"/>
    <x v="8"/>
    <n v="5910902415"/>
    <s v="GANJAR PRANOWO"/>
    <s v="TAJ YASIN"/>
  </r>
  <r>
    <x v="2"/>
    <s v="Jawa"/>
    <x v="14"/>
    <s v="Realisasi"/>
    <s v="5. Belanja"/>
    <x v="0"/>
    <x v="0"/>
    <x v="0"/>
    <x v="0"/>
    <n v="848954719929"/>
    <s v="GANJAR PRANOWO"/>
    <s v="TAJ YASIN"/>
  </r>
  <r>
    <x v="2"/>
    <s v="Jawa"/>
    <x v="14"/>
    <s v="Realisasi"/>
    <s v="5. Belanja"/>
    <x v="0"/>
    <x v="0"/>
    <x v="0"/>
    <x v="0"/>
    <n v="16638726917"/>
    <s v="GANJAR PRANOWO"/>
    <s v="TAJ YASIN"/>
  </r>
  <r>
    <x v="3"/>
    <s v="Jawa"/>
    <x v="14"/>
    <s v="Realisasi"/>
    <s v="5. Belanja"/>
    <x v="0"/>
    <x v="3"/>
    <x v="6"/>
    <x v="6"/>
    <n v="1210568135064"/>
    <s v="KHOFIFAH INDAR PARAWANSA"/>
    <s v="EMIL ELESTIANTO DARDAK"/>
  </r>
  <r>
    <x v="3"/>
    <s v="Jawa"/>
    <x v="14"/>
    <s v="Realisasi"/>
    <s v="5. Belanja"/>
    <x v="1"/>
    <x v="1"/>
    <x v="3"/>
    <x v="3"/>
    <n v="1194585857398"/>
    <s v="KHOFIFAH INDAR PARAWANSA"/>
    <s v="EMIL ELESTIANTO DARDAK"/>
  </r>
  <r>
    <x v="3"/>
    <s v="Jawa"/>
    <x v="14"/>
    <s v="Realisasi"/>
    <s v="5. Belanja"/>
    <x v="0"/>
    <x v="0"/>
    <x v="4"/>
    <x v="4"/>
    <n v="2000000000"/>
    <s v="KHOFIFAH INDAR PARAWANSA"/>
    <s v="EMIL ELESTIANTO DARDAK"/>
  </r>
  <r>
    <x v="3"/>
    <s v="Jawa"/>
    <x v="14"/>
    <s v="Realisasi"/>
    <s v="5. Belanja"/>
    <x v="0"/>
    <x v="0"/>
    <x v="2"/>
    <x v="2"/>
    <n v="856283627972.70996"/>
    <s v="KHOFIFAH INDAR PARAWANSA"/>
    <s v="EMIL ELESTIANTO DARDAK"/>
  </r>
  <r>
    <x v="3"/>
    <s v="Jawa"/>
    <x v="14"/>
    <s v="Realisasi"/>
    <s v="5. Belanja"/>
    <x v="1"/>
    <x v="2"/>
    <x v="5"/>
    <x v="5"/>
    <n v="62055742229"/>
    <s v="KHOFIFAH INDAR PARAWANSA"/>
    <s v="EMIL ELESTIANTO DARDAK"/>
  </r>
  <r>
    <x v="3"/>
    <s v="Jawa"/>
    <x v="14"/>
    <s v="Realisasi"/>
    <s v="5. Belanja"/>
    <x v="1"/>
    <x v="2"/>
    <x v="5"/>
    <x v="5"/>
    <n v="129212705629"/>
    <s v="KHOFIFAH INDAR PARAWANSA"/>
    <s v="EMIL ELESTIANTO DARDAK"/>
  </r>
  <r>
    <x v="3"/>
    <s v="Jawa"/>
    <x v="14"/>
    <s v="Realisasi"/>
    <s v="5. Belanja"/>
    <x v="1"/>
    <x v="2"/>
    <x v="5"/>
    <x v="5"/>
    <n v="250394635516"/>
    <s v="KHOFIFAH INDAR PARAWANSA"/>
    <s v="EMIL ELESTIANTO DARDAK"/>
  </r>
  <r>
    <x v="3"/>
    <s v="Jawa"/>
    <x v="14"/>
    <s v="Realisasi"/>
    <s v="5. Belanja"/>
    <x v="1"/>
    <x v="2"/>
    <x v="5"/>
    <x v="5"/>
    <n v="194154071715.57001"/>
    <s v="KHOFIFAH INDAR PARAWANSA"/>
    <s v="EMIL ELESTIANTO DARDAK"/>
  </r>
  <r>
    <x v="3"/>
    <s v="Jawa"/>
    <x v="14"/>
    <s v="Realisasi"/>
    <s v="5. Belanja"/>
    <x v="1"/>
    <x v="2"/>
    <x v="5"/>
    <x v="5"/>
    <n v="2417708183"/>
    <s v="KHOFIFAH INDAR PARAWANSA"/>
    <s v="EMIL ELESTIANTO DARDAK"/>
  </r>
  <r>
    <x v="3"/>
    <s v="Jawa"/>
    <x v="14"/>
    <s v="Realisasi"/>
    <s v="5. Belanja"/>
    <x v="1"/>
    <x v="2"/>
    <x v="5"/>
    <x v="5"/>
    <n v="2269438925"/>
    <s v="KHOFIFAH INDAR PARAWANSA"/>
    <s v="EMIL ELESTIANTO DARDAK"/>
  </r>
  <r>
    <x v="3"/>
    <s v="Jawa"/>
    <x v="14"/>
    <s v="Realisasi"/>
    <s v="5. Belanja"/>
    <x v="0"/>
    <x v="0"/>
    <x v="8"/>
    <x v="8"/>
    <n v="25002442773"/>
    <s v="KHOFIFAH INDAR PARAWANSA"/>
    <s v="EMIL ELESTIANTO DARDAK"/>
  </r>
  <r>
    <x v="3"/>
    <s v="Jawa"/>
    <x v="14"/>
    <s v="Realisasi"/>
    <s v="5. Belanja"/>
    <x v="0"/>
    <x v="0"/>
    <x v="0"/>
    <x v="0"/>
    <n v="1334276267687"/>
    <s v="KHOFIFAH INDAR PARAWANSA"/>
    <s v="EMIL ELESTIANTO DARDAK"/>
  </r>
  <r>
    <x v="3"/>
    <s v="Jawa"/>
    <x v="14"/>
    <s v="Realisasi"/>
    <s v="5. Belanja"/>
    <x v="0"/>
    <x v="0"/>
    <x v="1"/>
    <x v="1"/>
    <n v="4624714800"/>
    <s v="KHOFIFAH INDAR PARAWANSA"/>
    <s v="EMIL ELESTIANTO DARDAK"/>
  </r>
  <r>
    <x v="4"/>
    <s v="Kalimantan"/>
    <x v="14"/>
    <s v="Realisasi"/>
    <s v="5. Belanja"/>
    <x v="0"/>
    <x v="3"/>
    <x v="6"/>
    <x v="6"/>
    <n v="310747955949"/>
    <s v="SUTARMIDJI"/>
    <s v="RIA NORSAN"/>
  </r>
  <r>
    <x v="4"/>
    <s v="Kalimantan"/>
    <x v="14"/>
    <s v="Realisasi"/>
    <s v="5. Belanja"/>
    <x v="1"/>
    <x v="1"/>
    <x v="3"/>
    <x v="3"/>
    <n v="265111955247"/>
    <s v="SUTARMIDJI"/>
    <s v="RIA NORSAN"/>
  </r>
  <r>
    <x v="4"/>
    <s v="Kalimantan"/>
    <x v="14"/>
    <s v="Realisasi"/>
    <s v="5. Belanja"/>
    <x v="0"/>
    <x v="0"/>
    <x v="4"/>
    <x v="4"/>
    <n v="26106000000"/>
    <s v="SUTARMIDJI"/>
    <s v="RIA NORSAN"/>
  </r>
  <r>
    <x v="4"/>
    <s v="Kalimantan"/>
    <x v="14"/>
    <s v="Realisasi"/>
    <s v="5. Belanja"/>
    <x v="0"/>
    <x v="0"/>
    <x v="2"/>
    <x v="2"/>
    <n v="118242025175"/>
    <s v="SUTARMIDJI"/>
    <s v="RIA NORSAN"/>
  </r>
  <r>
    <x v="4"/>
    <s v="Kalimantan"/>
    <x v="14"/>
    <s v="Realisasi"/>
    <s v="5. Belanja"/>
    <x v="1"/>
    <x v="2"/>
    <x v="5"/>
    <x v="5"/>
    <n v="2070577500"/>
    <s v="SUTARMIDJI"/>
    <s v="RIA NORSAN"/>
  </r>
  <r>
    <x v="4"/>
    <s v="Kalimantan"/>
    <x v="14"/>
    <s v="Realisasi"/>
    <s v="5. Belanja"/>
    <x v="1"/>
    <x v="2"/>
    <x v="5"/>
    <x v="5"/>
    <n v="50996280295"/>
    <s v="SUTARMIDJI"/>
    <s v="RIA NORSAN"/>
  </r>
  <r>
    <x v="4"/>
    <s v="Kalimantan"/>
    <x v="14"/>
    <s v="Realisasi"/>
    <s v="5. Belanja"/>
    <x v="1"/>
    <x v="2"/>
    <x v="5"/>
    <x v="5"/>
    <n v="68560225450"/>
    <s v="SUTARMIDJI"/>
    <s v="RIA NORSAN"/>
  </r>
  <r>
    <x v="4"/>
    <s v="Kalimantan"/>
    <x v="14"/>
    <s v="Realisasi"/>
    <s v="5. Belanja"/>
    <x v="1"/>
    <x v="2"/>
    <x v="5"/>
    <x v="5"/>
    <n v="143397167796"/>
    <s v="SUTARMIDJI"/>
    <s v="RIA NORSAN"/>
  </r>
  <r>
    <x v="4"/>
    <s v="Kalimantan"/>
    <x v="14"/>
    <s v="Realisasi"/>
    <s v="5. Belanja"/>
    <x v="1"/>
    <x v="2"/>
    <x v="5"/>
    <x v="5"/>
    <n v="5643554030"/>
    <s v="SUTARMIDJI"/>
    <s v="RIA NORSAN"/>
  </r>
  <r>
    <x v="4"/>
    <s v="Kalimantan"/>
    <x v="14"/>
    <s v="Realisasi"/>
    <s v="5. Belanja"/>
    <x v="0"/>
    <x v="0"/>
    <x v="8"/>
    <x v="8"/>
    <n v="1304292500"/>
    <s v="SUTARMIDJI"/>
    <s v="RIA NORSAN"/>
  </r>
  <r>
    <x v="4"/>
    <s v="Kalimantan"/>
    <x v="14"/>
    <s v="Realisasi"/>
    <s v="5. Belanja"/>
    <x v="0"/>
    <x v="0"/>
    <x v="0"/>
    <x v="0"/>
    <n v="144076247692"/>
    <s v="SUTARMIDJI"/>
    <s v="RIA NORSAN"/>
  </r>
  <r>
    <x v="5"/>
    <s v="Kalimantan"/>
    <x v="14"/>
    <s v="Realisasi"/>
    <s v="5. Belanja"/>
    <x v="0"/>
    <x v="3"/>
    <x v="6"/>
    <x v="6"/>
    <n v="449253999239"/>
    <s v="ISRAN NOOR"/>
    <s v="HADI MULYADI"/>
  </r>
  <r>
    <x v="5"/>
    <s v="Kalimantan"/>
    <x v="14"/>
    <s v="Realisasi"/>
    <s v="5. Belanja"/>
    <x v="1"/>
    <x v="1"/>
    <x v="3"/>
    <x v="3"/>
    <n v="415497505342.41998"/>
    <s v="ISRAN NOOR"/>
    <s v="HADI MULYADI"/>
  </r>
  <r>
    <x v="5"/>
    <s v="Kalimantan"/>
    <x v="14"/>
    <s v="Realisasi"/>
    <s v="5. Belanja"/>
    <x v="0"/>
    <x v="0"/>
    <x v="7"/>
    <x v="7"/>
    <n v="3000000000"/>
    <s v="ISRAN NOOR"/>
    <s v="HADI MULYADI"/>
  </r>
  <r>
    <x v="5"/>
    <s v="Kalimantan"/>
    <x v="14"/>
    <s v="Realisasi"/>
    <s v="5. Belanja"/>
    <x v="0"/>
    <x v="0"/>
    <x v="4"/>
    <x v="4"/>
    <n v="1510722231770"/>
    <s v="ISRAN NOOR"/>
    <s v="HADI MULYADI"/>
  </r>
  <r>
    <x v="5"/>
    <s v="Kalimantan"/>
    <x v="14"/>
    <s v="Realisasi"/>
    <s v="5. Belanja"/>
    <x v="0"/>
    <x v="0"/>
    <x v="2"/>
    <x v="2"/>
    <n v="261801902089"/>
    <s v="ISRAN NOOR"/>
    <s v="HADI MULYADI"/>
  </r>
  <r>
    <x v="5"/>
    <s v="Kalimantan"/>
    <x v="14"/>
    <s v="Realisasi"/>
    <s v="5. Belanja"/>
    <x v="1"/>
    <x v="2"/>
    <x v="5"/>
    <x v="5"/>
    <n v="35222912972"/>
    <s v="ISRAN NOOR"/>
    <s v="HADI MULYADI"/>
  </r>
  <r>
    <x v="5"/>
    <s v="Kalimantan"/>
    <x v="14"/>
    <s v="Realisasi"/>
    <s v="5. Belanja"/>
    <x v="1"/>
    <x v="2"/>
    <x v="5"/>
    <x v="5"/>
    <n v="203552846911"/>
    <s v="ISRAN NOOR"/>
    <s v="HADI MULYADI"/>
  </r>
  <r>
    <x v="5"/>
    <s v="Kalimantan"/>
    <x v="14"/>
    <s v="Realisasi"/>
    <s v="5. Belanja"/>
    <x v="1"/>
    <x v="2"/>
    <x v="5"/>
    <x v="5"/>
    <n v="1007230963039.17"/>
    <s v="ISRAN NOOR"/>
    <s v="HADI MULYADI"/>
  </r>
  <r>
    <x v="5"/>
    <s v="Kalimantan"/>
    <x v="14"/>
    <s v="Realisasi"/>
    <s v="5. Belanja"/>
    <x v="1"/>
    <x v="2"/>
    <x v="5"/>
    <x v="5"/>
    <n v="794169815935.93005"/>
    <s v="ISRAN NOOR"/>
    <s v="HADI MULYADI"/>
  </r>
  <r>
    <x v="5"/>
    <s v="Kalimantan"/>
    <x v="14"/>
    <s v="Realisasi"/>
    <s v="5. Belanja"/>
    <x v="1"/>
    <x v="2"/>
    <x v="5"/>
    <x v="5"/>
    <n v="9237230770"/>
    <s v="ISRAN NOOR"/>
    <s v="HADI MULYADI"/>
  </r>
  <r>
    <x v="5"/>
    <s v="Kalimantan"/>
    <x v="14"/>
    <s v="Realisasi"/>
    <s v="5. Belanja"/>
    <x v="0"/>
    <x v="0"/>
    <x v="8"/>
    <x v="8"/>
    <n v="6500000"/>
    <s v="ISRAN NOOR"/>
    <s v="HADI MULYADI"/>
  </r>
  <r>
    <x v="5"/>
    <s v="Kalimantan"/>
    <x v="14"/>
    <s v="Realisasi"/>
    <s v="5. Belanja"/>
    <x v="0"/>
    <x v="0"/>
    <x v="0"/>
    <x v="0"/>
    <n v="502073537000"/>
    <s v="ISRAN NOOR"/>
    <s v="HADI MULYADI"/>
  </r>
  <r>
    <x v="13"/>
    <s v="Sulawesi"/>
    <x v="14"/>
    <s v="Realisasi"/>
    <s v="5. Belanja"/>
    <x v="0"/>
    <x v="3"/>
    <x v="6"/>
    <x v="6"/>
    <n v="353125985029"/>
    <s v="PROF. M. NURDIN ABDULLAH"/>
    <s v="ANDI SUDIRMAN SULAIMAN"/>
  </r>
  <r>
    <x v="13"/>
    <s v="Sulawesi"/>
    <x v="14"/>
    <s v="Realisasi"/>
    <s v="5. Belanja"/>
    <x v="1"/>
    <x v="1"/>
    <x v="3"/>
    <x v="3"/>
    <n v="239418357882"/>
    <s v="PROF. M. NURDIN ABDULLAH"/>
    <s v="ANDI SUDIRMAN SULAIMAN"/>
  </r>
  <r>
    <x v="13"/>
    <s v="Sulawesi"/>
    <x v="14"/>
    <s v="Realisasi"/>
    <s v="5. Belanja"/>
    <x v="0"/>
    <x v="0"/>
    <x v="9"/>
    <x v="9"/>
    <n v="3769224030"/>
    <s v="PROF. M. NURDIN ABDULLAH"/>
    <s v="ANDI SUDIRMAN SULAIMAN"/>
  </r>
  <r>
    <x v="13"/>
    <s v="Sulawesi"/>
    <x v="14"/>
    <s v="Realisasi"/>
    <s v="5. Belanja"/>
    <x v="0"/>
    <x v="0"/>
    <x v="7"/>
    <x v="7"/>
    <n v="1313881862714"/>
    <s v="PROF. M. NURDIN ABDULLAH"/>
    <s v="ANDI SUDIRMAN SULAIMAN"/>
  </r>
  <r>
    <x v="13"/>
    <s v="Sulawesi"/>
    <x v="14"/>
    <s v="Realisasi"/>
    <s v="5. Belanja"/>
    <x v="0"/>
    <x v="0"/>
    <x v="4"/>
    <x v="4"/>
    <n v="1253881862714.1199"/>
    <s v="PROF. M. NURDIN ABDULLAH"/>
    <s v="ANDI SUDIRMAN SULAIMAN"/>
  </r>
  <r>
    <x v="13"/>
    <s v="Sulawesi"/>
    <x v="14"/>
    <s v="Realisasi"/>
    <s v="5. Belanja"/>
    <x v="0"/>
    <x v="0"/>
    <x v="2"/>
    <x v="2"/>
    <n v="787510269269.95996"/>
    <s v="PROF. M. NURDIN ABDULLAH"/>
    <s v="ANDI SUDIRMAN SULAIMAN"/>
  </r>
  <r>
    <x v="13"/>
    <s v="Sulawesi"/>
    <x v="14"/>
    <s v="Realisasi"/>
    <s v="5. Belanja"/>
    <x v="1"/>
    <x v="2"/>
    <x v="5"/>
    <x v="5"/>
    <n v="102746272507"/>
    <s v="PROF. M. NURDIN ABDULLAH"/>
    <s v="ANDI SUDIRMAN SULAIMAN"/>
  </r>
  <r>
    <x v="13"/>
    <s v="Sulawesi"/>
    <x v="14"/>
    <s v="Realisasi"/>
    <s v="5. Belanja"/>
    <x v="1"/>
    <x v="2"/>
    <x v="5"/>
    <x v="5"/>
    <n v="363625320937.15997"/>
    <s v="PROF. M. NURDIN ABDULLAH"/>
    <s v="ANDI SUDIRMAN SULAIMAN"/>
  </r>
  <r>
    <x v="13"/>
    <s v="Sulawesi"/>
    <x v="14"/>
    <s v="Realisasi"/>
    <s v="5. Belanja"/>
    <x v="1"/>
    <x v="2"/>
    <x v="5"/>
    <x v="5"/>
    <n v="60000000000"/>
    <s v="PROF. M. NURDIN ABDULLAH"/>
    <s v="ANDI SUDIRMAN SULAIMAN"/>
  </r>
  <r>
    <x v="13"/>
    <s v="Sulawesi"/>
    <x v="14"/>
    <s v="Realisasi"/>
    <s v="5. Belanja"/>
    <x v="1"/>
    <x v="2"/>
    <x v="5"/>
    <x v="5"/>
    <n v="60000000000"/>
    <s v="PROF. M. NURDIN ABDULLAH"/>
    <s v="ANDI SUDIRMAN SULAIMAN"/>
  </r>
  <r>
    <x v="13"/>
    <s v="Sulawesi"/>
    <x v="14"/>
    <s v="Realisasi"/>
    <s v="5. Belanja"/>
    <x v="0"/>
    <x v="0"/>
    <x v="0"/>
    <x v="0"/>
    <n v="232344472243"/>
    <s v="PROF. M. NURDIN ABDULLAH"/>
    <s v="ANDI SUDIRMAN SULAIMAN"/>
  </r>
  <r>
    <x v="13"/>
    <s v="Sulawesi"/>
    <x v="14"/>
    <s v="Realisasi"/>
    <s v="5. Belanja"/>
    <x v="0"/>
    <x v="0"/>
    <x v="0"/>
    <x v="0"/>
    <n v="265544094449"/>
    <s v="PROF. M. NURDIN ABDULLAH"/>
    <s v="ANDI SUDIRMAN SULAIMAN"/>
  </r>
  <r>
    <x v="13"/>
    <s v="Sulawesi"/>
    <x v="14"/>
    <s v="Realisasi"/>
    <s v="5. Belanja"/>
    <x v="0"/>
    <x v="0"/>
    <x v="1"/>
    <x v="1"/>
    <n v="239418357882"/>
    <s v="PROF. M. NURDIN ABDULLAH"/>
    <s v="ANDI SUDIRMAN SULAIMAN"/>
  </r>
  <r>
    <x v="14"/>
    <s v="Sulawesi"/>
    <x v="14"/>
    <s v="Realisasi"/>
    <s v="5. Belanja"/>
    <x v="0"/>
    <x v="3"/>
    <x v="6"/>
    <x v="6"/>
    <n v="235930731315"/>
    <s v="ALI MAZI"/>
    <s v="LUKMAN ABUNAWAS"/>
  </r>
  <r>
    <x v="14"/>
    <s v="Sulawesi"/>
    <x v="14"/>
    <s v="Realisasi"/>
    <s v="5. Belanja"/>
    <x v="1"/>
    <x v="1"/>
    <x v="3"/>
    <x v="3"/>
    <n v="177141605210"/>
    <s v="ALI MAZI"/>
    <s v="LUKMAN ABUNAWAS"/>
  </r>
  <r>
    <x v="14"/>
    <s v="Sulawesi"/>
    <x v="14"/>
    <s v="Realisasi"/>
    <s v="5. Belanja"/>
    <x v="0"/>
    <x v="0"/>
    <x v="2"/>
    <x v="2"/>
    <n v="24290246985"/>
    <s v="ALI MAZI"/>
    <s v="LUKMAN ABUNAWAS"/>
  </r>
  <r>
    <x v="14"/>
    <s v="Sulawesi"/>
    <x v="14"/>
    <s v="Realisasi"/>
    <s v="5. Belanja"/>
    <x v="1"/>
    <x v="2"/>
    <x v="5"/>
    <x v="5"/>
    <n v="836222500"/>
    <s v="ALI MAZI"/>
    <s v="LUKMAN ABUNAWAS"/>
  </r>
  <r>
    <x v="14"/>
    <s v="Sulawesi"/>
    <x v="14"/>
    <s v="Realisasi"/>
    <s v="5. Belanja"/>
    <x v="1"/>
    <x v="2"/>
    <x v="5"/>
    <x v="5"/>
    <n v="27155012579"/>
    <s v="ALI MAZI"/>
    <s v="LUKMAN ABUNAWAS"/>
  </r>
  <r>
    <x v="14"/>
    <s v="Sulawesi"/>
    <x v="14"/>
    <s v="Realisasi"/>
    <s v="5. Belanja"/>
    <x v="1"/>
    <x v="2"/>
    <x v="5"/>
    <x v="5"/>
    <n v="64796170748"/>
    <s v="ALI MAZI"/>
    <s v="LUKMAN ABUNAWAS"/>
  </r>
  <r>
    <x v="14"/>
    <s v="Sulawesi"/>
    <x v="14"/>
    <s v="Realisasi"/>
    <s v="5. Belanja"/>
    <x v="1"/>
    <x v="2"/>
    <x v="5"/>
    <x v="5"/>
    <n v="75117688072"/>
    <s v="ALI MAZI"/>
    <s v="LUKMAN ABUNAWAS"/>
  </r>
  <r>
    <x v="14"/>
    <s v="Sulawesi"/>
    <x v="14"/>
    <s v="Realisasi"/>
    <s v="5. Belanja"/>
    <x v="1"/>
    <x v="2"/>
    <x v="5"/>
    <x v="5"/>
    <n v="6731756800"/>
    <s v="ALI MAZI"/>
    <s v="LUKMAN ABUNAWAS"/>
  </r>
  <r>
    <x v="14"/>
    <s v="Sulawesi"/>
    <x v="14"/>
    <s v="Realisasi"/>
    <s v="5. Belanja"/>
    <x v="1"/>
    <x v="2"/>
    <x v="5"/>
    <x v="5"/>
    <n v="20000000"/>
    <s v="ALI MAZI"/>
    <s v="LUKMAN ABUNAWAS"/>
  </r>
  <r>
    <x v="14"/>
    <s v="Sulawesi"/>
    <x v="14"/>
    <s v="Realisasi"/>
    <s v="5. Belanja"/>
    <x v="0"/>
    <x v="0"/>
    <x v="8"/>
    <x v="8"/>
    <n v="2185117676"/>
    <s v="ALI MAZI"/>
    <s v="LUKMAN ABUNAWAS"/>
  </r>
  <r>
    <x v="14"/>
    <s v="Sulawesi"/>
    <x v="14"/>
    <s v="Realisasi"/>
    <s v="5. Belanja"/>
    <x v="0"/>
    <x v="0"/>
    <x v="0"/>
    <x v="0"/>
    <n v="34418322869"/>
    <s v="ALI MAZI"/>
    <s v="LUKMAN ABUNAWAS"/>
  </r>
  <r>
    <x v="14"/>
    <s v="Sulawesi"/>
    <x v="14"/>
    <s v="Realisasi"/>
    <s v="5. Belanja"/>
    <x v="0"/>
    <x v="0"/>
    <x v="0"/>
    <x v="0"/>
    <n v="770050050"/>
    <s v="ALI MAZI"/>
    <s v="LUKMAN ABUNAWAS"/>
  </r>
  <r>
    <x v="14"/>
    <s v="Sulawesi"/>
    <x v="14"/>
    <s v="Realisasi"/>
    <s v="5. Belanja"/>
    <x v="0"/>
    <x v="0"/>
    <x v="1"/>
    <x v="1"/>
    <n v="17970000000"/>
    <s v="ALI MAZI"/>
    <s v="LUKMAN ABUNAWAS"/>
  </r>
  <r>
    <x v="0"/>
    <s v="Bali &amp; Nusra"/>
    <x v="14"/>
    <s v="Realisasi"/>
    <s v="5. Belanja"/>
    <x v="0"/>
    <x v="3"/>
    <x v="6"/>
    <x v="6"/>
    <n v="361879660614.79999"/>
    <s v="WAYAN KOSTER"/>
    <s v="TJOK OKA ARTHA ARDHANA SUKAWATI"/>
  </r>
  <r>
    <x v="0"/>
    <s v="Bali &amp; Nusra"/>
    <x v="14"/>
    <s v="Realisasi"/>
    <s v="5. Belanja"/>
    <x v="1"/>
    <x v="1"/>
    <x v="3"/>
    <x v="3"/>
    <n v="246170533400"/>
    <s v="WAYAN KOSTER"/>
    <s v="TJOK OKA ARTHA ARDHANA SUKAWATI"/>
  </r>
  <r>
    <x v="0"/>
    <s v="Bali &amp; Nusra"/>
    <x v="14"/>
    <s v="Realisasi"/>
    <s v="5. Belanja"/>
    <x v="0"/>
    <x v="0"/>
    <x v="7"/>
    <x v="7"/>
    <n v="3451800000"/>
    <s v="WAYAN KOSTER"/>
    <s v="TJOK OKA ARTHA ARDHANA SUKAWATI"/>
  </r>
  <r>
    <x v="0"/>
    <s v="Bali &amp; Nusra"/>
    <x v="14"/>
    <s v="Realisasi"/>
    <s v="5. Belanja"/>
    <x v="0"/>
    <x v="0"/>
    <x v="4"/>
    <x v="4"/>
    <n v="100660752000"/>
    <s v="WAYAN KOSTER"/>
    <s v="TJOK OKA ARTHA ARDHANA SUKAWATI"/>
  </r>
  <r>
    <x v="0"/>
    <s v="Bali &amp; Nusra"/>
    <x v="14"/>
    <s v="Realisasi"/>
    <s v="5. Belanja"/>
    <x v="0"/>
    <x v="0"/>
    <x v="2"/>
    <x v="2"/>
    <n v="139351192535"/>
    <s v="WAYAN KOSTER"/>
    <s v="TJOK OKA ARTHA ARDHANA SUKAWATI"/>
  </r>
  <r>
    <x v="0"/>
    <s v="Bali &amp; Nusra"/>
    <x v="14"/>
    <s v="Realisasi"/>
    <s v="5. Belanja"/>
    <x v="1"/>
    <x v="2"/>
    <x v="5"/>
    <x v="5"/>
    <n v="384483032"/>
    <s v="WAYAN KOSTER"/>
    <s v="TJOK OKA ARTHA ARDHANA SUKAWATI"/>
  </r>
  <r>
    <x v="0"/>
    <s v="Bali &amp; Nusra"/>
    <x v="14"/>
    <s v="Realisasi"/>
    <s v="5. Belanja"/>
    <x v="1"/>
    <x v="2"/>
    <x v="5"/>
    <x v="5"/>
    <n v="37007784090"/>
    <s v="WAYAN KOSTER"/>
    <s v="TJOK OKA ARTHA ARDHANA SUKAWATI"/>
  </r>
  <r>
    <x v="0"/>
    <s v="Bali &amp; Nusra"/>
    <x v="14"/>
    <s v="Realisasi"/>
    <s v="5. Belanja"/>
    <x v="1"/>
    <x v="2"/>
    <x v="5"/>
    <x v="5"/>
    <n v="45776184570"/>
    <s v="WAYAN KOSTER"/>
    <s v="TJOK OKA ARTHA ARDHANA SUKAWATI"/>
  </r>
  <r>
    <x v="0"/>
    <s v="Bali &amp; Nusra"/>
    <x v="14"/>
    <s v="Realisasi"/>
    <s v="5. Belanja"/>
    <x v="1"/>
    <x v="2"/>
    <x v="5"/>
    <x v="5"/>
    <n v="54307195700"/>
    <s v="WAYAN KOSTER"/>
    <s v="TJOK OKA ARTHA ARDHANA SUKAWATI"/>
  </r>
  <r>
    <x v="0"/>
    <s v="Bali &amp; Nusra"/>
    <x v="14"/>
    <s v="Realisasi"/>
    <s v="5. Belanja"/>
    <x v="1"/>
    <x v="2"/>
    <x v="5"/>
    <x v="5"/>
    <n v="6804344950"/>
    <s v="WAYAN KOSTER"/>
    <s v="TJOK OKA ARTHA ARDHANA SUKAWATI"/>
  </r>
  <r>
    <x v="0"/>
    <s v="Bali &amp; Nusra"/>
    <x v="14"/>
    <s v="Realisasi"/>
    <s v="5. Belanja"/>
    <x v="0"/>
    <x v="0"/>
    <x v="8"/>
    <x v="8"/>
    <n v="683255000"/>
    <s v="WAYAN KOSTER"/>
    <s v="TJOK OKA ARTHA ARDHANA SUKAWATI"/>
  </r>
  <r>
    <x v="0"/>
    <s v="Bali &amp; Nusra"/>
    <x v="14"/>
    <s v="Realisasi"/>
    <s v="5. Belanja"/>
    <x v="0"/>
    <x v="0"/>
    <x v="0"/>
    <x v="0"/>
    <n v="266865089446"/>
    <s v="WAYAN KOSTER"/>
    <s v="TJOK OKA ARTHA ARDHANA SUKAWATI"/>
  </r>
  <r>
    <x v="9"/>
    <s v="Bali &amp; Nusra"/>
    <x v="14"/>
    <s v="Realisasi"/>
    <s v="5. Belanja"/>
    <x v="0"/>
    <x v="3"/>
    <x v="6"/>
    <x v="6"/>
    <n v="328974523916"/>
    <s v="ZULKIEFLIMANSYAH"/>
    <s v="SITTI ROHMI DJALILAH"/>
  </r>
  <r>
    <x v="9"/>
    <s v="Bali &amp; Nusra"/>
    <x v="14"/>
    <s v="Realisasi"/>
    <s v="5. Belanja"/>
    <x v="1"/>
    <x v="1"/>
    <x v="3"/>
    <x v="3"/>
    <n v="196814346845"/>
    <s v="ZULKIEFLIMANSYAH"/>
    <s v="SITTI ROHMI DJALILAH"/>
  </r>
  <r>
    <x v="9"/>
    <s v="Bali &amp; Nusra"/>
    <x v="14"/>
    <s v="Realisasi"/>
    <s v="5. Belanja"/>
    <x v="0"/>
    <x v="0"/>
    <x v="7"/>
    <x v="7"/>
    <n v="4942481000"/>
    <s v="ZULKIEFLIMANSYAH"/>
    <s v="SITTI ROHMI DJALILAH"/>
  </r>
  <r>
    <x v="9"/>
    <s v="Bali &amp; Nusra"/>
    <x v="14"/>
    <s v="Realisasi"/>
    <s v="5. Belanja"/>
    <x v="0"/>
    <x v="0"/>
    <x v="2"/>
    <x v="2"/>
    <n v="44287391286"/>
    <s v="ZULKIEFLIMANSYAH"/>
    <s v="SITTI ROHMI DJALILAH"/>
  </r>
  <r>
    <x v="9"/>
    <s v="Bali &amp; Nusra"/>
    <x v="14"/>
    <s v="Realisasi"/>
    <s v="5. Belanja"/>
    <x v="0"/>
    <x v="0"/>
    <x v="8"/>
    <x v="8"/>
    <n v="278159678"/>
    <s v="ZULKIEFLIMANSYAH"/>
    <s v="SITTI ROHMI DJALILAH"/>
  </r>
  <r>
    <x v="9"/>
    <s v="Bali &amp; Nusra"/>
    <x v="14"/>
    <s v="Realisasi"/>
    <s v="5. Belanja"/>
    <x v="0"/>
    <x v="0"/>
    <x v="0"/>
    <x v="0"/>
    <n v="70572316833.880005"/>
    <s v="ZULKIEFLIMANSYAH"/>
    <s v="SITTI ROHMI DJALILAH"/>
  </r>
  <r>
    <x v="9"/>
    <s v="Bali &amp; Nusra"/>
    <x v="14"/>
    <s v="Realisasi"/>
    <s v="5. Belanja"/>
    <x v="0"/>
    <x v="0"/>
    <x v="1"/>
    <x v="1"/>
    <n v="24490000000"/>
    <s v="ZULKIEFLIMANSYAH"/>
    <s v="SITTI ROHMI DJALILAH"/>
  </r>
  <r>
    <x v="10"/>
    <s v="Bali &amp; Nusra"/>
    <x v="14"/>
    <s v="Realisasi"/>
    <s v="5. Belanja"/>
    <x v="0"/>
    <x v="3"/>
    <x v="6"/>
    <x v="6"/>
    <n v="232792644620"/>
    <s v="VIKTOR BUNGTILU LAISKODAT"/>
    <s v="JOSEF ADREANUS NAE SOI"/>
  </r>
  <r>
    <x v="10"/>
    <s v="Bali &amp; Nusra"/>
    <x v="14"/>
    <s v="Realisasi"/>
    <s v="5. Belanja"/>
    <x v="1"/>
    <x v="1"/>
    <x v="3"/>
    <x v="3"/>
    <n v="223496042895"/>
    <s v="VIKTOR BUNGTILU LAISKODAT"/>
    <s v="JOSEF ADREANUS NAE SOI"/>
  </r>
  <r>
    <x v="10"/>
    <s v="Bali &amp; Nusra"/>
    <x v="14"/>
    <s v="Realisasi"/>
    <s v="5. Belanja"/>
    <x v="0"/>
    <x v="0"/>
    <x v="2"/>
    <x v="2"/>
    <n v="33199081950"/>
    <s v="VIKTOR BUNGTILU LAISKODAT"/>
    <s v="JOSEF ADREANUS NAE SOI"/>
  </r>
  <r>
    <x v="10"/>
    <s v="Bali &amp; Nusra"/>
    <x v="14"/>
    <s v="Realisasi"/>
    <s v="5. Belanja"/>
    <x v="0"/>
    <x v="0"/>
    <x v="8"/>
    <x v="8"/>
    <n v="5559593000"/>
    <s v="VIKTOR BUNGTILU LAISKODAT"/>
    <s v="JOSEF ADREANUS NAE SOI"/>
  </r>
  <r>
    <x v="10"/>
    <s v="Bali &amp; Nusra"/>
    <x v="14"/>
    <s v="Realisasi"/>
    <s v="5. Belanja"/>
    <x v="0"/>
    <x v="0"/>
    <x v="0"/>
    <x v="0"/>
    <n v="45836737042"/>
    <s v="VIKTOR BUNGTILU LAISKODAT"/>
    <s v="JOSEF ADREANUS NAE SOI"/>
  </r>
  <r>
    <x v="10"/>
    <s v="Bali &amp; Nusra"/>
    <x v="14"/>
    <s v="Realisasi"/>
    <s v="5. Belanja"/>
    <x v="0"/>
    <x v="0"/>
    <x v="1"/>
    <x v="1"/>
    <n v="75498153418"/>
    <s v="VIKTOR BUNGTILU LAISKODAT"/>
    <s v="JOSEF ADREANUS NAE SOI"/>
  </r>
  <r>
    <x v="7"/>
    <s v="Papua &amp; Maluku"/>
    <x v="14"/>
    <s v="Realisasi"/>
    <s v="5. Belanja"/>
    <x v="0"/>
    <x v="3"/>
    <x v="6"/>
    <x v="6"/>
    <n v="199879569924"/>
    <s v="MURAD ISMAIL"/>
    <s v="BARNABAS ORNO"/>
  </r>
  <r>
    <x v="7"/>
    <s v="Papua &amp; Maluku"/>
    <x v="14"/>
    <s v="Realisasi"/>
    <s v="5. Belanja"/>
    <x v="1"/>
    <x v="1"/>
    <x v="3"/>
    <x v="3"/>
    <n v="181297773098"/>
    <s v="MURAD ISMAIL"/>
    <s v="BARNABAS ORNO"/>
  </r>
  <r>
    <x v="7"/>
    <s v="Papua &amp; Maluku"/>
    <x v="14"/>
    <s v="Realisasi"/>
    <s v="5. Belanja"/>
    <x v="0"/>
    <x v="0"/>
    <x v="7"/>
    <x v="7"/>
    <n v="1987338100"/>
    <s v="MURAD ISMAIL"/>
    <s v="BARNABAS ORNO"/>
  </r>
  <r>
    <x v="7"/>
    <s v="Papua &amp; Maluku"/>
    <x v="14"/>
    <s v="Realisasi"/>
    <s v="5. Belanja"/>
    <x v="0"/>
    <x v="0"/>
    <x v="4"/>
    <x v="4"/>
    <n v="100000000"/>
    <s v="MURAD ISMAIL"/>
    <s v="BARNABAS ORNO"/>
  </r>
  <r>
    <x v="7"/>
    <s v="Papua &amp; Maluku"/>
    <x v="14"/>
    <s v="Realisasi"/>
    <s v="5. Belanja"/>
    <x v="0"/>
    <x v="0"/>
    <x v="2"/>
    <x v="2"/>
    <n v="40132706603"/>
    <s v="MURAD ISMAIL"/>
    <s v="BARNABAS ORNO"/>
  </r>
  <r>
    <x v="7"/>
    <s v="Papua &amp; Maluku"/>
    <x v="14"/>
    <s v="Realisasi"/>
    <s v="5. Belanja"/>
    <x v="1"/>
    <x v="2"/>
    <x v="5"/>
    <x v="5"/>
    <n v="6421147000"/>
    <s v="MURAD ISMAIL"/>
    <s v="BARNABAS ORNO"/>
  </r>
  <r>
    <x v="7"/>
    <s v="Papua &amp; Maluku"/>
    <x v="14"/>
    <s v="Realisasi"/>
    <s v="5. Belanja"/>
    <x v="1"/>
    <x v="2"/>
    <x v="5"/>
    <x v="5"/>
    <n v="24250370400"/>
    <s v="MURAD ISMAIL"/>
    <s v="BARNABAS ORNO"/>
  </r>
  <r>
    <x v="7"/>
    <s v="Papua &amp; Maluku"/>
    <x v="14"/>
    <s v="Realisasi"/>
    <s v="5. Belanja"/>
    <x v="1"/>
    <x v="2"/>
    <x v="5"/>
    <x v="5"/>
    <n v="39171340030"/>
    <s v="MURAD ISMAIL"/>
    <s v="BARNABAS ORNO"/>
  </r>
  <r>
    <x v="7"/>
    <s v="Papua &amp; Maluku"/>
    <x v="14"/>
    <s v="Realisasi"/>
    <s v="5. Belanja"/>
    <x v="1"/>
    <x v="2"/>
    <x v="5"/>
    <x v="5"/>
    <n v="76244376205"/>
    <s v="MURAD ISMAIL"/>
    <s v="BARNABAS ORNO"/>
  </r>
  <r>
    <x v="7"/>
    <s v="Papua &amp; Maluku"/>
    <x v="14"/>
    <s v="Realisasi"/>
    <s v="5. Belanja"/>
    <x v="1"/>
    <x v="2"/>
    <x v="5"/>
    <x v="5"/>
    <n v="3371754600"/>
    <s v="MURAD ISMAIL"/>
    <s v="BARNABAS ORNO"/>
  </r>
  <r>
    <x v="7"/>
    <s v="Papua &amp; Maluku"/>
    <x v="14"/>
    <s v="Realisasi"/>
    <s v="5. Belanja"/>
    <x v="0"/>
    <x v="0"/>
    <x v="8"/>
    <x v="8"/>
    <n v="28881355774"/>
    <s v="MURAD ISMAIL"/>
    <s v="BARNABAS ORNO"/>
  </r>
  <r>
    <x v="7"/>
    <s v="Papua &amp; Maluku"/>
    <x v="14"/>
    <s v="Realisasi"/>
    <s v="5. Belanja"/>
    <x v="0"/>
    <x v="0"/>
    <x v="0"/>
    <x v="0"/>
    <n v="32512978172"/>
    <s v="MURAD ISMAIL"/>
    <s v="BARNABAS ORNO"/>
  </r>
  <r>
    <x v="7"/>
    <s v="Papua &amp; Maluku"/>
    <x v="14"/>
    <s v="Realisasi"/>
    <s v="5. Belanja"/>
    <x v="0"/>
    <x v="0"/>
    <x v="0"/>
    <x v="0"/>
    <n v="2427239232"/>
    <s v="MURAD ISMAIL"/>
    <s v="BARNABAS ORNO"/>
  </r>
  <r>
    <x v="11"/>
    <s v="Papua &amp; Maluku"/>
    <x v="14"/>
    <s v="Realisasi"/>
    <s v="5. Belanja"/>
    <x v="0"/>
    <x v="3"/>
    <x v="6"/>
    <x v="6"/>
    <n v="571476332841"/>
    <s v="LUKAS ENEMBE"/>
    <s v="KLEMEN TINAL"/>
  </r>
  <r>
    <x v="11"/>
    <s v="Papua &amp; Maluku"/>
    <x v="14"/>
    <s v="Realisasi"/>
    <s v="5. Belanja"/>
    <x v="1"/>
    <x v="1"/>
    <x v="3"/>
    <x v="3"/>
    <n v="482551225765"/>
    <s v="LUKAS ENEMBE"/>
    <s v="KLEMEN TINAL"/>
  </r>
  <r>
    <x v="11"/>
    <s v="Papua &amp; Maluku"/>
    <x v="14"/>
    <s v="Realisasi"/>
    <s v="5. Belanja"/>
    <x v="0"/>
    <x v="0"/>
    <x v="2"/>
    <x v="2"/>
    <n v="586322634850"/>
    <s v="LUKAS ENEMBE"/>
    <s v="KLEMEN TINAL"/>
  </r>
  <r>
    <x v="11"/>
    <s v="Papua &amp; Maluku"/>
    <x v="14"/>
    <s v="Realisasi"/>
    <s v="5. Belanja"/>
    <x v="0"/>
    <x v="0"/>
    <x v="8"/>
    <x v="8"/>
    <n v="70490521830"/>
    <s v="LUKAS ENEMBE"/>
    <s v="KLEMEN TINAL"/>
  </r>
  <r>
    <x v="11"/>
    <s v="Papua &amp; Maluku"/>
    <x v="14"/>
    <s v="Realisasi"/>
    <s v="5. Belanja"/>
    <x v="0"/>
    <x v="0"/>
    <x v="0"/>
    <x v="0"/>
    <n v="73242042020"/>
    <s v="LUKAS ENEMBE"/>
    <s v="KLEMEN TINAL"/>
  </r>
  <r>
    <x v="11"/>
    <s v="Papua &amp; Maluku"/>
    <x v="14"/>
    <s v="Realisasi"/>
    <s v="5. Belanja"/>
    <x v="0"/>
    <x v="0"/>
    <x v="1"/>
    <x v="1"/>
    <n v="2251710986100"/>
    <s v="LUKAS ENEMBE"/>
    <s v="KLEMEN TINAL"/>
  </r>
  <r>
    <x v="8"/>
    <s v="Papua &amp; Maluku"/>
    <x v="14"/>
    <s v="Realisasi"/>
    <s v="5. Belanja"/>
    <x v="0"/>
    <x v="3"/>
    <x v="6"/>
    <x v="6"/>
    <n v="128509736143"/>
    <s v="AHMAD HIDAYAT MUS"/>
    <s v="RIVAI UMAR"/>
  </r>
  <r>
    <x v="8"/>
    <s v="Papua &amp; Maluku"/>
    <x v="14"/>
    <s v="Realisasi"/>
    <s v="5. Belanja"/>
    <x v="1"/>
    <x v="1"/>
    <x v="3"/>
    <x v="3"/>
    <n v="154217386444"/>
    <s v="AHMAD HIDAYAT MUS"/>
    <s v="RIVAI UMAR"/>
  </r>
  <r>
    <x v="8"/>
    <s v="Papua &amp; Maluku"/>
    <x v="14"/>
    <s v="Realisasi"/>
    <s v="5. Belanja"/>
    <x v="0"/>
    <x v="0"/>
    <x v="2"/>
    <x v="2"/>
    <n v="130794943105"/>
    <s v="AHMAD HIDAYAT MUS"/>
    <s v="RIVAI UMAR"/>
  </r>
  <r>
    <x v="8"/>
    <s v="Papua &amp; Maluku"/>
    <x v="14"/>
    <s v="Realisasi"/>
    <s v="5. Belanja"/>
    <x v="1"/>
    <x v="2"/>
    <x v="5"/>
    <x v="5"/>
    <n v="5003919750"/>
    <s v="AHMAD HIDAYAT MUS"/>
    <s v="RIVAI UMAR"/>
  </r>
  <r>
    <x v="8"/>
    <s v="Papua &amp; Maluku"/>
    <x v="14"/>
    <s v="Realisasi"/>
    <s v="5. Belanja"/>
    <x v="1"/>
    <x v="2"/>
    <x v="5"/>
    <x v="5"/>
    <n v="21823471360"/>
    <s v="AHMAD HIDAYAT MUS"/>
    <s v="RIVAI UMAR"/>
  </r>
  <r>
    <x v="8"/>
    <s v="Papua &amp; Maluku"/>
    <x v="14"/>
    <s v="Realisasi"/>
    <s v="5. Belanja"/>
    <x v="1"/>
    <x v="2"/>
    <x v="5"/>
    <x v="5"/>
    <n v="24082558646"/>
    <s v="AHMAD HIDAYAT MUS"/>
    <s v="RIVAI UMAR"/>
  </r>
  <r>
    <x v="8"/>
    <s v="Papua &amp; Maluku"/>
    <x v="14"/>
    <s v="Realisasi"/>
    <s v="5. Belanja"/>
    <x v="1"/>
    <x v="2"/>
    <x v="5"/>
    <x v="5"/>
    <n v="44005930190"/>
    <s v="AHMAD HIDAYAT MUS"/>
    <s v="RIVAI UMAR"/>
  </r>
  <r>
    <x v="8"/>
    <s v="Papua &amp; Maluku"/>
    <x v="14"/>
    <s v="Realisasi"/>
    <s v="5. Belanja"/>
    <x v="1"/>
    <x v="2"/>
    <x v="5"/>
    <x v="5"/>
    <n v="2047350990"/>
    <s v="AHMAD HIDAYAT MUS"/>
    <s v="RIVAI UMAR"/>
  </r>
  <r>
    <x v="8"/>
    <s v="Papua &amp; Maluku"/>
    <x v="14"/>
    <s v="Realisasi"/>
    <s v="5. Belanja"/>
    <x v="0"/>
    <x v="0"/>
    <x v="8"/>
    <x v="8"/>
    <n v="7230177192"/>
    <s v="AHMAD HIDAYAT MUS"/>
    <s v="RIVAI UMAR"/>
  </r>
  <r>
    <x v="8"/>
    <s v="Papua &amp; Maluku"/>
    <x v="14"/>
    <s v="Realisasi"/>
    <s v="5. Belanja"/>
    <x v="0"/>
    <x v="0"/>
    <x v="0"/>
    <x v="0"/>
    <n v="14662283105"/>
    <s v="AHMAD HIDAYAT MUS"/>
    <s v="RIVAI UMAR"/>
  </r>
  <r>
    <x v="8"/>
    <s v="Papua &amp; Maluku"/>
    <x v="14"/>
    <s v="Realisasi"/>
    <s v="5. Belanja"/>
    <x v="0"/>
    <x v="0"/>
    <x v="1"/>
    <x v="1"/>
    <n v="343787500"/>
    <s v="AHMAD HIDAYAT MUS"/>
    <s v="RIVAI UMAR"/>
  </r>
  <r>
    <x v="16"/>
    <s v="Sumatera"/>
    <x v="15"/>
    <s v="Realisasi"/>
    <s v="5. Belanja"/>
    <x v="0"/>
    <x v="3"/>
    <x v="6"/>
    <x v="6"/>
    <n v="3257129216426"/>
    <s v="EDY RAHMAYADI"/>
    <s v="MUSA RAJEKSHAH"/>
  </r>
  <r>
    <x v="16"/>
    <s v="Sumatera"/>
    <x v="15"/>
    <s v="Realisasi"/>
    <s v="5. Belanja"/>
    <x v="0"/>
    <x v="0"/>
    <x v="4"/>
    <x v="4"/>
    <n v="3066759068400"/>
    <s v="EDY RAHMAYADI"/>
    <s v="MUSA RAJEKSHAH"/>
  </r>
  <r>
    <x v="16"/>
    <s v="Sumatera"/>
    <x v="15"/>
    <s v="Realisasi"/>
    <s v="5. Belanja"/>
    <x v="0"/>
    <x v="0"/>
    <x v="0"/>
    <x v="0"/>
    <n v="1717964170000"/>
    <s v="EDY RAHMAYADI"/>
    <s v="MUSA RAJEKSHAH"/>
  </r>
  <r>
    <x v="16"/>
    <s v="Sumatera"/>
    <x v="15"/>
    <s v="Realisasi"/>
    <s v="5. Belanja"/>
    <x v="0"/>
    <x v="0"/>
    <x v="8"/>
    <x v="8"/>
    <n v="1150692958093"/>
    <s v="EDY RAHMAYADI"/>
    <s v="MUSA RAJEKSHAH"/>
  </r>
  <r>
    <x v="16"/>
    <s v="Sumatera"/>
    <x v="15"/>
    <s v="Realisasi"/>
    <s v="5. Belanja"/>
    <x v="1"/>
    <x v="1"/>
    <x v="3"/>
    <x v="3"/>
    <n v="1963117052165.98"/>
    <s v="EDY RAHMAYADI"/>
    <s v="MUSA RAJEKSHAH"/>
  </r>
  <r>
    <x v="16"/>
    <s v="Sumatera"/>
    <x v="15"/>
    <s v="Realisasi"/>
    <s v="5. Belanja"/>
    <x v="1"/>
    <x v="2"/>
    <x v="5"/>
    <x v="5"/>
    <n v="1497944969133.0701"/>
    <s v="EDY RAHMAYADI"/>
    <s v="MUSA RAJEKSHAH"/>
  </r>
  <r>
    <x v="12"/>
    <s v="Sumatera"/>
    <x v="15"/>
    <s v="Realisasi"/>
    <s v="5. Belanja"/>
    <x v="0"/>
    <x v="3"/>
    <x v="6"/>
    <x v="6"/>
    <n v="2153065317382"/>
    <s v="SYAMSUAR"/>
    <s v="EDY NASUTION"/>
  </r>
  <r>
    <x v="12"/>
    <s v="Sumatera"/>
    <x v="15"/>
    <s v="Realisasi"/>
    <s v="5. Belanja"/>
    <x v="0"/>
    <x v="0"/>
    <x v="4"/>
    <x v="4"/>
    <n v="1241053925700"/>
    <s v="SYAMSUAR"/>
    <s v="EDY NASUTION"/>
  </r>
  <r>
    <x v="12"/>
    <s v="Sumatera"/>
    <x v="15"/>
    <s v="Realisasi"/>
    <s v="5. Belanja"/>
    <x v="0"/>
    <x v="0"/>
    <x v="2"/>
    <x v="2"/>
    <n v="15770888240"/>
    <s v="SYAMSUAR"/>
    <s v="EDY NASUTION"/>
  </r>
  <r>
    <x v="12"/>
    <s v="Sumatera"/>
    <x v="15"/>
    <s v="Realisasi"/>
    <s v="5. Belanja"/>
    <x v="0"/>
    <x v="0"/>
    <x v="0"/>
    <x v="0"/>
    <n v="1194074600669.9199"/>
    <s v="SYAMSUAR"/>
    <s v="EDY NASUTION"/>
  </r>
  <r>
    <x v="12"/>
    <s v="Sumatera"/>
    <x v="15"/>
    <s v="Realisasi"/>
    <s v="5. Belanja"/>
    <x v="0"/>
    <x v="0"/>
    <x v="1"/>
    <x v="1"/>
    <n v="430263450473"/>
    <s v="SYAMSUAR"/>
    <s v="EDY NASUTION"/>
  </r>
  <r>
    <x v="12"/>
    <s v="Sumatera"/>
    <x v="15"/>
    <s v="Realisasi"/>
    <s v="5. Belanja"/>
    <x v="0"/>
    <x v="0"/>
    <x v="8"/>
    <x v="8"/>
    <n v="99091636754"/>
    <s v="SYAMSUAR"/>
    <s v="EDY NASUTION"/>
  </r>
  <r>
    <x v="12"/>
    <s v="Sumatera"/>
    <x v="15"/>
    <s v="Realisasi"/>
    <s v="5. Belanja"/>
    <x v="1"/>
    <x v="1"/>
    <x v="3"/>
    <x v="3"/>
    <n v="2120141061805.8701"/>
    <s v="SYAMSUAR"/>
    <s v="EDY NASUTION"/>
  </r>
  <r>
    <x v="12"/>
    <s v="Sumatera"/>
    <x v="15"/>
    <s v="Realisasi"/>
    <s v="5. Belanja"/>
    <x v="1"/>
    <x v="2"/>
    <x v="5"/>
    <x v="5"/>
    <n v="919245593570.52002"/>
    <s v="SYAMSUAR"/>
    <s v="EDY NASUTION"/>
  </r>
  <r>
    <x v="15"/>
    <s v="Sumatera"/>
    <x v="15"/>
    <s v="Realisasi"/>
    <s v="5. Belanja"/>
    <x v="0"/>
    <x v="3"/>
    <x v="6"/>
    <x v="6"/>
    <n v="1771524397218"/>
    <s v="HERMAN DERU"/>
    <s v="MAWARDI YAHYA"/>
  </r>
  <r>
    <x v="15"/>
    <s v="Sumatera"/>
    <x v="15"/>
    <s v="Realisasi"/>
    <s v="5. Belanja"/>
    <x v="0"/>
    <x v="0"/>
    <x v="4"/>
    <x v="4"/>
    <n v="1873445636520.5601"/>
    <s v="HERMAN DERU"/>
    <s v="MAWARDI YAHYA"/>
  </r>
  <r>
    <x v="15"/>
    <s v="Sumatera"/>
    <x v="15"/>
    <s v="Realisasi"/>
    <s v="5. Belanja"/>
    <x v="0"/>
    <x v="0"/>
    <x v="0"/>
    <x v="0"/>
    <n v="1455636933603"/>
    <s v="HERMAN DERU"/>
    <s v="MAWARDI YAHYA"/>
  </r>
  <r>
    <x v="15"/>
    <s v="Sumatera"/>
    <x v="15"/>
    <s v="Realisasi"/>
    <s v="5. Belanja"/>
    <x v="0"/>
    <x v="0"/>
    <x v="1"/>
    <x v="1"/>
    <n v="1161651416618.7"/>
    <s v="HERMAN DERU"/>
    <s v="MAWARDI YAHYA"/>
  </r>
  <r>
    <x v="15"/>
    <s v="Sumatera"/>
    <x v="15"/>
    <s v="Realisasi"/>
    <s v="5. Belanja"/>
    <x v="0"/>
    <x v="0"/>
    <x v="8"/>
    <x v="8"/>
    <n v="197104066604.97"/>
    <s v="HERMAN DERU"/>
    <s v="MAWARDI YAHYA"/>
  </r>
  <r>
    <x v="15"/>
    <s v="Sumatera"/>
    <x v="15"/>
    <s v="Realisasi"/>
    <s v="5. Belanja"/>
    <x v="0"/>
    <x v="0"/>
    <x v="11"/>
    <x v="10"/>
    <n v="939738517.78999996"/>
    <s v="HERMAN DERU"/>
    <s v="MAWARDI YAHYA"/>
  </r>
  <r>
    <x v="15"/>
    <s v="Sumatera"/>
    <x v="15"/>
    <s v="Realisasi"/>
    <s v="5. Belanja"/>
    <x v="1"/>
    <x v="1"/>
    <x v="3"/>
    <x v="3"/>
    <n v="1392760537519.3"/>
    <s v="HERMAN DERU"/>
    <s v="MAWARDI YAHYA"/>
  </r>
  <r>
    <x v="15"/>
    <s v="Sumatera"/>
    <x v="15"/>
    <s v="Realisasi"/>
    <s v="5. Belanja"/>
    <x v="1"/>
    <x v="2"/>
    <x v="5"/>
    <x v="5"/>
    <n v="1664700767363.54"/>
    <s v="HERMAN DERU"/>
    <s v="MAWARDI YAHYA"/>
  </r>
  <r>
    <x v="6"/>
    <s v="Sumatera"/>
    <x v="15"/>
    <s v="Realisasi"/>
    <s v="5. Belanja"/>
    <x v="0"/>
    <x v="3"/>
    <x v="6"/>
    <x v="6"/>
    <n v="1731078969141"/>
    <s v="ARINAL DJUNAIDI"/>
    <s v="CHUSNUNIA"/>
  </r>
  <r>
    <x v="6"/>
    <s v="Sumatera"/>
    <x v="15"/>
    <s v="Realisasi"/>
    <s v="5. Belanja"/>
    <x v="0"/>
    <x v="0"/>
    <x v="9"/>
    <x v="9"/>
    <n v="31583615813"/>
    <s v="ARINAL DJUNAIDI"/>
    <s v="CHUSNUNIA"/>
  </r>
  <r>
    <x v="6"/>
    <s v="Sumatera"/>
    <x v="15"/>
    <s v="Realisasi"/>
    <s v="5. Belanja"/>
    <x v="0"/>
    <x v="0"/>
    <x v="4"/>
    <x v="4"/>
    <n v="1437518594295"/>
    <s v="ARINAL DJUNAIDI"/>
    <s v="CHUSNUNIA"/>
  </r>
  <r>
    <x v="6"/>
    <s v="Sumatera"/>
    <x v="15"/>
    <s v="Realisasi"/>
    <s v="5. Belanja"/>
    <x v="0"/>
    <x v="0"/>
    <x v="2"/>
    <x v="2"/>
    <n v="352400000"/>
    <s v="ARINAL DJUNAIDI"/>
    <s v="CHUSNUNIA"/>
  </r>
  <r>
    <x v="6"/>
    <s v="Sumatera"/>
    <x v="15"/>
    <s v="Realisasi"/>
    <s v="5. Belanja"/>
    <x v="0"/>
    <x v="0"/>
    <x v="0"/>
    <x v="0"/>
    <n v="1231408694144.9399"/>
    <s v="ARINAL DJUNAIDI"/>
    <s v="CHUSNUNIA"/>
  </r>
  <r>
    <x v="6"/>
    <s v="Sumatera"/>
    <x v="15"/>
    <s v="Realisasi"/>
    <s v="5. Belanja"/>
    <x v="0"/>
    <x v="0"/>
    <x v="8"/>
    <x v="8"/>
    <n v="119312701296"/>
    <s v="ARINAL DJUNAIDI"/>
    <s v="CHUSNUNIA"/>
  </r>
  <r>
    <x v="6"/>
    <s v="Sumatera"/>
    <x v="15"/>
    <s v="Realisasi"/>
    <s v="5. Belanja"/>
    <x v="1"/>
    <x v="3"/>
    <x v="10"/>
    <x v="6"/>
    <n v="240233396093"/>
    <s v="ARINAL DJUNAIDI"/>
    <s v="CHUSNUNIA"/>
  </r>
  <r>
    <x v="6"/>
    <s v="Sumatera"/>
    <x v="15"/>
    <s v="Realisasi"/>
    <s v="5. Belanja"/>
    <x v="1"/>
    <x v="1"/>
    <x v="3"/>
    <x v="3"/>
    <n v="1423341867179.8"/>
    <s v="ARINAL DJUNAIDI"/>
    <s v="CHUSNUNIA"/>
  </r>
  <r>
    <x v="6"/>
    <s v="Sumatera"/>
    <x v="15"/>
    <s v="Realisasi"/>
    <s v="5. Belanja"/>
    <x v="1"/>
    <x v="2"/>
    <x v="5"/>
    <x v="5"/>
    <n v="752528210219.89001"/>
    <s v="ARINAL DJUNAIDI"/>
    <s v="CHUSNUNIA"/>
  </r>
  <r>
    <x v="1"/>
    <s v="Jawa"/>
    <x v="15"/>
    <s v="Realisasi"/>
    <s v="5. Belanja"/>
    <x v="0"/>
    <x v="3"/>
    <x v="6"/>
    <x v="6"/>
    <n v="5795219991974"/>
    <s v="MOCHAMAD RIDWAN KAMIL"/>
    <s v="UU RUZHANUL ULUM"/>
  </r>
  <r>
    <x v="1"/>
    <s v="Jawa"/>
    <x v="15"/>
    <s v="Realisasi"/>
    <s v="5. Belanja"/>
    <x v="0"/>
    <x v="0"/>
    <x v="9"/>
    <x v="9"/>
    <n v="18123947774"/>
    <s v="MOCHAMAD RIDWAN KAMIL"/>
    <s v="UU RUZHANUL ULUM"/>
  </r>
  <r>
    <x v="1"/>
    <s v="Jawa"/>
    <x v="15"/>
    <s v="Realisasi"/>
    <s v="5. Belanja"/>
    <x v="0"/>
    <x v="0"/>
    <x v="4"/>
    <x v="4"/>
    <n v="9948375516015"/>
    <s v="MOCHAMAD RIDWAN KAMIL"/>
    <s v="UU RUZHANUL ULUM"/>
  </r>
  <r>
    <x v="1"/>
    <s v="Jawa"/>
    <x v="15"/>
    <s v="Realisasi"/>
    <s v="5. Belanja"/>
    <x v="0"/>
    <x v="0"/>
    <x v="2"/>
    <x v="2"/>
    <n v="206084000000"/>
    <s v="MOCHAMAD RIDWAN KAMIL"/>
    <s v="UU RUZHANUL ULUM"/>
  </r>
  <r>
    <x v="1"/>
    <s v="Jawa"/>
    <x v="15"/>
    <s v="Realisasi"/>
    <s v="5. Belanja"/>
    <x v="0"/>
    <x v="0"/>
    <x v="0"/>
    <x v="0"/>
    <n v="7212501291449"/>
    <s v="MOCHAMAD RIDWAN KAMIL"/>
    <s v="UU RUZHANUL ULUM"/>
  </r>
  <r>
    <x v="1"/>
    <s v="Jawa"/>
    <x v="15"/>
    <s v="Realisasi"/>
    <s v="5. Belanja"/>
    <x v="0"/>
    <x v="0"/>
    <x v="1"/>
    <x v="1"/>
    <n v="5020674544240"/>
    <s v="MOCHAMAD RIDWAN KAMIL"/>
    <s v="UU RUZHANUL ULUM"/>
  </r>
  <r>
    <x v="1"/>
    <s v="Jawa"/>
    <x v="15"/>
    <s v="Realisasi"/>
    <s v="5. Belanja"/>
    <x v="0"/>
    <x v="0"/>
    <x v="8"/>
    <x v="8"/>
    <n v="3154919548515"/>
    <s v="MOCHAMAD RIDWAN KAMIL"/>
    <s v="UU RUZHANUL ULUM"/>
  </r>
  <r>
    <x v="1"/>
    <s v="Jawa"/>
    <x v="15"/>
    <s v="Realisasi"/>
    <s v="5. Belanja"/>
    <x v="1"/>
    <x v="3"/>
    <x v="10"/>
    <x v="6"/>
    <n v="302352600316"/>
    <s v="MOCHAMAD RIDWAN KAMIL"/>
    <s v="UU RUZHANUL ULUM"/>
  </r>
  <r>
    <x v="1"/>
    <s v="Jawa"/>
    <x v="15"/>
    <s v="Realisasi"/>
    <s v="5. Belanja"/>
    <x v="1"/>
    <x v="1"/>
    <x v="3"/>
    <x v="3"/>
    <n v="4796373794090"/>
    <s v="MOCHAMAD RIDWAN KAMIL"/>
    <s v="UU RUZHANUL ULUM"/>
  </r>
  <r>
    <x v="1"/>
    <s v="Jawa"/>
    <x v="15"/>
    <s v="Realisasi"/>
    <s v="5. Belanja"/>
    <x v="1"/>
    <x v="2"/>
    <x v="5"/>
    <x v="5"/>
    <n v="1672906514876"/>
    <s v="MOCHAMAD RIDWAN KAMIL"/>
    <s v="UU RUZHANUL ULUM"/>
  </r>
  <r>
    <x v="2"/>
    <s v="Jawa"/>
    <x v="15"/>
    <s v="Realisasi"/>
    <s v="5. Belanja"/>
    <x v="0"/>
    <x v="3"/>
    <x v="6"/>
    <x v="6"/>
    <n v="5516883603475"/>
    <s v="GANJAR PRANOWO"/>
    <s v="TAJ YASIN"/>
  </r>
  <r>
    <x v="2"/>
    <s v="Jawa"/>
    <x v="15"/>
    <s v="Realisasi"/>
    <s v="5. Belanja"/>
    <x v="0"/>
    <x v="0"/>
    <x v="4"/>
    <x v="4"/>
    <n v="5593181623109"/>
    <s v="GANJAR PRANOWO"/>
    <s v="TAJ YASIN"/>
  </r>
  <r>
    <x v="2"/>
    <s v="Jawa"/>
    <x v="15"/>
    <s v="Realisasi"/>
    <s v="5. Belanja"/>
    <x v="0"/>
    <x v="0"/>
    <x v="2"/>
    <x v="2"/>
    <n v="42407250000"/>
    <s v="GANJAR PRANOWO"/>
    <s v="TAJ YASIN"/>
  </r>
  <r>
    <x v="2"/>
    <s v="Jawa"/>
    <x v="15"/>
    <s v="Realisasi"/>
    <s v="5. Belanja"/>
    <x v="0"/>
    <x v="0"/>
    <x v="0"/>
    <x v="0"/>
    <n v="4633245749888"/>
    <s v="GANJAR PRANOWO"/>
    <s v="TAJ YASIN"/>
  </r>
  <r>
    <x v="2"/>
    <s v="Jawa"/>
    <x v="15"/>
    <s v="Realisasi"/>
    <s v="5. Belanja"/>
    <x v="0"/>
    <x v="0"/>
    <x v="1"/>
    <x v="1"/>
    <n v="2013626831241"/>
    <s v="GANJAR PRANOWO"/>
    <s v="TAJ YASIN"/>
  </r>
  <r>
    <x v="2"/>
    <s v="Jawa"/>
    <x v="15"/>
    <s v="Realisasi"/>
    <s v="5. Belanja"/>
    <x v="0"/>
    <x v="0"/>
    <x v="8"/>
    <x v="8"/>
    <n v="1783884978571"/>
    <s v="GANJAR PRANOWO"/>
    <s v="TAJ YASIN"/>
  </r>
  <r>
    <x v="2"/>
    <s v="Jawa"/>
    <x v="15"/>
    <s v="Realisasi"/>
    <s v="5. Belanja"/>
    <x v="1"/>
    <x v="3"/>
    <x v="10"/>
    <x v="6"/>
    <n v="966878020319"/>
    <s v="GANJAR PRANOWO"/>
    <s v="TAJ YASIN"/>
  </r>
  <r>
    <x v="2"/>
    <s v="Jawa"/>
    <x v="15"/>
    <s v="Realisasi"/>
    <s v="5. Belanja"/>
    <x v="1"/>
    <x v="1"/>
    <x v="3"/>
    <x v="3"/>
    <n v="4104637788228"/>
    <s v="GANJAR PRANOWO"/>
    <s v="TAJ YASIN"/>
  </r>
  <r>
    <x v="2"/>
    <s v="Jawa"/>
    <x v="15"/>
    <s v="Realisasi"/>
    <s v="5. Belanja"/>
    <x v="1"/>
    <x v="2"/>
    <x v="5"/>
    <x v="5"/>
    <n v="996994505160"/>
    <s v="GANJAR PRANOWO"/>
    <s v="TAJ YASIN"/>
  </r>
  <r>
    <x v="3"/>
    <s v="Jawa"/>
    <x v="15"/>
    <s v="Realisasi"/>
    <s v="5. Belanja"/>
    <x v="0"/>
    <x v="3"/>
    <x v="6"/>
    <x v="6"/>
    <n v="6717767181683.79"/>
    <s v="KHOFIFAH INDAR PARAWANSA"/>
    <s v="EMIL ELESTIANTO DARDAK"/>
  </r>
  <r>
    <x v="3"/>
    <s v="Jawa"/>
    <x v="15"/>
    <s v="Realisasi"/>
    <s v="5. Belanja"/>
    <x v="0"/>
    <x v="0"/>
    <x v="9"/>
    <x v="9"/>
    <n v="12340227687.49"/>
    <s v="KHOFIFAH INDAR PARAWANSA"/>
    <s v="EMIL ELESTIANTO DARDAK"/>
  </r>
  <r>
    <x v="3"/>
    <s v="Jawa"/>
    <x v="15"/>
    <s v="Realisasi"/>
    <s v="5. Belanja"/>
    <x v="0"/>
    <x v="0"/>
    <x v="7"/>
    <x v="7"/>
    <n v="28803592300"/>
    <s v="KHOFIFAH INDAR PARAWANSA"/>
    <s v="EMIL ELESTIANTO DARDAK"/>
  </r>
  <r>
    <x v="3"/>
    <s v="Jawa"/>
    <x v="15"/>
    <s v="Realisasi"/>
    <s v="5. Belanja"/>
    <x v="0"/>
    <x v="0"/>
    <x v="4"/>
    <x v="4"/>
    <n v="9514406648901"/>
    <s v="KHOFIFAH INDAR PARAWANSA"/>
    <s v="EMIL ELESTIANTO DARDAK"/>
  </r>
  <r>
    <x v="3"/>
    <s v="Jawa"/>
    <x v="15"/>
    <s v="Realisasi"/>
    <s v="5. Belanja"/>
    <x v="0"/>
    <x v="0"/>
    <x v="2"/>
    <x v="2"/>
    <n v="85118889954"/>
    <s v="KHOFIFAH INDAR PARAWANSA"/>
    <s v="EMIL ELESTIANTO DARDAK"/>
  </r>
  <r>
    <x v="3"/>
    <s v="Jawa"/>
    <x v="15"/>
    <s v="Realisasi"/>
    <s v="5. Belanja"/>
    <x v="0"/>
    <x v="0"/>
    <x v="0"/>
    <x v="0"/>
    <n v="5457178817483"/>
    <s v="KHOFIFAH INDAR PARAWANSA"/>
    <s v="EMIL ELESTIANTO DARDAK"/>
  </r>
  <r>
    <x v="3"/>
    <s v="Jawa"/>
    <x v="15"/>
    <s v="Realisasi"/>
    <s v="5. Belanja"/>
    <x v="0"/>
    <x v="0"/>
    <x v="1"/>
    <x v="1"/>
    <n v="751665203639"/>
    <s v="KHOFIFAH INDAR PARAWANSA"/>
    <s v="EMIL ELESTIANTO DARDAK"/>
  </r>
  <r>
    <x v="3"/>
    <s v="Jawa"/>
    <x v="15"/>
    <s v="Realisasi"/>
    <s v="5. Belanja"/>
    <x v="0"/>
    <x v="0"/>
    <x v="8"/>
    <x v="8"/>
    <n v="1016550638843.65"/>
    <s v="KHOFIFAH INDAR PARAWANSA"/>
    <s v="EMIL ELESTIANTO DARDAK"/>
  </r>
  <r>
    <x v="3"/>
    <s v="Jawa"/>
    <x v="15"/>
    <s v="Realisasi"/>
    <s v="5. Belanja"/>
    <x v="1"/>
    <x v="3"/>
    <x v="10"/>
    <x v="6"/>
    <n v="888185060984"/>
    <s v="KHOFIFAH INDAR PARAWANSA"/>
    <s v="EMIL ELESTIANTO DARDAK"/>
  </r>
  <r>
    <x v="3"/>
    <s v="Jawa"/>
    <x v="15"/>
    <s v="Realisasi"/>
    <s v="5. Belanja"/>
    <x v="1"/>
    <x v="1"/>
    <x v="3"/>
    <x v="3"/>
    <n v="5910184426774.29"/>
    <s v="KHOFIFAH INDAR PARAWANSA"/>
    <s v="EMIL ELESTIANTO DARDAK"/>
  </r>
  <r>
    <x v="3"/>
    <s v="Jawa"/>
    <x v="15"/>
    <s v="Realisasi"/>
    <s v="5. Belanja"/>
    <x v="1"/>
    <x v="2"/>
    <x v="5"/>
    <x v="5"/>
    <n v="1904556949359"/>
    <s v="KHOFIFAH INDAR PARAWANSA"/>
    <s v="EMIL ELESTIANTO DARDAK"/>
  </r>
  <r>
    <x v="4"/>
    <s v="Kalimantan"/>
    <x v="15"/>
    <s v="Realisasi"/>
    <s v="5. Belanja"/>
    <x v="0"/>
    <x v="3"/>
    <x v="6"/>
    <x v="6"/>
    <n v="1196411928899"/>
    <s v="SUTARMIDJI"/>
    <s v="RIA NORSAN"/>
  </r>
  <r>
    <x v="4"/>
    <s v="Kalimantan"/>
    <x v="15"/>
    <s v="Realisasi"/>
    <s v="5. Belanja"/>
    <x v="0"/>
    <x v="0"/>
    <x v="4"/>
    <x v="4"/>
    <n v="1125067745185"/>
    <s v="SUTARMIDJI"/>
    <s v="RIA NORSAN"/>
  </r>
  <r>
    <x v="4"/>
    <s v="Kalimantan"/>
    <x v="15"/>
    <s v="Realisasi"/>
    <s v="5. Belanja"/>
    <x v="0"/>
    <x v="0"/>
    <x v="2"/>
    <x v="2"/>
    <n v="712500000"/>
    <s v="SUTARMIDJI"/>
    <s v="RIA NORSAN"/>
  </r>
  <r>
    <x v="4"/>
    <s v="Kalimantan"/>
    <x v="15"/>
    <s v="Realisasi"/>
    <s v="5. Belanja"/>
    <x v="0"/>
    <x v="0"/>
    <x v="0"/>
    <x v="0"/>
    <n v="925787991195"/>
    <s v="SUTARMIDJI"/>
    <s v="RIA NORSAN"/>
  </r>
  <r>
    <x v="4"/>
    <s v="Kalimantan"/>
    <x v="15"/>
    <s v="Realisasi"/>
    <s v="5. Belanja"/>
    <x v="0"/>
    <x v="0"/>
    <x v="1"/>
    <x v="1"/>
    <n v="19016160800"/>
    <s v="SUTARMIDJI"/>
    <s v="RIA NORSAN"/>
  </r>
  <r>
    <x v="4"/>
    <s v="Kalimantan"/>
    <x v="15"/>
    <s v="Realisasi"/>
    <s v="5. Belanja"/>
    <x v="0"/>
    <x v="0"/>
    <x v="8"/>
    <x v="8"/>
    <n v="208111031257"/>
    <s v="SUTARMIDJI"/>
    <s v="RIA NORSAN"/>
  </r>
  <r>
    <x v="4"/>
    <s v="Kalimantan"/>
    <x v="15"/>
    <s v="Realisasi"/>
    <s v="5. Belanja"/>
    <x v="1"/>
    <x v="3"/>
    <x v="10"/>
    <x v="6"/>
    <n v="204001911750"/>
    <s v="SUTARMIDJI"/>
    <s v="RIA NORSAN"/>
  </r>
  <r>
    <x v="4"/>
    <s v="Kalimantan"/>
    <x v="15"/>
    <s v="Realisasi"/>
    <s v="5. Belanja"/>
    <x v="1"/>
    <x v="1"/>
    <x v="3"/>
    <x v="3"/>
    <n v="1440989141888.3501"/>
    <s v="SUTARMIDJI"/>
    <s v="RIA NORSAN"/>
  </r>
  <r>
    <x v="4"/>
    <s v="Kalimantan"/>
    <x v="15"/>
    <s v="Realisasi"/>
    <s v="5. Belanja"/>
    <x v="1"/>
    <x v="2"/>
    <x v="5"/>
    <x v="5"/>
    <n v="759257928664"/>
    <s v="SUTARMIDJI"/>
    <s v="RIA NORSAN"/>
  </r>
  <r>
    <x v="5"/>
    <s v="Kalimantan"/>
    <x v="15"/>
    <s v="Realisasi"/>
    <s v="5. Belanja"/>
    <x v="0"/>
    <x v="3"/>
    <x v="6"/>
    <x v="6"/>
    <n v="1668048559233.0601"/>
    <s v="ISRAN NOOR"/>
    <s v="HADI MULYADI"/>
  </r>
  <r>
    <x v="5"/>
    <s v="Kalimantan"/>
    <x v="15"/>
    <s v="Realisasi"/>
    <s v="5. Belanja"/>
    <x v="0"/>
    <x v="0"/>
    <x v="4"/>
    <x v="4"/>
    <n v="163932628062"/>
    <s v="ISRAN NOOR"/>
    <s v="HADI MULYADI"/>
  </r>
  <r>
    <x v="5"/>
    <s v="Kalimantan"/>
    <x v="15"/>
    <s v="Realisasi"/>
    <s v="5. Belanja"/>
    <x v="0"/>
    <x v="0"/>
    <x v="2"/>
    <x v="2"/>
    <n v="12578200000"/>
    <s v="ISRAN NOOR"/>
    <s v="HADI MULYADI"/>
  </r>
  <r>
    <x v="5"/>
    <s v="Kalimantan"/>
    <x v="15"/>
    <s v="Realisasi"/>
    <s v="5. Belanja"/>
    <x v="0"/>
    <x v="0"/>
    <x v="0"/>
    <x v="0"/>
    <n v="1863237603015"/>
    <s v="ISRAN NOOR"/>
    <s v="HADI MULYADI"/>
  </r>
  <r>
    <x v="5"/>
    <s v="Kalimantan"/>
    <x v="15"/>
    <s v="Realisasi"/>
    <s v="5. Belanja"/>
    <x v="0"/>
    <x v="0"/>
    <x v="1"/>
    <x v="1"/>
    <n v="1548034936819"/>
    <s v="ISRAN NOOR"/>
    <s v="HADI MULYADI"/>
  </r>
  <r>
    <x v="5"/>
    <s v="Kalimantan"/>
    <x v="15"/>
    <s v="Realisasi"/>
    <s v="5. Belanja"/>
    <x v="0"/>
    <x v="0"/>
    <x v="8"/>
    <x v="8"/>
    <n v="226176203586.26999"/>
    <s v="ISRAN NOOR"/>
    <s v="HADI MULYADI"/>
  </r>
  <r>
    <x v="5"/>
    <s v="Kalimantan"/>
    <x v="15"/>
    <s v="Realisasi"/>
    <s v="5. Belanja"/>
    <x v="1"/>
    <x v="3"/>
    <x v="10"/>
    <x v="6"/>
    <n v="42300000"/>
    <s v="ISRAN NOOR"/>
    <s v="HADI MULYADI"/>
  </r>
  <r>
    <x v="5"/>
    <s v="Kalimantan"/>
    <x v="15"/>
    <s v="Realisasi"/>
    <s v="5. Belanja"/>
    <x v="1"/>
    <x v="1"/>
    <x v="3"/>
    <x v="3"/>
    <n v="2779848269032.8301"/>
    <s v="ISRAN NOOR"/>
    <s v="HADI MULYADI"/>
  </r>
  <r>
    <x v="5"/>
    <s v="Kalimantan"/>
    <x v="15"/>
    <s v="Realisasi"/>
    <s v="5. Belanja"/>
    <x v="1"/>
    <x v="2"/>
    <x v="5"/>
    <x v="5"/>
    <n v="1066605762730.1"/>
    <s v="ISRAN NOOR"/>
    <s v="HADI MULYADI"/>
  </r>
  <r>
    <x v="13"/>
    <s v="Sulawesi"/>
    <x v="15"/>
    <s v="Realisasi"/>
    <s v="5. Belanja"/>
    <x v="0"/>
    <x v="3"/>
    <x v="6"/>
    <x v="6"/>
    <n v="3087923030275"/>
    <s v="PROF. M. NURDIN ABDULLAH"/>
    <s v="ANDI SUDIRMAN SULAIMAN"/>
  </r>
  <r>
    <x v="13"/>
    <s v="Sulawesi"/>
    <x v="15"/>
    <s v="Realisasi"/>
    <s v="5. Belanja"/>
    <x v="0"/>
    <x v="0"/>
    <x v="9"/>
    <x v="9"/>
    <n v="2476741949.6599998"/>
    <s v="PROF. M. NURDIN ABDULLAH"/>
    <s v="ANDI SUDIRMAN SULAIMAN"/>
  </r>
  <r>
    <x v="13"/>
    <s v="Sulawesi"/>
    <x v="15"/>
    <s v="Realisasi"/>
    <s v="5. Belanja"/>
    <x v="0"/>
    <x v="0"/>
    <x v="4"/>
    <x v="4"/>
    <n v="1703143698565.1101"/>
    <s v="PROF. M. NURDIN ABDULLAH"/>
    <s v="ANDI SUDIRMAN SULAIMAN"/>
  </r>
  <r>
    <x v="13"/>
    <s v="Sulawesi"/>
    <x v="15"/>
    <s v="Realisasi"/>
    <s v="5. Belanja"/>
    <x v="0"/>
    <x v="0"/>
    <x v="2"/>
    <x v="2"/>
    <n v="924950000"/>
    <s v="PROF. M. NURDIN ABDULLAH"/>
    <s v="ANDI SUDIRMAN SULAIMAN"/>
  </r>
  <r>
    <x v="13"/>
    <s v="Sulawesi"/>
    <x v="15"/>
    <s v="Realisasi"/>
    <s v="5. Belanja"/>
    <x v="0"/>
    <x v="0"/>
    <x v="0"/>
    <x v="0"/>
    <n v="1534452968568.24"/>
    <s v="PROF. M. NURDIN ABDULLAH"/>
    <s v="ANDI SUDIRMAN SULAIMAN"/>
  </r>
  <r>
    <x v="13"/>
    <s v="Sulawesi"/>
    <x v="15"/>
    <s v="Realisasi"/>
    <s v="5. Belanja"/>
    <x v="0"/>
    <x v="0"/>
    <x v="1"/>
    <x v="1"/>
    <n v="805333232979"/>
    <s v="PROF. M. NURDIN ABDULLAH"/>
    <s v="ANDI SUDIRMAN SULAIMAN"/>
  </r>
  <r>
    <x v="13"/>
    <s v="Sulawesi"/>
    <x v="15"/>
    <s v="Realisasi"/>
    <s v="5. Belanja"/>
    <x v="0"/>
    <x v="0"/>
    <x v="8"/>
    <x v="8"/>
    <n v="267767739486"/>
    <s v="PROF. M. NURDIN ABDULLAH"/>
    <s v="ANDI SUDIRMAN SULAIMAN"/>
  </r>
  <r>
    <x v="13"/>
    <s v="Sulawesi"/>
    <x v="15"/>
    <s v="Realisasi"/>
    <s v="5. Belanja"/>
    <x v="1"/>
    <x v="3"/>
    <x v="10"/>
    <x v="6"/>
    <n v="2805292700"/>
    <s v="PROF. M. NURDIN ABDULLAH"/>
    <s v="ANDI SUDIRMAN SULAIMAN"/>
  </r>
  <r>
    <x v="13"/>
    <s v="Sulawesi"/>
    <x v="15"/>
    <s v="Realisasi"/>
    <s v="5. Belanja"/>
    <x v="1"/>
    <x v="1"/>
    <x v="3"/>
    <x v="3"/>
    <n v="1386238190089.3799"/>
    <s v="PROF. M. NURDIN ABDULLAH"/>
    <s v="ANDI SUDIRMAN SULAIMAN"/>
  </r>
  <r>
    <x v="13"/>
    <s v="Sulawesi"/>
    <x v="15"/>
    <s v="Realisasi"/>
    <s v="5. Belanja"/>
    <x v="1"/>
    <x v="2"/>
    <x v="5"/>
    <x v="5"/>
    <n v="1195023369928.1001"/>
    <s v="PROF. M. NURDIN ABDULLAH"/>
    <s v="ANDI SUDIRMAN SULAIMAN"/>
  </r>
  <r>
    <x v="14"/>
    <s v="Sulawesi"/>
    <x v="15"/>
    <s v="Realisasi"/>
    <s v="5. Belanja"/>
    <x v="0"/>
    <x v="3"/>
    <x v="6"/>
    <x v="6"/>
    <n v="1285241388514"/>
    <s v="ALI MAZI"/>
    <s v="LUKMAN ABUNAWAS"/>
  </r>
  <r>
    <x v="14"/>
    <s v="Sulawesi"/>
    <x v="15"/>
    <s v="Realisasi"/>
    <s v="5. Belanja"/>
    <x v="0"/>
    <x v="0"/>
    <x v="9"/>
    <x v="9"/>
    <n v="7193323944"/>
    <s v="ALI MAZI"/>
    <s v="LUKMAN ABUNAWAS"/>
  </r>
  <r>
    <x v="14"/>
    <s v="Sulawesi"/>
    <x v="15"/>
    <s v="Realisasi"/>
    <s v="5. Belanja"/>
    <x v="0"/>
    <x v="0"/>
    <x v="4"/>
    <x v="4"/>
    <n v="519347860200"/>
    <s v="ALI MAZI"/>
    <s v="LUKMAN ABUNAWAS"/>
  </r>
  <r>
    <x v="14"/>
    <s v="Sulawesi"/>
    <x v="15"/>
    <s v="Realisasi"/>
    <s v="5. Belanja"/>
    <x v="0"/>
    <x v="0"/>
    <x v="0"/>
    <x v="0"/>
    <n v="385547662271"/>
    <s v="ALI MAZI"/>
    <s v="LUKMAN ABUNAWAS"/>
  </r>
  <r>
    <x v="14"/>
    <s v="Sulawesi"/>
    <x v="15"/>
    <s v="Realisasi"/>
    <s v="5. Belanja"/>
    <x v="0"/>
    <x v="0"/>
    <x v="1"/>
    <x v="1"/>
    <n v="20462252100"/>
    <s v="ALI MAZI"/>
    <s v="LUKMAN ABUNAWAS"/>
  </r>
  <r>
    <x v="14"/>
    <s v="Sulawesi"/>
    <x v="15"/>
    <s v="Realisasi"/>
    <s v="5. Belanja"/>
    <x v="0"/>
    <x v="0"/>
    <x v="8"/>
    <x v="8"/>
    <n v="51240779355"/>
    <s v="ALI MAZI"/>
    <s v="LUKMAN ABUNAWAS"/>
  </r>
  <r>
    <x v="14"/>
    <s v="Sulawesi"/>
    <x v="15"/>
    <s v="Realisasi"/>
    <s v="5. Belanja"/>
    <x v="1"/>
    <x v="3"/>
    <x v="10"/>
    <x v="6"/>
    <n v="169845433311"/>
    <s v="ALI MAZI"/>
    <s v="LUKMAN ABUNAWAS"/>
  </r>
  <r>
    <x v="14"/>
    <s v="Sulawesi"/>
    <x v="15"/>
    <s v="Realisasi"/>
    <s v="5. Belanja"/>
    <x v="1"/>
    <x v="1"/>
    <x v="3"/>
    <x v="3"/>
    <n v="711222489023"/>
    <s v="ALI MAZI"/>
    <s v="LUKMAN ABUNAWAS"/>
  </r>
  <r>
    <x v="14"/>
    <s v="Sulawesi"/>
    <x v="15"/>
    <s v="Realisasi"/>
    <s v="5. Belanja"/>
    <x v="1"/>
    <x v="2"/>
    <x v="5"/>
    <x v="5"/>
    <n v="1048329030395"/>
    <s v="ALI MAZI"/>
    <s v="LUKMAN ABUNAWAS"/>
  </r>
  <r>
    <x v="0"/>
    <s v="Bali &amp; Nusra"/>
    <x v="15"/>
    <s v="Realisasi"/>
    <s v="5. Belanja"/>
    <x v="0"/>
    <x v="3"/>
    <x v="6"/>
    <x v="6"/>
    <n v="1572773890739.53"/>
    <s v="WAYAN KOSTER"/>
    <s v="TJOK OKA ARTHA ARDHANA SUKAWATI"/>
  </r>
  <r>
    <x v="0"/>
    <s v="Bali &amp; Nusra"/>
    <x v="15"/>
    <s v="Realisasi"/>
    <s v="5. Belanja"/>
    <x v="0"/>
    <x v="0"/>
    <x v="7"/>
    <x v="7"/>
    <n v="4936000000"/>
    <s v="WAYAN KOSTER"/>
    <s v="TJOK OKA ARTHA ARDHANA SUKAWATI"/>
  </r>
  <r>
    <x v="0"/>
    <s v="Bali &amp; Nusra"/>
    <x v="15"/>
    <s v="Realisasi"/>
    <s v="5. Belanja"/>
    <x v="0"/>
    <x v="0"/>
    <x v="4"/>
    <x v="4"/>
    <n v="963383053326.5"/>
    <s v="WAYAN KOSTER"/>
    <s v="TJOK OKA ARTHA ARDHANA SUKAWATI"/>
  </r>
  <r>
    <x v="0"/>
    <s v="Bali &amp; Nusra"/>
    <x v="15"/>
    <s v="Realisasi"/>
    <s v="5. Belanja"/>
    <x v="0"/>
    <x v="0"/>
    <x v="2"/>
    <x v="2"/>
    <n v="3779485000"/>
    <s v="WAYAN KOSTER"/>
    <s v="TJOK OKA ARTHA ARDHANA SUKAWATI"/>
  </r>
  <r>
    <x v="0"/>
    <s v="Bali &amp; Nusra"/>
    <x v="15"/>
    <s v="Realisasi"/>
    <s v="5. Belanja"/>
    <x v="0"/>
    <x v="0"/>
    <x v="0"/>
    <x v="0"/>
    <n v="1054748783171.6"/>
    <s v="WAYAN KOSTER"/>
    <s v="TJOK OKA ARTHA ARDHANA SUKAWATI"/>
  </r>
  <r>
    <x v="0"/>
    <s v="Bali &amp; Nusra"/>
    <x v="15"/>
    <s v="Realisasi"/>
    <s v="5. Belanja"/>
    <x v="0"/>
    <x v="0"/>
    <x v="1"/>
    <x v="1"/>
    <n v="386649305012.58002"/>
    <s v="WAYAN KOSTER"/>
    <s v="TJOK OKA ARTHA ARDHANA SUKAWATI"/>
  </r>
  <r>
    <x v="0"/>
    <s v="Bali &amp; Nusra"/>
    <x v="15"/>
    <s v="Realisasi"/>
    <s v="5. Belanja"/>
    <x v="0"/>
    <x v="0"/>
    <x v="8"/>
    <x v="8"/>
    <n v="334861356708.29999"/>
    <s v="WAYAN KOSTER"/>
    <s v="TJOK OKA ARTHA ARDHANA SUKAWATI"/>
  </r>
  <r>
    <x v="0"/>
    <s v="Bali &amp; Nusra"/>
    <x v="15"/>
    <s v="Realisasi"/>
    <s v="5. Belanja"/>
    <x v="1"/>
    <x v="3"/>
    <x v="10"/>
    <x v="6"/>
    <n v="24912936161.150002"/>
    <s v="WAYAN KOSTER"/>
    <s v="TJOK OKA ARTHA ARDHANA SUKAWATI"/>
  </r>
  <r>
    <x v="0"/>
    <s v="Bali &amp; Nusra"/>
    <x v="15"/>
    <s v="Realisasi"/>
    <s v="5. Belanja"/>
    <x v="1"/>
    <x v="1"/>
    <x v="3"/>
    <x v="3"/>
    <n v="1553627778078.1201"/>
    <s v="WAYAN KOSTER"/>
    <s v="TJOK OKA ARTHA ARDHANA SUKAWATI"/>
  </r>
  <r>
    <x v="0"/>
    <s v="Bali &amp; Nusra"/>
    <x v="15"/>
    <s v="Realisasi"/>
    <s v="5. Belanja"/>
    <x v="1"/>
    <x v="2"/>
    <x v="5"/>
    <x v="5"/>
    <n v="458448887065.83002"/>
    <s v="WAYAN KOSTER"/>
    <s v="TJOK OKA ARTHA ARDHANA SUKAWATI"/>
  </r>
  <r>
    <x v="9"/>
    <s v="Bali &amp; Nusra"/>
    <x v="15"/>
    <s v="Realisasi"/>
    <s v="5. Belanja"/>
    <x v="0"/>
    <x v="3"/>
    <x v="6"/>
    <x v="6"/>
    <n v="1393975008135"/>
    <s v="ZULKIEFLIMANSYAH"/>
    <s v="SITTI ROHMI DJALILAH"/>
  </r>
  <r>
    <x v="9"/>
    <s v="Bali &amp; Nusra"/>
    <x v="15"/>
    <s v="Realisasi"/>
    <s v="5. Belanja"/>
    <x v="0"/>
    <x v="0"/>
    <x v="7"/>
    <x v="7"/>
    <n v="308091627"/>
    <s v="ZULKIEFLIMANSYAH"/>
    <s v="SITTI ROHMI DJALILAH"/>
  </r>
  <r>
    <x v="9"/>
    <s v="Bali &amp; Nusra"/>
    <x v="15"/>
    <s v="Realisasi"/>
    <s v="5. Belanja"/>
    <x v="0"/>
    <x v="0"/>
    <x v="4"/>
    <x v="4"/>
    <n v="1151239535162"/>
    <s v="ZULKIEFLIMANSYAH"/>
    <s v="SITTI ROHMI DJALILAH"/>
  </r>
  <r>
    <x v="9"/>
    <s v="Bali &amp; Nusra"/>
    <x v="15"/>
    <s v="Realisasi"/>
    <s v="5. Belanja"/>
    <x v="0"/>
    <x v="0"/>
    <x v="2"/>
    <x v="2"/>
    <n v="12978875700"/>
    <s v="ZULKIEFLIMANSYAH"/>
    <s v="SITTI ROHMI DJALILAH"/>
  </r>
  <r>
    <x v="9"/>
    <s v="Bali &amp; Nusra"/>
    <x v="15"/>
    <s v="Realisasi"/>
    <s v="5. Belanja"/>
    <x v="0"/>
    <x v="0"/>
    <x v="0"/>
    <x v="0"/>
    <n v="639658652081"/>
    <s v="ZULKIEFLIMANSYAH"/>
    <s v="SITTI ROHMI DJALILAH"/>
  </r>
  <r>
    <x v="9"/>
    <s v="Bali &amp; Nusra"/>
    <x v="15"/>
    <s v="Realisasi"/>
    <s v="5. Belanja"/>
    <x v="0"/>
    <x v="0"/>
    <x v="1"/>
    <x v="1"/>
    <n v="358087500"/>
    <s v="ZULKIEFLIMANSYAH"/>
    <s v="SITTI ROHMI DJALILAH"/>
  </r>
  <r>
    <x v="9"/>
    <s v="Bali &amp; Nusra"/>
    <x v="15"/>
    <s v="Realisasi"/>
    <s v="5. Belanja"/>
    <x v="0"/>
    <x v="0"/>
    <x v="8"/>
    <x v="8"/>
    <n v="311110985117"/>
    <s v="ZULKIEFLIMANSYAH"/>
    <s v="SITTI ROHMI DJALILAH"/>
  </r>
  <r>
    <x v="9"/>
    <s v="Bali &amp; Nusra"/>
    <x v="15"/>
    <s v="Realisasi"/>
    <s v="5. Belanja"/>
    <x v="1"/>
    <x v="3"/>
    <x v="10"/>
    <x v="6"/>
    <n v="600000000"/>
    <s v="ZULKIEFLIMANSYAH"/>
    <s v="SITTI ROHMI DJALILAH"/>
  </r>
  <r>
    <x v="9"/>
    <s v="Bali &amp; Nusra"/>
    <x v="15"/>
    <s v="Realisasi"/>
    <s v="5. Belanja"/>
    <x v="1"/>
    <x v="1"/>
    <x v="3"/>
    <x v="3"/>
    <n v="1080977858050"/>
    <s v="ZULKIEFLIMANSYAH"/>
    <s v="SITTI ROHMI DJALILAH"/>
  </r>
  <r>
    <x v="9"/>
    <s v="Bali &amp; Nusra"/>
    <x v="15"/>
    <s v="Realisasi"/>
    <s v="5. Belanja"/>
    <x v="1"/>
    <x v="2"/>
    <x v="5"/>
    <x v="5"/>
    <n v="608297481636"/>
    <s v="ZULKIEFLIMANSYAH"/>
    <s v="SITTI ROHMI DJALILAH"/>
  </r>
  <r>
    <x v="10"/>
    <s v="Bali &amp; Nusra"/>
    <x v="15"/>
    <s v="Realisasi"/>
    <s v="5. Belanja"/>
    <x v="0"/>
    <x v="3"/>
    <x v="6"/>
    <x v="6"/>
    <n v="1426800300478"/>
    <s v="VIKTOR BUNGTILU LAISKODAT"/>
    <s v="JOSEF ADREANUS NAE SOI"/>
  </r>
  <r>
    <x v="10"/>
    <s v="Bali &amp; Nusra"/>
    <x v="15"/>
    <s v="Realisasi"/>
    <s v="5. Belanja"/>
    <x v="0"/>
    <x v="0"/>
    <x v="9"/>
    <x v="9"/>
    <n v="5875483689.8900003"/>
    <s v="VIKTOR BUNGTILU LAISKODAT"/>
    <s v="JOSEF ADREANUS NAE SOI"/>
  </r>
  <r>
    <x v="10"/>
    <s v="Bali &amp; Nusra"/>
    <x v="15"/>
    <s v="Realisasi"/>
    <s v="5. Belanja"/>
    <x v="0"/>
    <x v="0"/>
    <x v="4"/>
    <x v="4"/>
    <n v="1329334450800"/>
    <s v="VIKTOR BUNGTILU LAISKODAT"/>
    <s v="JOSEF ADREANUS NAE SOI"/>
  </r>
  <r>
    <x v="10"/>
    <s v="Bali &amp; Nusra"/>
    <x v="15"/>
    <s v="Realisasi"/>
    <s v="5. Belanja"/>
    <x v="0"/>
    <x v="0"/>
    <x v="2"/>
    <x v="2"/>
    <n v="20966374000"/>
    <s v="VIKTOR BUNGTILU LAISKODAT"/>
    <s v="JOSEF ADREANUS NAE SOI"/>
  </r>
  <r>
    <x v="10"/>
    <s v="Bali &amp; Nusra"/>
    <x v="15"/>
    <s v="Realisasi"/>
    <s v="5. Belanja"/>
    <x v="0"/>
    <x v="0"/>
    <x v="0"/>
    <x v="0"/>
    <n v="460136531811.5"/>
    <s v="VIKTOR BUNGTILU LAISKODAT"/>
    <s v="JOSEF ADREANUS NAE SOI"/>
  </r>
  <r>
    <x v="10"/>
    <s v="Bali &amp; Nusra"/>
    <x v="15"/>
    <s v="Realisasi"/>
    <s v="5. Belanja"/>
    <x v="0"/>
    <x v="0"/>
    <x v="1"/>
    <x v="1"/>
    <n v="5000000000"/>
    <s v="VIKTOR BUNGTILU LAISKODAT"/>
    <s v="JOSEF ADREANUS NAE SOI"/>
  </r>
  <r>
    <x v="10"/>
    <s v="Bali &amp; Nusra"/>
    <x v="15"/>
    <s v="Realisasi"/>
    <s v="5. Belanja"/>
    <x v="0"/>
    <x v="0"/>
    <x v="8"/>
    <x v="8"/>
    <n v="240938915874"/>
    <s v="VIKTOR BUNGTILU LAISKODAT"/>
    <s v="JOSEF ADREANUS NAE SOI"/>
  </r>
  <r>
    <x v="10"/>
    <s v="Bali &amp; Nusra"/>
    <x v="15"/>
    <s v="Realisasi"/>
    <s v="5. Belanja"/>
    <x v="1"/>
    <x v="3"/>
    <x v="10"/>
    <x v="6"/>
    <n v="17846667597"/>
    <s v="VIKTOR BUNGTILU LAISKODAT"/>
    <s v="JOSEF ADREANUS NAE SOI"/>
  </r>
  <r>
    <x v="10"/>
    <s v="Bali &amp; Nusra"/>
    <x v="15"/>
    <s v="Realisasi"/>
    <s v="5. Belanja"/>
    <x v="1"/>
    <x v="1"/>
    <x v="3"/>
    <x v="3"/>
    <n v="1221574013528.45"/>
    <s v="VIKTOR BUNGTILU LAISKODAT"/>
    <s v="JOSEF ADREANUS NAE SOI"/>
  </r>
  <r>
    <x v="10"/>
    <s v="Bali &amp; Nusra"/>
    <x v="15"/>
    <s v="Realisasi"/>
    <s v="5. Belanja"/>
    <x v="1"/>
    <x v="2"/>
    <x v="5"/>
    <x v="5"/>
    <n v="1026785278414.8"/>
    <s v="VIKTOR BUNGTILU LAISKODAT"/>
    <s v="JOSEF ADREANUS NAE SOI"/>
  </r>
  <r>
    <x v="7"/>
    <s v="Papua &amp; Maluku"/>
    <x v="15"/>
    <s v="Realisasi"/>
    <s v="5. Belanja"/>
    <x v="0"/>
    <x v="3"/>
    <x v="6"/>
    <x v="6"/>
    <n v="948885404441"/>
    <s v="MURAD ISMAIL"/>
    <s v="BARNABAS ORNO"/>
  </r>
  <r>
    <x v="7"/>
    <s v="Papua &amp; Maluku"/>
    <x v="15"/>
    <s v="Realisasi"/>
    <s v="5. Belanja"/>
    <x v="0"/>
    <x v="0"/>
    <x v="9"/>
    <x v="9"/>
    <n v="1295000000"/>
    <s v="MURAD ISMAIL"/>
    <s v="BARNABAS ORNO"/>
  </r>
  <r>
    <x v="7"/>
    <s v="Papua &amp; Maluku"/>
    <x v="15"/>
    <s v="Realisasi"/>
    <s v="5. Belanja"/>
    <x v="0"/>
    <x v="0"/>
    <x v="4"/>
    <x v="4"/>
    <n v="471393321503"/>
    <s v="MURAD ISMAIL"/>
    <s v="BARNABAS ORNO"/>
  </r>
  <r>
    <x v="7"/>
    <s v="Papua &amp; Maluku"/>
    <x v="15"/>
    <s v="Realisasi"/>
    <s v="5. Belanja"/>
    <x v="0"/>
    <x v="0"/>
    <x v="2"/>
    <x v="2"/>
    <n v="1081810000"/>
    <s v="MURAD ISMAIL"/>
    <s v="BARNABAS ORNO"/>
  </r>
  <r>
    <x v="7"/>
    <s v="Papua &amp; Maluku"/>
    <x v="15"/>
    <s v="Realisasi"/>
    <s v="5. Belanja"/>
    <x v="0"/>
    <x v="0"/>
    <x v="0"/>
    <x v="0"/>
    <n v="205330026213"/>
    <s v="MURAD ISMAIL"/>
    <s v="BARNABAS ORNO"/>
  </r>
  <r>
    <x v="7"/>
    <s v="Papua &amp; Maluku"/>
    <x v="15"/>
    <s v="Realisasi"/>
    <s v="5. Belanja"/>
    <x v="0"/>
    <x v="0"/>
    <x v="1"/>
    <x v="1"/>
    <n v="21908899105"/>
    <s v="MURAD ISMAIL"/>
    <s v="BARNABAS ORNO"/>
  </r>
  <r>
    <x v="7"/>
    <s v="Papua &amp; Maluku"/>
    <x v="15"/>
    <s v="Realisasi"/>
    <s v="5. Belanja"/>
    <x v="0"/>
    <x v="0"/>
    <x v="8"/>
    <x v="8"/>
    <n v="93681264250"/>
    <s v="MURAD ISMAIL"/>
    <s v="BARNABAS ORNO"/>
  </r>
  <r>
    <x v="7"/>
    <s v="Papua &amp; Maluku"/>
    <x v="15"/>
    <s v="Realisasi"/>
    <s v="5. Belanja"/>
    <x v="1"/>
    <x v="1"/>
    <x v="3"/>
    <x v="3"/>
    <n v="673020748122"/>
    <s v="MURAD ISMAIL"/>
    <s v="BARNABAS ORNO"/>
  </r>
  <r>
    <x v="7"/>
    <s v="Papua &amp; Maluku"/>
    <x v="15"/>
    <s v="Realisasi"/>
    <s v="5. Belanja"/>
    <x v="1"/>
    <x v="2"/>
    <x v="5"/>
    <x v="5"/>
    <n v="591452177032"/>
    <s v="MURAD ISMAIL"/>
    <s v="BARNABAS ORNO"/>
  </r>
  <r>
    <x v="11"/>
    <s v="Papua &amp; Maluku"/>
    <x v="15"/>
    <s v="Realisasi"/>
    <s v="5. Belanja"/>
    <x v="0"/>
    <x v="3"/>
    <x v="6"/>
    <x v="6"/>
    <n v="1959301849150"/>
    <s v="LUKAS ENEMBE"/>
    <s v="KLEMEN TINAL"/>
  </r>
  <r>
    <x v="11"/>
    <s v="Papua &amp; Maluku"/>
    <x v="15"/>
    <s v="Realisasi"/>
    <s v="5. Belanja"/>
    <x v="0"/>
    <x v="0"/>
    <x v="4"/>
    <x v="4"/>
    <n v="2694909709238"/>
    <s v="LUKAS ENEMBE"/>
    <s v="KLEMEN TINAL"/>
  </r>
  <r>
    <x v="11"/>
    <s v="Papua &amp; Maluku"/>
    <x v="15"/>
    <s v="Realisasi"/>
    <s v="5. Belanja"/>
    <x v="0"/>
    <x v="0"/>
    <x v="2"/>
    <x v="2"/>
    <n v="51843550000"/>
    <s v="LUKAS ENEMBE"/>
    <s v="KLEMEN TINAL"/>
  </r>
  <r>
    <x v="11"/>
    <s v="Papua &amp; Maluku"/>
    <x v="15"/>
    <s v="Realisasi"/>
    <s v="5. Belanja"/>
    <x v="0"/>
    <x v="0"/>
    <x v="0"/>
    <x v="0"/>
    <n v="472573932979"/>
    <s v="LUKAS ENEMBE"/>
    <s v="KLEMEN TINAL"/>
  </r>
  <r>
    <x v="11"/>
    <s v="Papua &amp; Maluku"/>
    <x v="15"/>
    <s v="Realisasi"/>
    <s v="5. Belanja"/>
    <x v="0"/>
    <x v="0"/>
    <x v="1"/>
    <x v="1"/>
    <n v="2603501328399.96"/>
    <s v="LUKAS ENEMBE"/>
    <s v="KLEMEN TINAL"/>
  </r>
  <r>
    <x v="11"/>
    <s v="Papua &amp; Maluku"/>
    <x v="15"/>
    <s v="Realisasi"/>
    <s v="5. Belanja"/>
    <x v="0"/>
    <x v="0"/>
    <x v="8"/>
    <x v="8"/>
    <n v="188612418360"/>
    <s v="LUKAS ENEMBE"/>
    <s v="KLEMEN TINAL"/>
  </r>
  <r>
    <x v="11"/>
    <s v="Papua &amp; Maluku"/>
    <x v="15"/>
    <s v="Realisasi"/>
    <s v="5. Belanja"/>
    <x v="1"/>
    <x v="3"/>
    <x v="10"/>
    <x v="6"/>
    <n v="255935544726"/>
    <s v="LUKAS ENEMBE"/>
    <s v="KLEMEN TINAL"/>
  </r>
  <r>
    <x v="11"/>
    <s v="Papua &amp; Maluku"/>
    <x v="15"/>
    <s v="Realisasi"/>
    <s v="5. Belanja"/>
    <x v="1"/>
    <x v="1"/>
    <x v="3"/>
    <x v="3"/>
    <n v="3541109943103.3999"/>
    <s v="LUKAS ENEMBE"/>
    <s v="KLEMEN TINAL"/>
  </r>
  <r>
    <x v="11"/>
    <s v="Papua &amp; Maluku"/>
    <x v="15"/>
    <s v="Realisasi"/>
    <s v="5. Belanja"/>
    <x v="1"/>
    <x v="2"/>
    <x v="5"/>
    <x v="5"/>
    <n v="839209380704.19995"/>
    <s v="LUKAS ENEMBE"/>
    <s v="KLEMEN TINAL"/>
  </r>
  <r>
    <x v="8"/>
    <s v="Papua &amp; Maluku"/>
    <x v="15"/>
    <s v="Realisasi"/>
    <s v="5. Belanja"/>
    <x v="0"/>
    <x v="3"/>
    <x v="6"/>
    <x v="6"/>
    <n v="736279121547"/>
    <s v="AHMAD HIDAYAT MUS"/>
    <s v="RIVAI UMAR"/>
  </r>
  <r>
    <x v="8"/>
    <s v="Papua &amp; Maluku"/>
    <x v="15"/>
    <s v="Realisasi"/>
    <s v="5. Belanja"/>
    <x v="0"/>
    <x v="0"/>
    <x v="9"/>
    <x v="9"/>
    <n v="243548414.30000001"/>
    <s v="AHMAD HIDAYAT MUS"/>
    <s v="RIVAI UMAR"/>
  </r>
  <r>
    <x v="8"/>
    <s v="Papua &amp; Maluku"/>
    <x v="15"/>
    <s v="Realisasi"/>
    <s v="5. Belanja"/>
    <x v="0"/>
    <x v="0"/>
    <x v="4"/>
    <x v="4"/>
    <n v="287805045000"/>
    <s v="AHMAD HIDAYAT MUS"/>
    <s v="RIVAI UMAR"/>
  </r>
  <r>
    <x v="8"/>
    <s v="Papua &amp; Maluku"/>
    <x v="15"/>
    <s v="Realisasi"/>
    <s v="5. Belanja"/>
    <x v="0"/>
    <x v="0"/>
    <x v="2"/>
    <x v="2"/>
    <n v="2560000000"/>
    <s v="AHMAD HIDAYAT MUS"/>
    <s v="RIVAI UMAR"/>
  </r>
  <r>
    <x v="8"/>
    <s v="Papua &amp; Maluku"/>
    <x v="15"/>
    <s v="Realisasi"/>
    <s v="5. Belanja"/>
    <x v="0"/>
    <x v="0"/>
    <x v="0"/>
    <x v="0"/>
    <n v="148890372866"/>
    <s v="AHMAD HIDAYAT MUS"/>
    <s v="RIVAI UMAR"/>
  </r>
  <r>
    <x v="8"/>
    <s v="Papua &amp; Maluku"/>
    <x v="15"/>
    <s v="Realisasi"/>
    <s v="5. Belanja"/>
    <x v="0"/>
    <x v="0"/>
    <x v="1"/>
    <x v="1"/>
    <n v="1466635600"/>
    <s v="AHMAD HIDAYAT MUS"/>
    <s v="RIVAI UMAR"/>
  </r>
  <r>
    <x v="8"/>
    <s v="Papua &amp; Maluku"/>
    <x v="15"/>
    <s v="Realisasi"/>
    <s v="5. Belanja"/>
    <x v="0"/>
    <x v="0"/>
    <x v="8"/>
    <x v="8"/>
    <n v="123971344160"/>
    <s v="AHMAD HIDAYAT MUS"/>
    <s v="RIVAI UMAR"/>
  </r>
  <r>
    <x v="8"/>
    <s v="Papua &amp; Maluku"/>
    <x v="15"/>
    <s v="Realisasi"/>
    <s v="5. Belanja"/>
    <x v="1"/>
    <x v="1"/>
    <x v="3"/>
    <x v="3"/>
    <n v="777943547675"/>
    <s v="AHMAD HIDAYAT MUS"/>
    <s v="RIVAI UMAR"/>
  </r>
  <r>
    <x v="8"/>
    <s v="Papua &amp; Maluku"/>
    <x v="15"/>
    <s v="Realisasi"/>
    <s v="5. Belanja"/>
    <x v="1"/>
    <x v="2"/>
    <x v="5"/>
    <x v="5"/>
    <n v="571751201766"/>
    <s v="AHMAD HIDAYAT MUS"/>
    <s v="RIVAI UMAR"/>
  </r>
  <r>
    <x v="16"/>
    <s v="Sumatera"/>
    <x v="16"/>
    <s v="Realisasi"/>
    <s v="5. Belanja"/>
    <x v="2"/>
    <x v="3"/>
    <x v="12"/>
    <x v="6"/>
    <n v="3372531926884"/>
    <s v="EDY RAHMAYADI"/>
    <s v="MUSA RAJEKSHAH"/>
  </r>
  <r>
    <x v="6"/>
    <s v="Sumatera"/>
    <x v="16"/>
    <s v="Realisasi"/>
    <s v="5. Belanja"/>
    <x v="2"/>
    <x v="3"/>
    <x v="12"/>
    <x v="6"/>
    <n v="1934758007514.97"/>
    <s v="ARINAL DJUNAIDI"/>
    <s v="CHUSNUNIA"/>
  </r>
  <r>
    <x v="5"/>
    <s v="Kalimantan"/>
    <x v="16"/>
    <s v="Realisasi"/>
    <s v="5. Belanja"/>
    <x v="2"/>
    <x v="3"/>
    <x v="12"/>
    <x v="6"/>
    <n v="2105588712918.3999"/>
    <s v="ISRAN NOOR"/>
    <s v="HADI MULYADI"/>
  </r>
  <r>
    <x v="0"/>
    <s v="Bali &amp; Nusra"/>
    <x v="16"/>
    <s v="Realisasi"/>
    <s v="5. Belanja"/>
    <x v="2"/>
    <x v="3"/>
    <x v="12"/>
    <x v="6"/>
    <n v="1653001007665.1499"/>
    <s v="WAYAN KOSTER"/>
    <s v="TJOK OKA ARTHA ARDHANA SUKAWATI"/>
  </r>
  <r>
    <x v="10"/>
    <s v="Bali &amp; Nusra"/>
    <x v="16"/>
    <s v="Realisasi"/>
    <s v="5. Belanja"/>
    <x v="2"/>
    <x v="3"/>
    <x v="12"/>
    <x v="6"/>
    <n v="1608464234033"/>
    <s v="VIKTOR BUNGTILU LAISKODAT"/>
    <s v="JOSEF ADREANUS NAE SOI"/>
  </r>
  <r>
    <x v="16"/>
    <s v="Sumatera"/>
    <x v="16"/>
    <s v="Realisasi"/>
    <s v="5. Belanja"/>
    <x v="2"/>
    <x v="1"/>
    <x v="13"/>
    <x v="3"/>
    <n v="2828790517550.7998"/>
    <s v="EDY RAHMAYADI"/>
    <s v="MUSA RAJEKSHAH"/>
  </r>
  <r>
    <x v="6"/>
    <s v="Sumatera"/>
    <x v="16"/>
    <s v="Realisasi"/>
    <s v="5. Belanja"/>
    <x v="2"/>
    <x v="1"/>
    <x v="13"/>
    <x v="3"/>
    <n v="1506510161999.8301"/>
    <s v="ARINAL DJUNAIDI"/>
    <s v="CHUSNUNIA"/>
  </r>
  <r>
    <x v="5"/>
    <s v="Kalimantan"/>
    <x v="16"/>
    <s v="Realisasi"/>
    <s v="5. Belanja"/>
    <x v="2"/>
    <x v="1"/>
    <x v="13"/>
    <x v="3"/>
    <n v="2634941566554.3599"/>
    <s v="ISRAN NOOR"/>
    <s v="HADI MULYADI"/>
  </r>
  <r>
    <x v="0"/>
    <s v="Bali &amp; Nusra"/>
    <x v="16"/>
    <s v="Realisasi"/>
    <s v="5. Belanja"/>
    <x v="2"/>
    <x v="1"/>
    <x v="13"/>
    <x v="3"/>
    <n v="1580080276691.3"/>
    <s v="WAYAN KOSTER"/>
    <s v="TJOK OKA ARTHA ARDHANA SUKAWATI"/>
  </r>
  <r>
    <x v="10"/>
    <s v="Bali &amp; Nusra"/>
    <x v="16"/>
    <s v="Realisasi"/>
    <s v="5. Belanja"/>
    <x v="2"/>
    <x v="1"/>
    <x v="13"/>
    <x v="3"/>
    <n v="1078288386249.1899"/>
    <s v="VIKTOR BUNGTILU LAISKODAT"/>
    <s v="JOSEF ADREANUS NAE SOI"/>
  </r>
  <r>
    <x v="6"/>
    <s v="Sumatera"/>
    <x v="16"/>
    <s v="Realisasi"/>
    <s v="5. Belanja"/>
    <x v="2"/>
    <x v="0"/>
    <x v="14"/>
    <x v="9"/>
    <n v="22161585802"/>
    <s v="ARINAL DJUNAIDI"/>
    <s v="CHUSNUNIA"/>
  </r>
  <r>
    <x v="0"/>
    <s v="Bali &amp; Nusra"/>
    <x v="16"/>
    <s v="Realisasi"/>
    <s v="5. Belanja"/>
    <x v="2"/>
    <x v="0"/>
    <x v="14"/>
    <x v="9"/>
    <n v="2775000000"/>
    <s v="WAYAN KOSTER"/>
    <s v="TJOK OKA ARTHA ARDHANA SUKAWATI"/>
  </r>
  <r>
    <x v="10"/>
    <s v="Bali &amp; Nusra"/>
    <x v="16"/>
    <s v="Realisasi"/>
    <s v="5. Belanja"/>
    <x v="2"/>
    <x v="0"/>
    <x v="14"/>
    <x v="9"/>
    <n v="17483698421.5"/>
    <s v="VIKTOR BUNGTILU LAISKODAT"/>
    <s v="JOSEF ADREANUS NAE SOI"/>
  </r>
  <r>
    <x v="16"/>
    <s v="Sumatera"/>
    <x v="16"/>
    <s v="Realisasi"/>
    <s v="5. Belanja"/>
    <x v="2"/>
    <x v="0"/>
    <x v="15"/>
    <x v="4"/>
    <n v="3285226861027.6602"/>
    <s v="EDY RAHMAYADI"/>
    <s v="MUSA RAJEKSHAH"/>
  </r>
  <r>
    <x v="6"/>
    <s v="Sumatera"/>
    <x v="16"/>
    <s v="Realisasi"/>
    <s v="5. Belanja"/>
    <x v="2"/>
    <x v="0"/>
    <x v="15"/>
    <x v="4"/>
    <n v="1682887389922.1201"/>
    <s v="ARINAL DJUNAIDI"/>
    <s v="CHUSNUNIA"/>
  </r>
  <r>
    <x v="5"/>
    <s v="Kalimantan"/>
    <x v="16"/>
    <s v="Realisasi"/>
    <s v="5. Belanja"/>
    <x v="2"/>
    <x v="0"/>
    <x v="15"/>
    <x v="4"/>
    <n v="228665386800"/>
    <s v="ISRAN NOOR"/>
    <s v="HADI MULYADI"/>
  </r>
  <r>
    <x v="0"/>
    <s v="Bali &amp; Nusra"/>
    <x v="16"/>
    <s v="Realisasi"/>
    <s v="5. Belanja"/>
    <x v="2"/>
    <x v="0"/>
    <x v="15"/>
    <x v="4"/>
    <n v="982678445090.63"/>
    <s v="WAYAN KOSTER"/>
    <s v="TJOK OKA ARTHA ARDHANA SUKAWATI"/>
  </r>
  <r>
    <x v="10"/>
    <s v="Bali &amp; Nusra"/>
    <x v="16"/>
    <s v="Realisasi"/>
    <s v="5. Belanja"/>
    <x v="2"/>
    <x v="0"/>
    <x v="15"/>
    <x v="4"/>
    <n v="1347483386922"/>
    <s v="VIKTOR BUNGTILU LAISKODAT"/>
    <s v="JOSEF ADREANUS NAE SOI"/>
  </r>
  <r>
    <x v="16"/>
    <s v="Sumatera"/>
    <x v="16"/>
    <s v="Realisasi"/>
    <s v="5. Belanja"/>
    <x v="2"/>
    <x v="0"/>
    <x v="16"/>
    <x v="2"/>
    <n v="22454580257"/>
    <s v="EDY RAHMAYADI"/>
    <s v="MUSA RAJEKSHAH"/>
  </r>
  <r>
    <x v="6"/>
    <s v="Sumatera"/>
    <x v="16"/>
    <s v="Realisasi"/>
    <s v="5. Belanja"/>
    <x v="2"/>
    <x v="0"/>
    <x v="16"/>
    <x v="2"/>
    <n v="4930194829"/>
    <s v="ARINAL DJUNAIDI"/>
    <s v="CHUSNUNIA"/>
  </r>
  <r>
    <x v="5"/>
    <s v="Kalimantan"/>
    <x v="16"/>
    <s v="Realisasi"/>
    <s v="5. Belanja"/>
    <x v="2"/>
    <x v="0"/>
    <x v="16"/>
    <x v="2"/>
    <n v="13954800000"/>
    <s v="ISRAN NOOR"/>
    <s v="HADI MULYADI"/>
  </r>
  <r>
    <x v="10"/>
    <s v="Bali &amp; Nusra"/>
    <x v="16"/>
    <s v="Realisasi"/>
    <s v="5. Belanja"/>
    <x v="2"/>
    <x v="0"/>
    <x v="16"/>
    <x v="2"/>
    <n v="10243290000"/>
    <s v="VIKTOR BUNGTILU LAISKODAT"/>
    <s v="JOSEF ADREANUS NAE SOI"/>
  </r>
  <r>
    <x v="16"/>
    <s v="Sumatera"/>
    <x v="16"/>
    <s v="Realisasi"/>
    <s v="5. Belanja"/>
    <x v="3"/>
    <x v="2"/>
    <x v="17"/>
    <x v="5"/>
    <n v="1141203699701.8601"/>
    <s v="EDY RAHMAYADI"/>
    <s v="MUSA RAJEKSHAH"/>
  </r>
  <r>
    <x v="6"/>
    <s v="Sumatera"/>
    <x v="16"/>
    <s v="Realisasi"/>
    <s v="5. Belanja"/>
    <x v="3"/>
    <x v="2"/>
    <x v="17"/>
    <x v="5"/>
    <n v="849692114832.20996"/>
    <s v="ARINAL DJUNAIDI"/>
    <s v="CHUSNUNIA"/>
  </r>
  <r>
    <x v="5"/>
    <s v="Kalimantan"/>
    <x v="16"/>
    <s v="Realisasi"/>
    <s v="5. Belanja"/>
    <x v="3"/>
    <x v="2"/>
    <x v="17"/>
    <x v="5"/>
    <n v="1514465189714.9199"/>
    <s v="ISRAN NOOR"/>
    <s v="HADI MULYADI"/>
  </r>
  <r>
    <x v="0"/>
    <s v="Bali &amp; Nusra"/>
    <x v="16"/>
    <s v="Realisasi"/>
    <s v="5. Belanja"/>
    <x v="3"/>
    <x v="2"/>
    <x v="17"/>
    <x v="5"/>
    <n v="839010470016.80005"/>
    <s v="WAYAN KOSTER"/>
    <s v="TJOK OKA ARTHA ARDHANA SUKAWATI"/>
  </r>
  <r>
    <x v="10"/>
    <s v="Bali &amp; Nusra"/>
    <x v="16"/>
    <s v="Realisasi"/>
    <s v="5. Belanja"/>
    <x v="3"/>
    <x v="2"/>
    <x v="17"/>
    <x v="5"/>
    <n v="903257622800"/>
    <s v="VIKTOR BUNGTILU LAISKODAT"/>
    <s v="JOSEF ADREANUS NAE SOI"/>
  </r>
  <r>
    <x v="16"/>
    <s v="Sumatera"/>
    <x v="16"/>
    <s v="Realisasi"/>
    <s v="5. Belanja"/>
    <x v="4"/>
    <x v="0"/>
    <x v="18"/>
    <x v="8"/>
    <n v="805581714"/>
    <s v="EDY RAHMAYADI"/>
    <s v="MUSA RAJEKSHAH"/>
  </r>
  <r>
    <x v="6"/>
    <s v="Sumatera"/>
    <x v="16"/>
    <s v="Realisasi"/>
    <s v="5. Belanja"/>
    <x v="4"/>
    <x v="0"/>
    <x v="18"/>
    <x v="8"/>
    <n v="126400000"/>
    <s v="ARINAL DJUNAIDI"/>
    <s v="CHUSNUNIA"/>
  </r>
  <r>
    <x v="5"/>
    <s v="Kalimantan"/>
    <x v="16"/>
    <s v="Realisasi"/>
    <s v="5. Belanja"/>
    <x v="4"/>
    <x v="0"/>
    <x v="18"/>
    <x v="8"/>
    <n v="221409234933.07001"/>
    <s v="ISRAN NOOR"/>
    <s v="HADI MULYADI"/>
  </r>
  <r>
    <x v="0"/>
    <s v="Bali &amp; Nusra"/>
    <x v="16"/>
    <s v="Realisasi"/>
    <s v="5. Belanja"/>
    <x v="4"/>
    <x v="0"/>
    <x v="18"/>
    <x v="8"/>
    <n v="13503458494"/>
    <s v="WAYAN KOSTER"/>
    <s v="TJOK OKA ARTHA ARDHANA SUKAWATI"/>
  </r>
  <r>
    <x v="10"/>
    <s v="Bali &amp; Nusra"/>
    <x v="16"/>
    <s v="Realisasi"/>
    <s v="5. Belanja"/>
    <x v="4"/>
    <x v="0"/>
    <x v="18"/>
    <x v="8"/>
    <n v="135775036685"/>
    <s v="VIKTOR BUNGTILU LAISKODAT"/>
    <s v="JOSEF ADREANUS NAE SOI"/>
  </r>
  <r>
    <x v="16"/>
    <s v="Sumatera"/>
    <x v="16"/>
    <s v="Realisasi"/>
    <s v="5. Belanja"/>
    <x v="5"/>
    <x v="0"/>
    <x v="19"/>
    <x v="0"/>
    <n v="2574379999535"/>
    <s v="EDY RAHMAYADI"/>
    <s v="MUSA RAJEKSHAH"/>
  </r>
  <r>
    <x v="6"/>
    <s v="Sumatera"/>
    <x v="16"/>
    <s v="Realisasi"/>
    <s v="5. Belanja"/>
    <x v="5"/>
    <x v="0"/>
    <x v="19"/>
    <x v="0"/>
    <n v="1096585546691"/>
    <s v="ARINAL DJUNAIDI"/>
    <s v="CHUSNUNIA"/>
  </r>
  <r>
    <x v="5"/>
    <s v="Kalimantan"/>
    <x v="16"/>
    <s v="Realisasi"/>
    <s v="5. Belanja"/>
    <x v="5"/>
    <x v="0"/>
    <x v="19"/>
    <x v="0"/>
    <n v="2455934232318"/>
    <s v="ISRAN NOOR"/>
    <s v="HADI MULYADI"/>
  </r>
  <r>
    <x v="0"/>
    <s v="Bali &amp; Nusra"/>
    <x v="16"/>
    <s v="Realisasi"/>
    <s v="5. Belanja"/>
    <x v="5"/>
    <x v="0"/>
    <x v="19"/>
    <x v="0"/>
    <n v="845466055345.93005"/>
    <s v="WAYAN KOSTER"/>
    <s v="TJOK OKA ARTHA ARDHANA SUKAWATI"/>
  </r>
  <r>
    <x v="10"/>
    <s v="Bali &amp; Nusra"/>
    <x v="16"/>
    <s v="Realisasi"/>
    <s v="5. Belanja"/>
    <x v="5"/>
    <x v="0"/>
    <x v="19"/>
    <x v="0"/>
    <n v="397772251022"/>
    <s v="VIKTOR BUNGTILU LAISKODAT"/>
    <s v="JOSEF ADREANUS NAE SOI"/>
  </r>
  <r>
    <x v="5"/>
    <s v="Kalimantan"/>
    <x v="16"/>
    <s v="Realisasi"/>
    <s v="5. Belanja"/>
    <x v="5"/>
    <x v="0"/>
    <x v="20"/>
    <x v="1"/>
    <n v="1548570299192.7"/>
    <s v="ISRAN NOOR"/>
    <s v="HADI MULYADI"/>
  </r>
  <r>
    <x v="0"/>
    <s v="Bali &amp; Nusra"/>
    <x v="16"/>
    <s v="Realisasi"/>
    <s v="5. Belanja"/>
    <x v="5"/>
    <x v="0"/>
    <x v="20"/>
    <x v="1"/>
    <n v="354152504342.47998"/>
    <s v="WAYAN KOSTER"/>
    <s v="TJOK OKA ARTHA ARDHANA SUKAWATI"/>
  </r>
  <r>
    <x v="10"/>
    <s v="Bali &amp; Nusra"/>
    <x v="16"/>
    <s v="Realisasi"/>
    <s v="5. Belanja"/>
    <x v="5"/>
    <x v="0"/>
    <x v="20"/>
    <x v="1"/>
    <n v="10000000000"/>
    <s v="VIKTOR BUNGTILU LAISKODAT"/>
    <s v="JOSEF ADREANUS NAE SOI"/>
  </r>
  <r>
    <x v="2"/>
    <s v="Jawa"/>
    <x v="16"/>
    <s v="Realisasi"/>
    <s v="5. Belanja"/>
    <x v="2"/>
    <x v="3"/>
    <x v="12"/>
    <x v="6"/>
    <n v="5685925255020"/>
    <s v="GANJAR PRANOWO"/>
    <s v="TAJ YASIN"/>
  </r>
  <r>
    <x v="2"/>
    <s v="Jawa"/>
    <x v="16"/>
    <s v="Realisasi"/>
    <s v="5. Belanja"/>
    <x v="2"/>
    <x v="1"/>
    <x v="13"/>
    <x v="3"/>
    <n v="5345399454776"/>
    <s v="GANJAR PRANOWO"/>
    <s v="TAJ YASIN"/>
  </r>
  <r>
    <x v="2"/>
    <s v="Jawa"/>
    <x v="16"/>
    <s v="Realisasi"/>
    <s v="5. Belanja"/>
    <x v="2"/>
    <x v="0"/>
    <x v="21"/>
    <x v="7"/>
    <n v="90482166"/>
    <s v="GANJAR PRANOWO"/>
    <s v="TAJ YASIN"/>
  </r>
  <r>
    <x v="2"/>
    <s v="Jawa"/>
    <x v="16"/>
    <s v="Realisasi"/>
    <s v="5. Belanja"/>
    <x v="2"/>
    <x v="0"/>
    <x v="15"/>
    <x v="4"/>
    <n v="5728982384318"/>
    <s v="GANJAR PRANOWO"/>
    <s v="TAJ YASIN"/>
  </r>
  <r>
    <x v="2"/>
    <s v="Jawa"/>
    <x v="16"/>
    <s v="Realisasi"/>
    <s v="5. Belanja"/>
    <x v="2"/>
    <x v="0"/>
    <x v="16"/>
    <x v="2"/>
    <n v="66180255190"/>
    <s v="GANJAR PRANOWO"/>
    <s v="TAJ YASIN"/>
  </r>
  <r>
    <x v="2"/>
    <s v="Jawa"/>
    <x v="16"/>
    <s v="Realisasi"/>
    <s v="5. Belanja"/>
    <x v="3"/>
    <x v="2"/>
    <x v="17"/>
    <x v="5"/>
    <n v="1447620411245"/>
    <s v="GANJAR PRANOWO"/>
    <s v="TAJ YASIN"/>
  </r>
  <r>
    <x v="2"/>
    <s v="Jawa"/>
    <x v="16"/>
    <s v="Realisasi"/>
    <s v="5. Belanja"/>
    <x v="4"/>
    <x v="0"/>
    <x v="18"/>
    <x v="8"/>
    <n v="72303305000"/>
    <s v="GANJAR PRANOWO"/>
    <s v="TAJ YASIN"/>
  </r>
  <r>
    <x v="2"/>
    <s v="Jawa"/>
    <x v="16"/>
    <s v="Realisasi"/>
    <s v="5. Belanja"/>
    <x v="5"/>
    <x v="0"/>
    <x v="19"/>
    <x v="0"/>
    <n v="5735553033353"/>
    <s v="GANJAR PRANOWO"/>
    <s v="TAJ YASIN"/>
  </r>
  <r>
    <x v="2"/>
    <s v="Jawa"/>
    <x v="16"/>
    <s v="Realisasi"/>
    <s v="5. Belanja"/>
    <x v="5"/>
    <x v="0"/>
    <x v="20"/>
    <x v="1"/>
    <n v="1761745612766"/>
    <s v="GANJAR PRANOWO"/>
    <s v="TAJ YASIN"/>
  </r>
  <r>
    <x v="13"/>
    <s v="Sulawesi"/>
    <x v="16"/>
    <s v="Realisasi"/>
    <s v="5. Belanja"/>
    <x v="2"/>
    <x v="3"/>
    <x v="12"/>
    <x v="6"/>
    <n v="3150808679546"/>
    <s v="PROF. M. NURDIN ABDULLAH"/>
    <s v="ANDI SUDIRMAN SULAIMAN"/>
  </r>
  <r>
    <x v="13"/>
    <s v="Sulawesi"/>
    <x v="16"/>
    <s v="Realisasi"/>
    <s v="5. Belanja"/>
    <x v="2"/>
    <x v="1"/>
    <x v="13"/>
    <x v="3"/>
    <n v="2182638535517"/>
    <s v="PROF. M. NURDIN ABDULLAH"/>
    <s v="ANDI SUDIRMAN SULAIMAN"/>
  </r>
  <r>
    <x v="13"/>
    <s v="Sulawesi"/>
    <x v="16"/>
    <s v="Realisasi"/>
    <s v="5. Belanja"/>
    <x v="2"/>
    <x v="0"/>
    <x v="14"/>
    <x v="9"/>
    <n v="10130133771"/>
    <s v="PROF. M. NURDIN ABDULLAH"/>
    <s v="ANDI SUDIRMAN SULAIMAN"/>
  </r>
  <r>
    <x v="13"/>
    <s v="Sulawesi"/>
    <x v="16"/>
    <s v="Realisasi"/>
    <s v="5. Belanja"/>
    <x v="2"/>
    <x v="0"/>
    <x v="15"/>
    <x v="4"/>
    <n v="1512169401393"/>
    <s v="PROF. M. NURDIN ABDULLAH"/>
    <s v="ANDI SUDIRMAN SULAIMAN"/>
  </r>
  <r>
    <x v="13"/>
    <s v="Sulawesi"/>
    <x v="16"/>
    <s v="Realisasi"/>
    <s v="5. Belanja"/>
    <x v="2"/>
    <x v="0"/>
    <x v="16"/>
    <x v="2"/>
    <n v="1606386737"/>
    <s v="PROF. M. NURDIN ABDULLAH"/>
    <s v="ANDI SUDIRMAN SULAIMAN"/>
  </r>
  <r>
    <x v="13"/>
    <s v="Sulawesi"/>
    <x v="16"/>
    <s v="Realisasi"/>
    <s v="5. Belanja"/>
    <x v="3"/>
    <x v="2"/>
    <x v="17"/>
    <x v="5"/>
    <n v="277436632"/>
    <s v="PROF. M. NURDIN ABDULLAH"/>
    <s v="ANDI SUDIRMAN SULAIMAN"/>
  </r>
  <r>
    <x v="13"/>
    <s v="Sulawesi"/>
    <x v="16"/>
    <s v="Realisasi"/>
    <s v="5. Belanja"/>
    <x v="3"/>
    <x v="2"/>
    <x v="17"/>
    <x v="5"/>
    <n v="331244441432"/>
    <s v="PROF. M. NURDIN ABDULLAH"/>
    <s v="ANDI SUDIRMAN SULAIMAN"/>
  </r>
  <r>
    <x v="13"/>
    <s v="Sulawesi"/>
    <x v="16"/>
    <s v="Realisasi"/>
    <s v="5. Belanja"/>
    <x v="3"/>
    <x v="2"/>
    <x v="17"/>
    <x v="5"/>
    <n v="353986944515"/>
    <s v="PROF. M. NURDIN ABDULLAH"/>
    <s v="ANDI SUDIRMAN SULAIMAN"/>
  </r>
  <r>
    <x v="13"/>
    <s v="Sulawesi"/>
    <x v="16"/>
    <s v="Realisasi"/>
    <s v="5. Belanja"/>
    <x v="3"/>
    <x v="2"/>
    <x v="17"/>
    <x v="5"/>
    <n v="702467506988"/>
    <s v="PROF. M. NURDIN ABDULLAH"/>
    <s v="ANDI SUDIRMAN SULAIMAN"/>
  </r>
  <r>
    <x v="13"/>
    <s v="Sulawesi"/>
    <x v="16"/>
    <s v="Realisasi"/>
    <s v="5. Belanja"/>
    <x v="3"/>
    <x v="2"/>
    <x v="17"/>
    <x v="5"/>
    <n v="62686726592"/>
    <s v="PROF. M. NURDIN ABDULLAH"/>
    <s v="ANDI SUDIRMAN SULAIMAN"/>
  </r>
  <r>
    <x v="13"/>
    <s v="Sulawesi"/>
    <x v="16"/>
    <s v="Realisasi"/>
    <s v="5. Belanja"/>
    <x v="3"/>
    <x v="2"/>
    <x v="17"/>
    <x v="5"/>
    <n v="9056732850"/>
    <s v="PROF. M. NURDIN ABDULLAH"/>
    <s v="ANDI SUDIRMAN SULAIMAN"/>
  </r>
  <r>
    <x v="13"/>
    <s v="Sulawesi"/>
    <x v="16"/>
    <s v="Realisasi"/>
    <s v="5. Belanja"/>
    <x v="4"/>
    <x v="0"/>
    <x v="18"/>
    <x v="8"/>
    <n v="124260826405"/>
    <s v="PROF. M. NURDIN ABDULLAH"/>
    <s v="ANDI SUDIRMAN SULAIMAN"/>
  </r>
  <r>
    <x v="13"/>
    <s v="Sulawesi"/>
    <x v="16"/>
    <s v="Realisasi"/>
    <s v="5. Belanja"/>
    <x v="5"/>
    <x v="0"/>
    <x v="19"/>
    <x v="0"/>
    <n v="1458696502065"/>
    <s v="PROF. M. NURDIN ABDULLAH"/>
    <s v="ANDI SUDIRMAN SULAIMAN"/>
  </r>
  <r>
    <x v="13"/>
    <s v="Sulawesi"/>
    <x v="16"/>
    <s v="Realisasi"/>
    <s v="5. Belanja"/>
    <x v="5"/>
    <x v="0"/>
    <x v="20"/>
    <x v="1"/>
    <n v="267248103540"/>
    <s v="PROF. M. NURDIN ABDULLAH"/>
    <s v="ANDI SUDIRMAN SULAIMAN"/>
  </r>
  <r>
    <x v="4"/>
    <s v="Kalimantan"/>
    <x v="16"/>
    <s v="Realisasi"/>
    <s v="5. Belanja"/>
    <x v="2"/>
    <x v="3"/>
    <x v="12"/>
    <x v="6"/>
    <n v="1414460424189"/>
    <s v="SUTARMIDJI"/>
    <s v="RIA NORSAN"/>
  </r>
  <r>
    <x v="4"/>
    <s v="Kalimantan"/>
    <x v="16"/>
    <s v="Realisasi"/>
    <s v="5. Belanja"/>
    <x v="2"/>
    <x v="1"/>
    <x v="13"/>
    <x v="3"/>
    <n v="1608232257377"/>
    <s v="SUTARMIDJI"/>
    <s v="RIA NORSAN"/>
  </r>
  <r>
    <x v="4"/>
    <s v="Kalimantan"/>
    <x v="16"/>
    <s v="Realisasi"/>
    <s v="5. Belanja"/>
    <x v="2"/>
    <x v="0"/>
    <x v="15"/>
    <x v="4"/>
    <n v="1199201799615"/>
    <s v="SUTARMIDJI"/>
    <s v="RIA NORSAN"/>
  </r>
  <r>
    <x v="4"/>
    <s v="Kalimantan"/>
    <x v="16"/>
    <s v="Realisasi"/>
    <s v="5. Belanja"/>
    <x v="2"/>
    <x v="0"/>
    <x v="16"/>
    <x v="2"/>
    <n v="5794525400"/>
    <s v="SUTARMIDJI"/>
    <s v="RIA NORSAN"/>
  </r>
  <r>
    <x v="4"/>
    <s v="Kalimantan"/>
    <x v="16"/>
    <s v="Realisasi"/>
    <s v="5. Belanja"/>
    <x v="3"/>
    <x v="2"/>
    <x v="17"/>
    <x v="5"/>
    <n v="2215067174"/>
    <s v="SUTARMIDJI"/>
    <s v="RIA NORSAN"/>
  </r>
  <r>
    <x v="4"/>
    <s v="Kalimantan"/>
    <x v="16"/>
    <s v="Realisasi"/>
    <s v="5. Belanja"/>
    <x v="3"/>
    <x v="2"/>
    <x v="17"/>
    <x v="5"/>
    <n v="188911136885"/>
    <s v="SUTARMIDJI"/>
    <s v="RIA NORSAN"/>
  </r>
  <r>
    <x v="4"/>
    <s v="Kalimantan"/>
    <x v="16"/>
    <s v="Realisasi"/>
    <s v="5. Belanja"/>
    <x v="3"/>
    <x v="2"/>
    <x v="17"/>
    <x v="5"/>
    <n v="459483907405"/>
    <s v="SUTARMIDJI"/>
    <s v="RIA NORSAN"/>
  </r>
  <r>
    <x v="4"/>
    <s v="Kalimantan"/>
    <x v="16"/>
    <s v="Realisasi"/>
    <s v="5. Belanja"/>
    <x v="3"/>
    <x v="2"/>
    <x v="17"/>
    <x v="5"/>
    <n v="255562950630"/>
    <s v="SUTARMIDJI"/>
    <s v="RIA NORSAN"/>
  </r>
  <r>
    <x v="4"/>
    <s v="Kalimantan"/>
    <x v="16"/>
    <s v="Realisasi"/>
    <s v="5. Belanja"/>
    <x v="3"/>
    <x v="2"/>
    <x v="17"/>
    <x v="5"/>
    <n v="20934798034"/>
    <s v="SUTARMIDJI"/>
    <s v="RIA NORSAN"/>
  </r>
  <r>
    <x v="4"/>
    <s v="Kalimantan"/>
    <x v="16"/>
    <s v="Realisasi"/>
    <s v="5. Belanja"/>
    <x v="4"/>
    <x v="0"/>
    <x v="18"/>
    <x v="8"/>
    <n v="1695901477"/>
    <s v="SUTARMIDJI"/>
    <s v="RIA NORSAN"/>
  </r>
  <r>
    <x v="4"/>
    <s v="Kalimantan"/>
    <x v="16"/>
    <s v="Realisasi"/>
    <s v="5. Belanja"/>
    <x v="5"/>
    <x v="0"/>
    <x v="19"/>
    <x v="0"/>
    <n v="1073859228414"/>
    <s v="SUTARMIDJI"/>
    <s v="RIA NORSAN"/>
  </r>
  <r>
    <x v="4"/>
    <s v="Kalimantan"/>
    <x v="16"/>
    <s v="Realisasi"/>
    <s v="5. Belanja"/>
    <x v="5"/>
    <x v="0"/>
    <x v="20"/>
    <x v="1"/>
    <n v="72795000000"/>
    <s v="SUTARMIDJI"/>
    <s v="RIA NORSAN"/>
  </r>
  <r>
    <x v="12"/>
    <s v="Sumatera"/>
    <x v="16"/>
    <s v="Realisasi"/>
    <s v="5. Belanja"/>
    <x v="2"/>
    <x v="3"/>
    <x v="12"/>
    <x v="6"/>
    <n v="2213182776667"/>
    <s v="SYAMSUAR"/>
    <s v="EDY NASUTION"/>
  </r>
  <r>
    <x v="12"/>
    <s v="Sumatera"/>
    <x v="16"/>
    <s v="Realisasi"/>
    <s v="5. Belanja"/>
    <x v="2"/>
    <x v="1"/>
    <x v="13"/>
    <x v="3"/>
    <n v="2448186175191"/>
    <s v="SYAMSUAR"/>
    <s v="EDY NASUTION"/>
  </r>
  <r>
    <x v="12"/>
    <s v="Sumatera"/>
    <x v="16"/>
    <s v="Realisasi"/>
    <s v="5. Belanja"/>
    <x v="2"/>
    <x v="0"/>
    <x v="15"/>
    <x v="4"/>
    <n v="1349812571315"/>
    <s v="SYAMSUAR"/>
    <s v="EDY NASUTION"/>
  </r>
  <r>
    <x v="12"/>
    <s v="Sumatera"/>
    <x v="16"/>
    <s v="Realisasi"/>
    <s v="5. Belanja"/>
    <x v="2"/>
    <x v="0"/>
    <x v="16"/>
    <x v="2"/>
    <n v="51810530000"/>
    <s v="SYAMSUAR"/>
    <s v="EDY NASUTION"/>
  </r>
  <r>
    <x v="12"/>
    <s v="Sumatera"/>
    <x v="16"/>
    <s v="Realisasi"/>
    <s v="5. Belanja"/>
    <x v="3"/>
    <x v="2"/>
    <x v="17"/>
    <x v="5"/>
    <n v="801221880"/>
    <s v="SYAMSUAR"/>
    <s v="EDY NASUTION"/>
  </r>
  <r>
    <x v="12"/>
    <s v="Sumatera"/>
    <x v="16"/>
    <s v="Realisasi"/>
    <s v="5. Belanja"/>
    <x v="3"/>
    <x v="2"/>
    <x v="17"/>
    <x v="5"/>
    <n v="259296406464"/>
    <s v="SYAMSUAR"/>
    <s v="EDY NASUTION"/>
  </r>
  <r>
    <x v="12"/>
    <s v="Sumatera"/>
    <x v="16"/>
    <s v="Realisasi"/>
    <s v="5. Belanja"/>
    <x v="3"/>
    <x v="2"/>
    <x v="17"/>
    <x v="5"/>
    <n v="239980341418"/>
    <s v="SYAMSUAR"/>
    <s v="EDY NASUTION"/>
  </r>
  <r>
    <x v="12"/>
    <s v="Sumatera"/>
    <x v="16"/>
    <s v="Realisasi"/>
    <s v="5. Belanja"/>
    <x v="3"/>
    <x v="2"/>
    <x v="17"/>
    <x v="5"/>
    <n v="470432878696"/>
    <s v="SYAMSUAR"/>
    <s v="EDY NASUTION"/>
  </r>
  <r>
    <x v="12"/>
    <s v="Sumatera"/>
    <x v="16"/>
    <s v="Realisasi"/>
    <s v="5. Belanja"/>
    <x v="3"/>
    <x v="2"/>
    <x v="17"/>
    <x v="5"/>
    <n v="47944229795"/>
    <s v="SYAMSUAR"/>
    <s v="EDY NASUTION"/>
  </r>
  <r>
    <x v="12"/>
    <s v="Sumatera"/>
    <x v="16"/>
    <s v="Realisasi"/>
    <s v="5. Belanja"/>
    <x v="4"/>
    <x v="0"/>
    <x v="18"/>
    <x v="8"/>
    <n v="245808686"/>
    <s v="SYAMSUAR"/>
    <s v="EDY NASUTION"/>
  </r>
  <r>
    <x v="12"/>
    <s v="Sumatera"/>
    <x v="16"/>
    <s v="Realisasi"/>
    <s v="5. Belanja"/>
    <x v="5"/>
    <x v="0"/>
    <x v="19"/>
    <x v="0"/>
    <n v="1498191320347"/>
    <s v="SYAMSUAR"/>
    <s v="EDY NASUTION"/>
  </r>
  <r>
    <x v="12"/>
    <s v="Sumatera"/>
    <x v="16"/>
    <s v="Realisasi"/>
    <s v="5. Belanja"/>
    <x v="5"/>
    <x v="0"/>
    <x v="20"/>
    <x v="1"/>
    <n v="351819905991"/>
    <s v="SYAMSUAR"/>
    <s v="EDY NASUTION"/>
  </r>
  <r>
    <x v="1"/>
    <s v="Jawa"/>
    <x v="16"/>
    <s v="Realisasi"/>
    <s v="5. Belanja"/>
    <x v="2"/>
    <x v="3"/>
    <x v="12"/>
    <x v="6"/>
    <n v="6179742118217"/>
    <s v="MOCHAMAD RIDWAN KAMIL"/>
    <s v="UU RUZHANUL ULUM"/>
  </r>
  <r>
    <x v="1"/>
    <s v="Jawa"/>
    <x v="16"/>
    <s v="Realisasi"/>
    <s v="5. Belanja"/>
    <x v="2"/>
    <x v="1"/>
    <x v="13"/>
    <x v="3"/>
    <n v="6688760948583"/>
    <s v="MOCHAMAD RIDWAN KAMIL"/>
    <s v="UU RUZHANUL ULUM"/>
  </r>
  <r>
    <x v="1"/>
    <s v="Jawa"/>
    <x v="16"/>
    <s v="Realisasi"/>
    <s v="5. Belanja"/>
    <x v="2"/>
    <x v="0"/>
    <x v="15"/>
    <x v="4"/>
    <n v="9774239405311"/>
    <s v="MOCHAMAD RIDWAN KAMIL"/>
    <s v="UU RUZHANUL ULUM"/>
  </r>
  <r>
    <x v="1"/>
    <s v="Jawa"/>
    <x v="16"/>
    <s v="Realisasi"/>
    <s v="5. Belanja"/>
    <x v="2"/>
    <x v="0"/>
    <x v="16"/>
    <x v="2"/>
    <n v="742282400000"/>
    <s v="MOCHAMAD RIDWAN KAMIL"/>
    <s v="UU RUZHANUL ULUM"/>
  </r>
  <r>
    <x v="1"/>
    <s v="Jawa"/>
    <x v="16"/>
    <s v="Realisasi"/>
    <s v="5. Belanja"/>
    <x v="3"/>
    <x v="2"/>
    <x v="17"/>
    <x v="5"/>
    <n v="77716525638"/>
    <s v="MOCHAMAD RIDWAN KAMIL"/>
    <s v="UU RUZHANUL ULUM"/>
  </r>
  <r>
    <x v="1"/>
    <s v="Jawa"/>
    <x v="16"/>
    <s v="Realisasi"/>
    <s v="5. Belanja"/>
    <x v="3"/>
    <x v="2"/>
    <x v="17"/>
    <x v="5"/>
    <n v="927428164677"/>
    <s v="MOCHAMAD RIDWAN KAMIL"/>
    <s v="UU RUZHANUL ULUM"/>
  </r>
  <r>
    <x v="1"/>
    <s v="Jawa"/>
    <x v="16"/>
    <s v="Realisasi"/>
    <s v="5. Belanja"/>
    <x v="3"/>
    <x v="2"/>
    <x v="17"/>
    <x v="5"/>
    <n v="394724275968"/>
    <s v="MOCHAMAD RIDWAN KAMIL"/>
    <s v="UU RUZHANUL ULUM"/>
  </r>
  <r>
    <x v="1"/>
    <s v="Jawa"/>
    <x v="16"/>
    <s v="Realisasi"/>
    <s v="5. Belanja"/>
    <x v="3"/>
    <x v="2"/>
    <x v="17"/>
    <x v="5"/>
    <n v="532806912702"/>
    <s v="MOCHAMAD RIDWAN KAMIL"/>
    <s v="UU RUZHANUL ULUM"/>
  </r>
  <r>
    <x v="1"/>
    <s v="Jawa"/>
    <x v="16"/>
    <s v="Realisasi"/>
    <s v="5. Belanja"/>
    <x v="3"/>
    <x v="2"/>
    <x v="17"/>
    <x v="5"/>
    <n v="112752684553"/>
    <s v="MOCHAMAD RIDWAN KAMIL"/>
    <s v="UU RUZHANUL ULUM"/>
  </r>
  <r>
    <x v="1"/>
    <s v="Jawa"/>
    <x v="16"/>
    <s v="Realisasi"/>
    <s v="5. Belanja"/>
    <x v="4"/>
    <x v="0"/>
    <x v="18"/>
    <x v="8"/>
    <n v="261344249524"/>
    <s v="MOCHAMAD RIDWAN KAMIL"/>
    <s v="UU RUZHANUL ULUM"/>
  </r>
  <r>
    <x v="1"/>
    <s v="Jawa"/>
    <x v="16"/>
    <s v="Realisasi"/>
    <s v="5. Belanja"/>
    <x v="5"/>
    <x v="0"/>
    <x v="19"/>
    <x v="0"/>
    <n v="7608373465011"/>
    <s v="MOCHAMAD RIDWAN KAMIL"/>
    <s v="UU RUZHANUL ULUM"/>
  </r>
  <r>
    <x v="1"/>
    <s v="Jawa"/>
    <x v="16"/>
    <s v="Realisasi"/>
    <s v="5. Belanja"/>
    <x v="5"/>
    <x v="0"/>
    <x v="20"/>
    <x v="1"/>
    <n v="4170739286880"/>
    <s v="MOCHAMAD RIDWAN KAMIL"/>
    <s v="UU RUZHANUL ULUM"/>
  </r>
  <r>
    <x v="3"/>
    <s v="Jawa"/>
    <x v="16"/>
    <s v="Realisasi"/>
    <s v="5. Belanja"/>
    <x v="2"/>
    <x v="3"/>
    <x v="12"/>
    <x v="6"/>
    <n v="6988563017319"/>
    <s v="KHOFIFAH INDAR PARAWANSA"/>
    <s v="EMIL ELESTIANTO DARDAK"/>
  </r>
  <r>
    <x v="3"/>
    <s v="Jawa"/>
    <x v="16"/>
    <s v="Realisasi"/>
    <s v="5. Belanja"/>
    <x v="2"/>
    <x v="1"/>
    <x v="13"/>
    <x v="3"/>
    <n v="7300023803758"/>
    <s v="KHOFIFAH INDAR PARAWANSA"/>
    <s v="EMIL ELESTIANTO DARDAK"/>
  </r>
  <r>
    <x v="3"/>
    <s v="Jawa"/>
    <x v="16"/>
    <s v="Realisasi"/>
    <s v="5. Belanja"/>
    <x v="2"/>
    <x v="0"/>
    <x v="15"/>
    <x v="4"/>
    <n v="8988623474551"/>
    <s v="KHOFIFAH INDAR PARAWANSA"/>
    <s v="EMIL ELESTIANTO DARDAK"/>
  </r>
  <r>
    <x v="3"/>
    <s v="Jawa"/>
    <x v="16"/>
    <s v="Realisasi"/>
    <s v="5. Belanja"/>
    <x v="2"/>
    <x v="0"/>
    <x v="16"/>
    <x v="2"/>
    <n v="92471639067"/>
    <s v="KHOFIFAH INDAR PARAWANSA"/>
    <s v="EMIL ELESTIANTO DARDAK"/>
  </r>
  <r>
    <x v="3"/>
    <s v="Jawa"/>
    <x v="16"/>
    <s v="Realisasi"/>
    <s v="5. Belanja"/>
    <x v="3"/>
    <x v="2"/>
    <x v="17"/>
    <x v="5"/>
    <n v="11286558100"/>
    <s v="KHOFIFAH INDAR PARAWANSA"/>
    <s v="EMIL ELESTIANTO DARDAK"/>
  </r>
  <r>
    <x v="3"/>
    <s v="Jawa"/>
    <x v="16"/>
    <s v="Realisasi"/>
    <s v="5. Belanja"/>
    <x v="3"/>
    <x v="2"/>
    <x v="17"/>
    <x v="5"/>
    <n v="1127823456597"/>
    <s v="KHOFIFAH INDAR PARAWANSA"/>
    <s v="EMIL ELESTIANTO DARDAK"/>
  </r>
  <r>
    <x v="3"/>
    <s v="Jawa"/>
    <x v="16"/>
    <s v="Realisasi"/>
    <s v="5. Belanja"/>
    <x v="3"/>
    <x v="2"/>
    <x v="17"/>
    <x v="5"/>
    <n v="471887466773"/>
    <s v="KHOFIFAH INDAR PARAWANSA"/>
    <s v="EMIL ELESTIANTO DARDAK"/>
  </r>
  <r>
    <x v="3"/>
    <s v="Jawa"/>
    <x v="16"/>
    <s v="Realisasi"/>
    <s v="5. Belanja"/>
    <x v="3"/>
    <x v="2"/>
    <x v="17"/>
    <x v="5"/>
    <n v="241707168945"/>
    <s v="KHOFIFAH INDAR PARAWANSA"/>
    <s v="EMIL ELESTIANTO DARDAK"/>
  </r>
  <r>
    <x v="3"/>
    <s v="Jawa"/>
    <x v="16"/>
    <s v="Realisasi"/>
    <s v="5. Belanja"/>
    <x v="3"/>
    <x v="2"/>
    <x v="17"/>
    <x v="5"/>
    <n v="115061287673"/>
    <s v="KHOFIFAH INDAR PARAWANSA"/>
    <s v="EMIL ELESTIANTO DARDAK"/>
  </r>
  <r>
    <x v="3"/>
    <s v="Jawa"/>
    <x v="16"/>
    <s v="Realisasi"/>
    <s v="5. Belanja"/>
    <x v="3"/>
    <x v="2"/>
    <x v="17"/>
    <x v="5"/>
    <n v="2154867300"/>
    <s v="KHOFIFAH INDAR PARAWANSA"/>
    <s v="EMIL ELESTIANTO DARDAK"/>
  </r>
  <r>
    <x v="3"/>
    <s v="Jawa"/>
    <x v="16"/>
    <s v="Realisasi"/>
    <s v="5. Belanja"/>
    <x v="4"/>
    <x v="0"/>
    <x v="18"/>
    <x v="8"/>
    <n v="369938609909"/>
    <s v="KHOFIFAH INDAR PARAWANSA"/>
    <s v="EMIL ELESTIANTO DARDAK"/>
  </r>
  <r>
    <x v="3"/>
    <s v="Jawa"/>
    <x v="16"/>
    <s v="Realisasi"/>
    <s v="5. Belanja"/>
    <x v="5"/>
    <x v="0"/>
    <x v="19"/>
    <x v="0"/>
    <n v="7563628623810"/>
    <s v="KHOFIFAH INDAR PARAWANSA"/>
    <s v="EMIL ELESTIANTO DARDAK"/>
  </r>
  <r>
    <x v="3"/>
    <s v="Jawa"/>
    <x v="16"/>
    <s v="Realisasi"/>
    <s v="5. Belanja"/>
    <x v="5"/>
    <x v="0"/>
    <x v="20"/>
    <x v="1"/>
    <n v="579768555800"/>
    <s v="KHOFIFAH INDAR PARAWANSA"/>
    <s v="EMIL ELESTIANTO DARDAK"/>
  </r>
  <r>
    <x v="11"/>
    <s v="Papua &amp; Maluku"/>
    <x v="16"/>
    <s v="Realisasi"/>
    <s v="5. Belanja"/>
    <x v="2"/>
    <x v="3"/>
    <x v="12"/>
    <x v="6"/>
    <n v="2277396143279"/>
    <s v="LUKAS ENEMBE"/>
    <s v="KLEMEN TINAL"/>
  </r>
  <r>
    <x v="11"/>
    <s v="Papua &amp; Maluku"/>
    <x v="16"/>
    <s v="Realisasi"/>
    <s v="5. Belanja"/>
    <x v="2"/>
    <x v="1"/>
    <x v="13"/>
    <x v="3"/>
    <n v="4665313897647"/>
    <s v="LUKAS ENEMBE"/>
    <s v="KLEMEN TINAL"/>
  </r>
  <r>
    <x v="11"/>
    <s v="Papua &amp; Maluku"/>
    <x v="16"/>
    <s v="Realisasi"/>
    <s v="5. Belanja"/>
    <x v="2"/>
    <x v="0"/>
    <x v="21"/>
    <x v="7"/>
    <n v="250000000"/>
    <s v="LUKAS ENEMBE"/>
    <s v="KLEMEN TINAL"/>
  </r>
  <r>
    <x v="11"/>
    <s v="Papua &amp; Maluku"/>
    <x v="16"/>
    <s v="Realisasi"/>
    <s v="5. Belanja"/>
    <x v="2"/>
    <x v="0"/>
    <x v="15"/>
    <x v="4"/>
    <n v="3695916305303"/>
    <s v="LUKAS ENEMBE"/>
    <s v="KLEMEN TINAL"/>
  </r>
  <r>
    <x v="11"/>
    <s v="Papua &amp; Maluku"/>
    <x v="16"/>
    <s v="Realisasi"/>
    <s v="5. Belanja"/>
    <x v="2"/>
    <x v="0"/>
    <x v="16"/>
    <x v="2"/>
    <n v="119937333697"/>
    <s v="LUKAS ENEMBE"/>
    <s v="KLEMEN TINAL"/>
  </r>
  <r>
    <x v="11"/>
    <s v="Papua &amp; Maluku"/>
    <x v="16"/>
    <s v="Realisasi"/>
    <s v="5. Belanja"/>
    <x v="3"/>
    <x v="2"/>
    <x v="17"/>
    <x v="5"/>
    <n v="51383998446"/>
    <s v="LUKAS ENEMBE"/>
    <s v="KLEMEN TINAL"/>
  </r>
  <r>
    <x v="11"/>
    <s v="Papua &amp; Maluku"/>
    <x v="16"/>
    <s v="Realisasi"/>
    <s v="5. Belanja"/>
    <x v="3"/>
    <x v="2"/>
    <x v="17"/>
    <x v="5"/>
    <n v="202131678408"/>
    <s v="LUKAS ENEMBE"/>
    <s v="KLEMEN TINAL"/>
  </r>
  <r>
    <x v="11"/>
    <s v="Papua &amp; Maluku"/>
    <x v="16"/>
    <s v="Realisasi"/>
    <s v="5. Belanja"/>
    <x v="3"/>
    <x v="2"/>
    <x v="17"/>
    <x v="5"/>
    <n v="666090072106"/>
    <s v="LUKAS ENEMBE"/>
    <s v="KLEMEN TINAL"/>
  </r>
  <r>
    <x v="11"/>
    <s v="Papua &amp; Maluku"/>
    <x v="16"/>
    <s v="Realisasi"/>
    <s v="5. Belanja"/>
    <x v="3"/>
    <x v="2"/>
    <x v="17"/>
    <x v="5"/>
    <n v="193212822156"/>
    <s v="LUKAS ENEMBE"/>
    <s v="KLEMEN TINAL"/>
  </r>
  <r>
    <x v="11"/>
    <s v="Papua &amp; Maluku"/>
    <x v="16"/>
    <s v="Realisasi"/>
    <s v="5. Belanja"/>
    <x v="3"/>
    <x v="2"/>
    <x v="17"/>
    <x v="5"/>
    <n v="3555008500"/>
    <s v="LUKAS ENEMBE"/>
    <s v="KLEMEN TINAL"/>
  </r>
  <r>
    <x v="11"/>
    <s v="Papua &amp; Maluku"/>
    <x v="16"/>
    <s v="Realisasi"/>
    <s v="5. Belanja"/>
    <x v="4"/>
    <x v="0"/>
    <x v="18"/>
    <x v="8"/>
    <n v="119120628800"/>
    <s v="LUKAS ENEMBE"/>
    <s v="KLEMEN TINAL"/>
  </r>
  <r>
    <x v="11"/>
    <s v="Papua &amp; Maluku"/>
    <x v="16"/>
    <s v="Realisasi"/>
    <s v="5. Belanja"/>
    <x v="5"/>
    <x v="0"/>
    <x v="19"/>
    <x v="0"/>
    <n v="814343316031"/>
    <s v="LUKAS ENEMBE"/>
    <s v="KLEMEN TINAL"/>
  </r>
  <r>
    <x v="11"/>
    <s v="Papua &amp; Maluku"/>
    <x v="16"/>
    <s v="Realisasi"/>
    <s v="5. Belanja"/>
    <x v="5"/>
    <x v="0"/>
    <x v="20"/>
    <x v="1"/>
    <n v="2050955258463"/>
    <s v="LUKAS ENEMBE"/>
    <s v="KLEMEN TINAL"/>
  </r>
  <r>
    <x v="9"/>
    <s v="Bali &amp; Nusra"/>
    <x v="16"/>
    <s v="Realisasi"/>
    <s v="5. Belanja"/>
    <x v="2"/>
    <x v="3"/>
    <x v="12"/>
    <x v="6"/>
    <n v="1507538794099"/>
    <s v="ZULKIEFLIMANSYAH"/>
    <s v="SITTI ROHMI DJALILAH"/>
  </r>
  <r>
    <x v="9"/>
    <s v="Bali &amp; Nusra"/>
    <x v="16"/>
    <s v="Realisasi"/>
    <s v="5. Belanja"/>
    <x v="2"/>
    <x v="1"/>
    <x v="13"/>
    <x v="3"/>
    <n v="1388499647799"/>
    <s v="ZULKIEFLIMANSYAH"/>
    <s v="SITTI ROHMI DJALILAH"/>
  </r>
  <r>
    <x v="9"/>
    <s v="Bali &amp; Nusra"/>
    <x v="16"/>
    <s v="Realisasi"/>
    <s v="5. Belanja"/>
    <x v="2"/>
    <x v="0"/>
    <x v="14"/>
    <x v="9"/>
    <n v="1387500000"/>
    <s v="ZULKIEFLIMANSYAH"/>
    <s v="SITTI ROHMI DJALILAH"/>
  </r>
  <r>
    <x v="9"/>
    <s v="Bali &amp; Nusra"/>
    <x v="16"/>
    <s v="Realisasi"/>
    <s v="5. Belanja"/>
    <x v="2"/>
    <x v="0"/>
    <x v="21"/>
    <x v="7"/>
    <n v="392732190"/>
    <s v="ZULKIEFLIMANSYAH"/>
    <s v="SITTI ROHMI DJALILAH"/>
  </r>
  <r>
    <x v="9"/>
    <s v="Bali &amp; Nusra"/>
    <x v="16"/>
    <s v="Realisasi"/>
    <s v="5. Belanja"/>
    <x v="2"/>
    <x v="0"/>
    <x v="15"/>
    <x v="4"/>
    <n v="1177818830870"/>
    <s v="ZULKIEFLIMANSYAH"/>
    <s v="SITTI ROHMI DJALILAH"/>
  </r>
  <r>
    <x v="9"/>
    <s v="Bali &amp; Nusra"/>
    <x v="16"/>
    <s v="Realisasi"/>
    <s v="5. Belanja"/>
    <x v="2"/>
    <x v="0"/>
    <x v="16"/>
    <x v="2"/>
    <n v="7752988600"/>
    <s v="ZULKIEFLIMANSYAH"/>
    <s v="SITTI ROHMI DJALILAH"/>
  </r>
  <r>
    <x v="9"/>
    <s v="Bali &amp; Nusra"/>
    <x v="16"/>
    <s v="Realisasi"/>
    <s v="5. Belanja"/>
    <x v="3"/>
    <x v="2"/>
    <x v="17"/>
    <x v="5"/>
    <n v="1055172000"/>
    <s v="ZULKIEFLIMANSYAH"/>
    <s v="SITTI ROHMI DJALILAH"/>
  </r>
  <r>
    <x v="9"/>
    <s v="Bali &amp; Nusra"/>
    <x v="16"/>
    <s v="Realisasi"/>
    <s v="5. Belanja"/>
    <x v="3"/>
    <x v="2"/>
    <x v="17"/>
    <x v="5"/>
    <n v="193087079752"/>
    <s v="ZULKIEFLIMANSYAH"/>
    <s v="SITTI ROHMI DJALILAH"/>
  </r>
  <r>
    <x v="9"/>
    <s v="Bali &amp; Nusra"/>
    <x v="16"/>
    <s v="Realisasi"/>
    <s v="5. Belanja"/>
    <x v="3"/>
    <x v="2"/>
    <x v="17"/>
    <x v="5"/>
    <n v="113312529954"/>
    <s v="ZULKIEFLIMANSYAH"/>
    <s v="SITTI ROHMI DJALILAH"/>
  </r>
  <r>
    <x v="9"/>
    <s v="Bali &amp; Nusra"/>
    <x v="16"/>
    <s v="Realisasi"/>
    <s v="5. Belanja"/>
    <x v="3"/>
    <x v="2"/>
    <x v="17"/>
    <x v="5"/>
    <n v="446081496995"/>
    <s v="ZULKIEFLIMANSYAH"/>
    <s v="SITTI ROHMI DJALILAH"/>
  </r>
  <r>
    <x v="9"/>
    <s v="Bali &amp; Nusra"/>
    <x v="16"/>
    <s v="Realisasi"/>
    <s v="5. Belanja"/>
    <x v="3"/>
    <x v="2"/>
    <x v="17"/>
    <x v="5"/>
    <n v="17744661289"/>
    <s v="ZULKIEFLIMANSYAH"/>
    <s v="SITTI ROHMI DJALILAH"/>
  </r>
  <r>
    <x v="9"/>
    <s v="Bali &amp; Nusra"/>
    <x v="16"/>
    <s v="Realisasi"/>
    <s v="5. Belanja"/>
    <x v="4"/>
    <x v="0"/>
    <x v="18"/>
    <x v="8"/>
    <n v="33364840102"/>
    <s v="ZULKIEFLIMANSYAH"/>
    <s v="SITTI ROHMI DJALILAH"/>
  </r>
  <r>
    <x v="9"/>
    <s v="Bali &amp; Nusra"/>
    <x v="16"/>
    <s v="Realisasi"/>
    <s v="5. Belanja"/>
    <x v="5"/>
    <x v="0"/>
    <x v="19"/>
    <x v="0"/>
    <n v="655804671445"/>
    <s v="ZULKIEFLIMANSYAH"/>
    <s v="SITTI ROHMI DJALILAH"/>
  </r>
  <r>
    <x v="9"/>
    <s v="Bali &amp; Nusra"/>
    <x v="16"/>
    <s v="Realisasi"/>
    <s v="5. Belanja"/>
    <x v="5"/>
    <x v="0"/>
    <x v="20"/>
    <x v="1"/>
    <n v="1302852800"/>
    <s v="ZULKIEFLIMANSYAH"/>
    <s v="SITTI ROHMI DJALILAH"/>
  </r>
  <r>
    <x v="8"/>
    <s v="Papua &amp; Maluku"/>
    <x v="16"/>
    <s v="Realisasi"/>
    <s v="5. Belanja"/>
    <x v="2"/>
    <x v="3"/>
    <x v="12"/>
    <x v="6"/>
    <n v="841406889648"/>
    <s v="AHMAD HIDAYAT MUS"/>
    <s v="RIVAI UMAR"/>
  </r>
  <r>
    <x v="8"/>
    <s v="Papua &amp; Maluku"/>
    <x v="16"/>
    <s v="Realisasi"/>
    <s v="5. Belanja"/>
    <x v="2"/>
    <x v="1"/>
    <x v="13"/>
    <x v="3"/>
    <n v="805179332710"/>
    <s v="AHMAD HIDAYAT MUS"/>
    <s v="RIVAI UMAR"/>
  </r>
  <r>
    <x v="8"/>
    <s v="Papua &amp; Maluku"/>
    <x v="16"/>
    <s v="Realisasi"/>
    <s v="5. Belanja"/>
    <x v="2"/>
    <x v="0"/>
    <x v="14"/>
    <x v="9"/>
    <n v="3370207745"/>
    <s v="AHMAD HIDAYAT MUS"/>
    <s v="RIVAI UMAR"/>
  </r>
  <r>
    <x v="8"/>
    <s v="Papua &amp; Maluku"/>
    <x v="16"/>
    <s v="Realisasi"/>
    <s v="5. Belanja"/>
    <x v="2"/>
    <x v="0"/>
    <x v="15"/>
    <x v="4"/>
    <n v="352789738104"/>
    <s v="AHMAD HIDAYAT MUS"/>
    <s v="RIVAI UMAR"/>
  </r>
  <r>
    <x v="8"/>
    <s v="Papua &amp; Maluku"/>
    <x v="16"/>
    <s v="Realisasi"/>
    <s v="5. Belanja"/>
    <x v="2"/>
    <x v="0"/>
    <x v="16"/>
    <x v="2"/>
    <n v="4801654956"/>
    <s v="AHMAD HIDAYAT MUS"/>
    <s v="RIVAI UMAR"/>
  </r>
  <r>
    <x v="8"/>
    <s v="Papua &amp; Maluku"/>
    <x v="16"/>
    <s v="Realisasi"/>
    <s v="5. Belanja"/>
    <x v="3"/>
    <x v="2"/>
    <x v="17"/>
    <x v="5"/>
    <n v="4080400000"/>
    <s v="AHMAD HIDAYAT MUS"/>
    <s v="RIVAI UMAR"/>
  </r>
  <r>
    <x v="8"/>
    <s v="Papua &amp; Maluku"/>
    <x v="16"/>
    <s v="Realisasi"/>
    <s v="5. Belanja"/>
    <x v="3"/>
    <x v="2"/>
    <x v="17"/>
    <x v="5"/>
    <n v="116732162392"/>
    <s v="AHMAD HIDAYAT MUS"/>
    <s v="RIVAI UMAR"/>
  </r>
  <r>
    <x v="8"/>
    <s v="Papua &amp; Maluku"/>
    <x v="16"/>
    <s v="Realisasi"/>
    <s v="5. Belanja"/>
    <x v="3"/>
    <x v="2"/>
    <x v="17"/>
    <x v="5"/>
    <n v="356437397928"/>
    <s v="AHMAD HIDAYAT MUS"/>
    <s v="RIVAI UMAR"/>
  </r>
  <r>
    <x v="8"/>
    <s v="Papua &amp; Maluku"/>
    <x v="16"/>
    <s v="Realisasi"/>
    <s v="5. Belanja"/>
    <x v="3"/>
    <x v="2"/>
    <x v="17"/>
    <x v="5"/>
    <n v="319146662579"/>
    <s v="AHMAD HIDAYAT MUS"/>
    <s v="RIVAI UMAR"/>
  </r>
  <r>
    <x v="8"/>
    <s v="Papua &amp; Maluku"/>
    <x v="16"/>
    <s v="Realisasi"/>
    <s v="5. Belanja"/>
    <x v="3"/>
    <x v="2"/>
    <x v="17"/>
    <x v="5"/>
    <n v="25584309817"/>
    <s v="AHMAD HIDAYAT MUS"/>
    <s v="RIVAI UMAR"/>
  </r>
  <r>
    <x v="8"/>
    <s v="Papua &amp; Maluku"/>
    <x v="16"/>
    <s v="Realisasi"/>
    <s v="5. Belanja"/>
    <x v="4"/>
    <x v="0"/>
    <x v="18"/>
    <x v="8"/>
    <n v="27606843967"/>
    <s v="AHMAD HIDAYAT MUS"/>
    <s v="RIVAI UMAR"/>
  </r>
  <r>
    <x v="8"/>
    <s v="Papua &amp; Maluku"/>
    <x v="16"/>
    <s v="Realisasi"/>
    <s v="5. Belanja"/>
    <x v="5"/>
    <x v="0"/>
    <x v="19"/>
    <x v="0"/>
    <n v="132825896023"/>
    <s v="AHMAD HIDAYAT MUS"/>
    <s v="RIVAI UMAR"/>
  </r>
  <r>
    <x v="8"/>
    <s v="Papua &amp; Maluku"/>
    <x v="16"/>
    <s v="Realisasi"/>
    <s v="5. Belanja"/>
    <x v="5"/>
    <x v="0"/>
    <x v="20"/>
    <x v="1"/>
    <n v="2500000000"/>
    <s v="AHMAD HIDAYAT MUS"/>
    <s v="RIVAI UMAR"/>
  </r>
  <r>
    <x v="15"/>
    <s v="Sumatera"/>
    <x v="16"/>
    <s v="Realisasi"/>
    <s v="5. Belanja"/>
    <x v="2"/>
    <x v="3"/>
    <x v="12"/>
    <x v="6"/>
    <n v="1923290549742"/>
    <s v="HERMAN DERU"/>
    <s v="MAWARDI YAHYA"/>
  </r>
  <r>
    <x v="15"/>
    <s v="Sumatera"/>
    <x v="16"/>
    <s v="Realisasi"/>
    <s v="5. Belanja"/>
    <x v="2"/>
    <x v="1"/>
    <x v="13"/>
    <x v="3"/>
    <n v="1811885209417"/>
    <s v="HERMAN DERU"/>
    <s v="MAWARDI YAHYA"/>
  </r>
  <r>
    <x v="15"/>
    <s v="Sumatera"/>
    <x v="16"/>
    <s v="Realisasi"/>
    <s v="5. Belanja"/>
    <x v="2"/>
    <x v="0"/>
    <x v="14"/>
    <x v="9"/>
    <n v="382096916"/>
    <s v="HERMAN DERU"/>
    <s v="MAWARDI YAHYA"/>
  </r>
  <r>
    <x v="15"/>
    <s v="Sumatera"/>
    <x v="16"/>
    <s v="Realisasi"/>
    <s v="5. Belanja"/>
    <x v="2"/>
    <x v="0"/>
    <x v="15"/>
    <x v="4"/>
    <n v="1629473647674"/>
    <s v="HERMAN DERU"/>
    <s v="MAWARDI YAHYA"/>
  </r>
  <r>
    <x v="15"/>
    <s v="Sumatera"/>
    <x v="16"/>
    <s v="Realisasi"/>
    <s v="5. Belanja"/>
    <x v="3"/>
    <x v="2"/>
    <x v="17"/>
    <x v="5"/>
    <n v="70853405527"/>
    <s v="HERMAN DERU"/>
    <s v="MAWARDI YAHYA"/>
  </r>
  <r>
    <x v="15"/>
    <s v="Sumatera"/>
    <x v="16"/>
    <s v="Realisasi"/>
    <s v="5. Belanja"/>
    <x v="3"/>
    <x v="2"/>
    <x v="17"/>
    <x v="5"/>
    <n v="288834883969"/>
    <s v="HERMAN DERU"/>
    <s v="MAWARDI YAHYA"/>
  </r>
  <r>
    <x v="15"/>
    <s v="Sumatera"/>
    <x v="16"/>
    <s v="Realisasi"/>
    <s v="5. Belanja"/>
    <x v="3"/>
    <x v="2"/>
    <x v="17"/>
    <x v="5"/>
    <n v="289050835757"/>
    <s v="HERMAN DERU"/>
    <s v="MAWARDI YAHYA"/>
  </r>
  <r>
    <x v="15"/>
    <s v="Sumatera"/>
    <x v="16"/>
    <s v="Realisasi"/>
    <s v="5. Belanja"/>
    <x v="3"/>
    <x v="2"/>
    <x v="17"/>
    <x v="5"/>
    <n v="1107398086860"/>
    <s v="HERMAN DERU"/>
    <s v="MAWARDI YAHYA"/>
  </r>
  <r>
    <x v="15"/>
    <s v="Sumatera"/>
    <x v="16"/>
    <s v="Realisasi"/>
    <s v="5. Belanja"/>
    <x v="3"/>
    <x v="2"/>
    <x v="17"/>
    <x v="5"/>
    <n v="80696901908"/>
    <s v="HERMAN DERU"/>
    <s v="MAWARDI YAHYA"/>
  </r>
  <r>
    <x v="15"/>
    <s v="Sumatera"/>
    <x v="16"/>
    <s v="Realisasi"/>
    <s v="5. Belanja"/>
    <x v="4"/>
    <x v="0"/>
    <x v="18"/>
    <x v="8"/>
    <n v="14055098162"/>
    <s v="HERMAN DERU"/>
    <s v="MAWARDI YAHYA"/>
  </r>
  <r>
    <x v="15"/>
    <s v="Sumatera"/>
    <x v="16"/>
    <s v="Realisasi"/>
    <s v="5. Belanja"/>
    <x v="5"/>
    <x v="0"/>
    <x v="19"/>
    <x v="0"/>
    <n v="1579375912864"/>
    <s v="HERMAN DERU"/>
    <s v="MAWARDI YAHYA"/>
  </r>
  <r>
    <x v="15"/>
    <s v="Sumatera"/>
    <x v="16"/>
    <s v="Realisasi"/>
    <s v="5. Belanja"/>
    <x v="5"/>
    <x v="0"/>
    <x v="20"/>
    <x v="1"/>
    <n v="1265433632182"/>
    <s v="HERMAN DERU"/>
    <s v="MAWARDI YAHYA"/>
  </r>
  <r>
    <x v="7"/>
    <s v="Papua &amp; Maluku"/>
    <x v="16"/>
    <s v="Realisasi"/>
    <s v="5. Belanja"/>
    <x v="2"/>
    <x v="3"/>
    <x v="12"/>
    <x v="6"/>
    <n v="948885404441"/>
    <s v="MURAD ISMAIL"/>
    <s v="BARNABAS ORNO"/>
  </r>
  <r>
    <x v="7"/>
    <s v="Papua &amp; Maluku"/>
    <x v="16"/>
    <s v="Realisasi"/>
    <s v="5. Belanja"/>
    <x v="2"/>
    <x v="1"/>
    <x v="13"/>
    <x v="3"/>
    <n v="673020748122"/>
    <s v="MURAD ISMAIL"/>
    <s v="BARNABAS ORNO"/>
  </r>
  <r>
    <x v="7"/>
    <s v="Papua &amp; Maluku"/>
    <x v="16"/>
    <s v="Realisasi"/>
    <s v="5. Belanja"/>
    <x v="2"/>
    <x v="0"/>
    <x v="14"/>
    <x v="9"/>
    <n v="1295000000"/>
    <s v="MURAD ISMAIL"/>
    <s v="BARNABAS ORNO"/>
  </r>
  <r>
    <x v="7"/>
    <s v="Papua &amp; Maluku"/>
    <x v="16"/>
    <s v="Realisasi"/>
    <s v="5. Belanja"/>
    <x v="2"/>
    <x v="0"/>
    <x v="15"/>
    <x v="4"/>
    <n v="471393321503"/>
    <s v="MURAD ISMAIL"/>
    <s v="BARNABAS ORNO"/>
  </r>
  <r>
    <x v="7"/>
    <s v="Papua &amp; Maluku"/>
    <x v="16"/>
    <s v="Realisasi"/>
    <s v="5. Belanja"/>
    <x v="2"/>
    <x v="0"/>
    <x v="16"/>
    <x v="2"/>
    <n v="1081810000"/>
    <s v="MURAD ISMAIL"/>
    <s v="BARNABAS ORNO"/>
  </r>
  <r>
    <x v="7"/>
    <s v="Papua &amp; Maluku"/>
    <x v="16"/>
    <s v="Realisasi"/>
    <s v="5. Belanja"/>
    <x v="3"/>
    <x v="2"/>
    <x v="17"/>
    <x v="5"/>
    <n v="8329000000"/>
    <s v="MURAD ISMAIL"/>
    <s v="BARNABAS ORNO"/>
  </r>
  <r>
    <x v="7"/>
    <s v="Papua &amp; Maluku"/>
    <x v="16"/>
    <s v="Realisasi"/>
    <s v="5. Belanja"/>
    <x v="3"/>
    <x v="2"/>
    <x v="17"/>
    <x v="5"/>
    <n v="142270426782"/>
    <s v="MURAD ISMAIL"/>
    <s v="BARNABAS ORNO"/>
  </r>
  <r>
    <x v="7"/>
    <s v="Papua &amp; Maluku"/>
    <x v="16"/>
    <s v="Realisasi"/>
    <s v="5. Belanja"/>
    <x v="3"/>
    <x v="2"/>
    <x v="17"/>
    <x v="5"/>
    <n v="153051642970"/>
    <s v="MURAD ISMAIL"/>
    <s v="BARNABAS ORNO"/>
  </r>
  <r>
    <x v="7"/>
    <s v="Papua &amp; Maluku"/>
    <x v="16"/>
    <s v="Realisasi"/>
    <s v="5. Belanja"/>
    <x v="3"/>
    <x v="2"/>
    <x v="17"/>
    <x v="5"/>
    <n v="250172216455"/>
    <s v="MURAD ISMAIL"/>
    <s v="BARNABAS ORNO"/>
  </r>
  <r>
    <x v="7"/>
    <s v="Papua &amp; Maluku"/>
    <x v="16"/>
    <s v="Realisasi"/>
    <s v="5. Belanja"/>
    <x v="3"/>
    <x v="2"/>
    <x v="17"/>
    <x v="5"/>
    <n v="37628890824"/>
    <s v="MURAD ISMAIL"/>
    <s v="BARNABAS ORNO"/>
  </r>
  <r>
    <x v="7"/>
    <s v="Papua &amp; Maluku"/>
    <x v="16"/>
    <s v="Realisasi"/>
    <s v="5. Belanja"/>
    <x v="4"/>
    <x v="0"/>
    <x v="18"/>
    <x v="8"/>
    <n v="93681264250"/>
    <s v="MURAD ISMAIL"/>
    <s v="BARNABAS ORNO"/>
  </r>
  <r>
    <x v="7"/>
    <s v="Papua &amp; Maluku"/>
    <x v="16"/>
    <s v="Realisasi"/>
    <s v="5. Belanja"/>
    <x v="5"/>
    <x v="0"/>
    <x v="19"/>
    <x v="0"/>
    <n v="205330026213"/>
    <s v="MURAD ISMAIL"/>
    <s v="BARNABAS ORNO"/>
  </r>
  <r>
    <x v="7"/>
    <s v="Papua &amp; Maluku"/>
    <x v="16"/>
    <s v="Realisasi"/>
    <s v="5. Belanja"/>
    <x v="5"/>
    <x v="0"/>
    <x v="20"/>
    <x v="1"/>
    <n v="21908899105"/>
    <s v="MURAD ISMAIL"/>
    <s v="BARNABAS ORNO"/>
  </r>
  <r>
    <x v="14"/>
    <s v="Sulawesi"/>
    <x v="16"/>
    <s v="Realisasi"/>
    <s v="5. Belanja"/>
    <x v="2"/>
    <x v="3"/>
    <x v="12"/>
    <x v="6"/>
    <n v="1475632390431"/>
    <s v="ALI MAZI"/>
    <s v="LUKMAN ABUNAWAS"/>
  </r>
  <r>
    <x v="14"/>
    <s v="Sulawesi"/>
    <x v="16"/>
    <s v="Realisasi"/>
    <s v="5. Belanja"/>
    <x v="2"/>
    <x v="1"/>
    <x v="13"/>
    <x v="3"/>
    <n v="770685412031"/>
    <s v="ALI MAZI"/>
    <s v="LUKMAN ABUNAWAS"/>
  </r>
  <r>
    <x v="14"/>
    <s v="Sulawesi"/>
    <x v="16"/>
    <s v="Realisasi"/>
    <s v="5. Belanja"/>
    <x v="2"/>
    <x v="0"/>
    <x v="14"/>
    <x v="9"/>
    <n v="20692768602"/>
    <s v="ALI MAZI"/>
    <s v="LUKMAN ABUNAWAS"/>
  </r>
  <r>
    <x v="14"/>
    <s v="Sulawesi"/>
    <x v="16"/>
    <s v="Realisasi"/>
    <s v="5. Belanja"/>
    <x v="2"/>
    <x v="0"/>
    <x v="15"/>
    <x v="4"/>
    <n v="483094420968"/>
    <s v="ALI MAZI"/>
    <s v="LUKMAN ABUNAWAS"/>
  </r>
  <r>
    <x v="14"/>
    <s v="Sulawesi"/>
    <x v="16"/>
    <s v="Realisasi"/>
    <s v="5. Belanja"/>
    <x v="2"/>
    <x v="0"/>
    <x v="16"/>
    <x v="2"/>
    <n v="4753075000"/>
    <s v="ALI MAZI"/>
    <s v="LUKMAN ABUNAWAS"/>
  </r>
  <r>
    <x v="14"/>
    <s v="Sulawesi"/>
    <x v="16"/>
    <s v="Realisasi"/>
    <s v="5. Belanja"/>
    <x v="3"/>
    <x v="2"/>
    <x v="17"/>
    <x v="5"/>
    <n v="31766122103"/>
    <s v="ALI MAZI"/>
    <s v="LUKMAN ABUNAWAS"/>
  </r>
  <r>
    <x v="14"/>
    <s v="Sulawesi"/>
    <x v="16"/>
    <s v="Realisasi"/>
    <s v="5. Belanja"/>
    <x v="3"/>
    <x v="2"/>
    <x v="17"/>
    <x v="5"/>
    <n v="149029032823"/>
    <s v="ALI MAZI"/>
    <s v="LUKMAN ABUNAWAS"/>
  </r>
  <r>
    <x v="14"/>
    <s v="Sulawesi"/>
    <x v="16"/>
    <s v="Realisasi"/>
    <s v="5. Belanja"/>
    <x v="3"/>
    <x v="2"/>
    <x v="17"/>
    <x v="5"/>
    <n v="505517578611"/>
    <s v="ALI MAZI"/>
    <s v="LUKMAN ABUNAWAS"/>
  </r>
  <r>
    <x v="14"/>
    <s v="Sulawesi"/>
    <x v="16"/>
    <s v="Realisasi"/>
    <s v="5. Belanja"/>
    <x v="3"/>
    <x v="2"/>
    <x v="17"/>
    <x v="5"/>
    <n v="535296261162"/>
    <s v="ALI MAZI"/>
    <s v="LUKMAN ABUNAWAS"/>
  </r>
  <r>
    <x v="14"/>
    <s v="Sulawesi"/>
    <x v="16"/>
    <s v="Realisasi"/>
    <s v="5. Belanja"/>
    <x v="3"/>
    <x v="2"/>
    <x v="17"/>
    <x v="5"/>
    <n v="25161028611"/>
    <s v="ALI MAZI"/>
    <s v="LUKMAN ABUNAWAS"/>
  </r>
  <r>
    <x v="14"/>
    <s v="Sulawesi"/>
    <x v="16"/>
    <s v="Realisasi"/>
    <s v="5. Belanja"/>
    <x v="4"/>
    <x v="0"/>
    <x v="18"/>
    <x v="8"/>
    <n v="238208325"/>
    <s v="ALI MAZI"/>
    <s v="LUKMAN ABUNAWAS"/>
  </r>
  <r>
    <x v="14"/>
    <s v="Sulawesi"/>
    <x v="16"/>
    <s v="Realisasi"/>
    <s v="5. Belanja"/>
    <x v="5"/>
    <x v="0"/>
    <x v="19"/>
    <x v="0"/>
    <n v="473897757482"/>
    <s v="ALI MAZI"/>
    <s v="LUKMAN ABUNAWAS"/>
  </r>
  <r>
    <x v="14"/>
    <s v="Sulawesi"/>
    <x v="16"/>
    <s v="Realisasi"/>
    <s v="5. Belanja"/>
    <x v="5"/>
    <x v="0"/>
    <x v="20"/>
    <x v="1"/>
    <n v="20106150900"/>
    <s v="ALI MAZI"/>
    <s v="LUKMAN ABUNAWAS"/>
  </r>
  <r>
    <x v="17"/>
    <m/>
    <x v="17"/>
    <m/>
    <m/>
    <x v="6"/>
    <x v="4"/>
    <x v="22"/>
    <x v="11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x v="0"/>
    <x v="0"/>
    <n v="6.2439496849723017"/>
  </r>
  <r>
    <x v="0"/>
    <x v="1"/>
    <n v="6.6630027089826251"/>
  </r>
  <r>
    <x v="0"/>
    <x v="2"/>
    <n v="0"/>
  </r>
  <r>
    <x v="0"/>
    <x v="3"/>
    <n v="0.42997856190972827"/>
  </r>
  <r>
    <x v="0"/>
    <x v="4"/>
    <n v="8.7622799906226607"/>
  </r>
  <r>
    <x v="0"/>
    <x v="5"/>
    <n v="-0.97287798596304997"/>
  </r>
  <r>
    <x v="0"/>
    <x v="6"/>
    <n v="10.254176770150595"/>
  </r>
  <r>
    <x v="0"/>
    <x v="7"/>
    <n v="7.2219845186195473"/>
  </r>
  <r>
    <x v="0"/>
    <x v="8"/>
    <n v="1.5573836728496433"/>
  </r>
  <r>
    <x v="0"/>
    <x v="9"/>
    <n v="13.463062858533574"/>
  </r>
  <r>
    <x v="1"/>
    <x v="0"/>
    <n v="4.8747622375638704"/>
  </r>
  <r>
    <x v="1"/>
    <x v="1"/>
    <n v="7.4407251118148956"/>
  </r>
  <r>
    <x v="1"/>
    <x v="2"/>
    <n v="0"/>
  </r>
  <r>
    <x v="1"/>
    <x v="3"/>
    <n v="-0.70060112402358787"/>
  </r>
  <r>
    <x v="1"/>
    <x v="4"/>
    <n v="27.443344243831469"/>
  </r>
  <r>
    <x v="1"/>
    <x v="5"/>
    <n v="2.1028307991898512"/>
  </r>
  <r>
    <x v="1"/>
    <x v="6"/>
    <n v="3.9310938166142804"/>
  </r>
  <r>
    <x v="1"/>
    <x v="7"/>
    <n v="2.7868843482242478"/>
  </r>
  <r>
    <x v="1"/>
    <x v="8"/>
    <n v="2.8404514240212766"/>
  </r>
  <r>
    <x v="1"/>
    <x v="9"/>
    <n v="2.557225273375094"/>
  </r>
  <r>
    <x v="2"/>
    <x v="0"/>
    <n v="7.7010791500259144"/>
  </r>
  <r>
    <x v="2"/>
    <x v="1"/>
    <n v="6.0856891331480183"/>
  </r>
  <r>
    <x v="2"/>
    <x v="2"/>
    <n v="-0.79948921239847248"/>
  </r>
  <r>
    <x v="2"/>
    <x v="3"/>
    <n v="0"/>
  </r>
  <r>
    <x v="2"/>
    <x v="4"/>
    <n v="10.367826754824295"/>
  </r>
  <r>
    <x v="2"/>
    <x v="5"/>
    <n v="-0.81229219850027401"/>
  </r>
  <r>
    <x v="2"/>
    <x v="6"/>
    <n v="3.8665298747471168"/>
  </r>
  <r>
    <x v="2"/>
    <x v="7"/>
    <n v="1.6443163876851439"/>
  </r>
  <r>
    <x v="2"/>
    <x v="8"/>
    <n v="3.7651850857067792"/>
  </r>
  <r>
    <x v="2"/>
    <x v="9"/>
    <n v="16.526731525766213"/>
  </r>
  <r>
    <x v="3"/>
    <x v="0"/>
    <n v="7.0538829787624646"/>
  </r>
  <r>
    <x v="3"/>
    <x v="1"/>
    <n v="4.561601617617792"/>
  </r>
  <r>
    <x v="3"/>
    <x v="2"/>
    <n v="40.684892421807128"/>
  </r>
  <r>
    <x v="3"/>
    <x v="3"/>
    <n v="-2.8730929503899192E-2"/>
  </r>
  <r>
    <x v="3"/>
    <x v="4"/>
    <n v="4493.3117372754996"/>
  </r>
  <r>
    <x v="3"/>
    <x v="5"/>
    <n v="-0.89200816639933811"/>
  </r>
  <r>
    <x v="3"/>
    <x v="6"/>
    <n v="2.9977455976516825"/>
  </r>
  <r>
    <x v="3"/>
    <x v="7"/>
    <n v="31.098989747356384"/>
  </r>
  <r>
    <x v="3"/>
    <x v="8"/>
    <n v="4.5581555157812259"/>
  </r>
  <r>
    <x v="3"/>
    <x v="9"/>
    <n v="124.36309391446149"/>
  </r>
  <r>
    <x v="4"/>
    <x v="0"/>
    <n v="7.2241890265665889"/>
  </r>
  <r>
    <x v="4"/>
    <x v="1"/>
    <n v="5.126299178790676"/>
  </r>
  <r>
    <x v="4"/>
    <x v="4"/>
    <n v="44.935869134107101"/>
  </r>
  <r>
    <x v="4"/>
    <x v="5"/>
    <n v="-0.95099436607734"/>
  </r>
  <r>
    <x v="4"/>
    <x v="6"/>
    <n v="12.227127152946011"/>
  </r>
  <r>
    <x v="4"/>
    <x v="7"/>
    <n v="-0.6537407811294097"/>
  </r>
  <r>
    <x v="4"/>
    <x v="8"/>
    <n v="5.0580070324629327"/>
  </r>
  <r>
    <x v="4"/>
    <x v="9"/>
    <n v="0.82791783848935319"/>
  </r>
  <r>
    <x v="5"/>
    <x v="0"/>
    <n v="6.5273989098025735"/>
  </r>
  <r>
    <x v="5"/>
    <x v="1"/>
    <n v="4.6797290900002668"/>
  </r>
  <r>
    <x v="5"/>
    <x v="3"/>
    <n v="0"/>
  </r>
  <r>
    <x v="5"/>
    <x v="4"/>
    <n v="-0.84863836515327518"/>
  </r>
  <r>
    <x v="5"/>
    <x v="5"/>
    <n v="-0.9466971023180113"/>
  </r>
  <r>
    <x v="5"/>
    <x v="6"/>
    <n v="1.9037931556624597"/>
  </r>
  <r>
    <x v="5"/>
    <x v="7"/>
    <n v="57.768210997497015"/>
  </r>
  <r>
    <x v="5"/>
    <x v="8"/>
    <n v="1.9786610362619608"/>
  </r>
  <r>
    <x v="5"/>
    <x v="9"/>
    <n v="-6.1829199931713118E-2"/>
  </r>
  <r>
    <x v="6"/>
    <x v="0"/>
    <n v="7.2590699880233629"/>
  </r>
  <r>
    <x v="6"/>
    <x v="1"/>
    <n v="5.4544761222190195"/>
  </r>
  <r>
    <x v="6"/>
    <x v="2"/>
    <n v="-0.97088008267062909"/>
  </r>
  <r>
    <x v="6"/>
    <x v="3"/>
    <n v="-0.8300425620637113"/>
  </r>
  <r>
    <x v="6"/>
    <x v="4"/>
    <n v="49.304751884737222"/>
  </r>
  <r>
    <x v="6"/>
    <x v="5"/>
    <n v="-0.94912464599095347"/>
  </r>
  <r>
    <x v="6"/>
    <x v="6"/>
    <n v="6.0850611706711764"/>
  </r>
  <r>
    <x v="6"/>
    <x v="7"/>
    <n v="-0.86514024774077902"/>
  </r>
  <r>
    <x v="6"/>
    <x v="8"/>
    <n v="2.9635719109927461"/>
  </r>
  <r>
    <x v="6"/>
    <x v="9"/>
    <n v="-0.31356785251945768"/>
  </r>
  <r>
    <x v="7"/>
    <x v="0"/>
    <n v="6.0164375606276046"/>
  </r>
  <r>
    <x v="7"/>
    <x v="1"/>
    <n v="4.5824302375080803"/>
  </r>
  <r>
    <x v="7"/>
    <x v="2"/>
    <n v="-6.6508982373148617E-2"/>
  </r>
  <r>
    <x v="7"/>
    <x v="3"/>
    <n v="0.25722317548282303"/>
  </r>
  <r>
    <x v="7"/>
    <x v="4"/>
    <n v="4712.9332150299997"/>
  </r>
  <r>
    <x v="7"/>
    <x v="5"/>
    <n v="-0.9730441803813169"/>
  </r>
  <r>
    <x v="7"/>
    <x v="6"/>
    <n v="4.8360041702040748"/>
  </r>
  <r>
    <x v="7"/>
    <x v="7"/>
    <n v="6.0641263087648127"/>
  </r>
  <r>
    <x v="7"/>
    <x v="8"/>
    <n v="0.43886745534924992"/>
  </r>
  <r>
    <x v="7"/>
    <x v="9"/>
    <n v="6.3029663683333332"/>
  </r>
  <r>
    <x v="8"/>
    <x v="0"/>
    <n v="8.5529105273824211"/>
  </r>
  <r>
    <x v="8"/>
    <x v="1"/>
    <n v="8.5967375583661578"/>
  </r>
  <r>
    <x v="8"/>
    <x v="2"/>
    <n v="-0.80250322890246262"/>
  </r>
  <r>
    <x v="8"/>
    <x v="3"/>
    <n v="0.4667701893600481"/>
  </r>
  <r>
    <x v="8"/>
    <x v="4"/>
    <n v="18.203726442580386"/>
  </r>
  <r>
    <x v="8"/>
    <x v="5"/>
    <n v="-0.96328868041828408"/>
  </r>
  <r>
    <x v="8"/>
    <x v="6"/>
    <n v="19.552873436270112"/>
  </r>
  <r>
    <x v="8"/>
    <x v="7"/>
    <n v="4.4875872065564382"/>
  </r>
  <r>
    <x v="8"/>
    <x v="8"/>
    <n v="1.026386030655013"/>
  </r>
  <r>
    <x v="8"/>
    <x v="9"/>
    <n v="6.2719339708395445"/>
  </r>
  <r>
    <x v="9"/>
    <x v="0"/>
    <n v="8.5739841889418287"/>
  </r>
  <r>
    <x v="9"/>
    <x v="1"/>
    <n v="6.9781448064907234"/>
  </r>
  <r>
    <x v="9"/>
    <x v="2"/>
    <n v="0"/>
  </r>
  <r>
    <x v="9"/>
    <x v="3"/>
    <n v="-0.92053946388463603"/>
  </r>
  <r>
    <x v="9"/>
    <x v="4"/>
    <n v="20.334990511047685"/>
  </r>
  <r>
    <x v="9"/>
    <x v="5"/>
    <n v="-0.82493914464429396"/>
  </r>
  <r>
    <x v="9"/>
    <x v="6"/>
    <n v="9.6381464973661206"/>
  </r>
  <r>
    <x v="9"/>
    <x v="7"/>
    <n v="94.88148773492729"/>
  </r>
  <r>
    <x v="9"/>
    <x v="8"/>
    <n v="4.7749908699347996"/>
  </r>
  <r>
    <x v="9"/>
    <x v="9"/>
    <n v="-0.94680062066149451"/>
  </r>
  <r>
    <x v="10"/>
    <x v="0"/>
    <n v="10.051565090548582"/>
  </r>
  <r>
    <x v="10"/>
    <x v="1"/>
    <n v="6.8418692274347652"/>
  </r>
  <r>
    <x v="10"/>
    <x v="2"/>
    <n v="1.9757036772282024"/>
  </r>
  <r>
    <x v="10"/>
    <x v="4"/>
    <n v="13.448041177294041"/>
  </r>
  <r>
    <x v="10"/>
    <x v="5"/>
    <n v="-0.69145863685546882"/>
  </r>
  <r>
    <x v="10"/>
    <x v="6"/>
    <n v="11.722400656249199"/>
  </r>
  <r>
    <x v="10"/>
    <x v="7"/>
    <n v="20.269352197036156"/>
  </r>
  <r>
    <x v="10"/>
    <x v="8"/>
    <n v="3.7046541479836406"/>
  </r>
  <r>
    <x v="10"/>
    <x v="9"/>
    <n v="-0.86754642931947745"/>
  </r>
  <r>
    <x v="11"/>
    <x v="0"/>
    <n v="4.9874141661528384"/>
  </r>
  <r>
    <x v="11"/>
    <x v="1"/>
    <n v="9.4089389068457958"/>
  </r>
  <r>
    <x v="11"/>
    <x v="3"/>
    <n v="0"/>
  </r>
  <r>
    <x v="11"/>
    <x v="4"/>
    <n v="655.46826026696272"/>
  </r>
  <r>
    <x v="11"/>
    <x v="5"/>
    <n v="-0.79544140620175141"/>
  </r>
  <r>
    <x v="11"/>
    <x v="10"/>
    <n v="0"/>
  </r>
  <r>
    <x v="11"/>
    <x v="6"/>
    <n v="1.8039392501686133"/>
  </r>
  <r>
    <x v="11"/>
    <x v="7"/>
    <n v="-0.10349188668955892"/>
  </r>
  <r>
    <x v="11"/>
    <x v="8"/>
    <n v="-0.37427685313405346"/>
  </r>
  <r>
    <x v="11"/>
    <x v="9"/>
    <n v="-8.9156969467343666E-2"/>
  </r>
  <r>
    <x v="12"/>
    <x v="0"/>
    <n v="3.9357881495313696"/>
  </r>
  <r>
    <x v="12"/>
    <x v="1"/>
    <n v="4.6287414033514214"/>
  </r>
  <r>
    <x v="12"/>
    <x v="3"/>
    <n v="-0.48182526571132805"/>
  </r>
  <r>
    <x v="12"/>
    <x v="4"/>
    <n v="4.0007606335601666"/>
  </r>
  <r>
    <x v="12"/>
    <x v="5"/>
    <n v="-0.86961888129710285"/>
  </r>
  <r>
    <x v="12"/>
    <x v="6"/>
    <n v="-7.2173575918181429E-3"/>
  </r>
  <r>
    <x v="12"/>
    <x v="7"/>
    <n v="-0.90276901297026613"/>
  </r>
  <r>
    <x v="12"/>
    <x v="8"/>
    <n v="1.8482786452179762"/>
  </r>
  <r>
    <x v="12"/>
    <x v="9"/>
    <n v="9.0062544366040953"/>
  </r>
  <r>
    <x v="13"/>
    <x v="0"/>
    <n v="8.6239035980801599"/>
  </r>
  <r>
    <x v="13"/>
    <x v="1"/>
    <n v="7.4383111254573704"/>
  </r>
  <r>
    <x v="13"/>
    <x v="2"/>
    <n v="1.6875913159770448"/>
  </r>
  <r>
    <x v="13"/>
    <x v="3"/>
    <n v="0"/>
  </r>
  <r>
    <x v="13"/>
    <x v="4"/>
    <n v="0.20599032999791358"/>
  </r>
  <r>
    <x v="13"/>
    <x v="5"/>
    <n v="-0.99796017042610863"/>
  </r>
  <r>
    <x v="13"/>
    <x v="6"/>
    <n v="5.4390387801987137"/>
  </r>
  <r>
    <x v="13"/>
    <x v="7"/>
    <n v="12.31151111374164"/>
  </r>
  <r>
    <x v="13"/>
    <x v="8"/>
    <n v="3.2420475073963373"/>
  </r>
  <r>
    <x v="13"/>
    <x v="9"/>
    <n v="0.11623897976827742"/>
  </r>
  <r>
    <x v="14"/>
    <x v="0"/>
    <n v="7.6986106074327632"/>
  </r>
  <r>
    <x v="14"/>
    <x v="1"/>
    <n v="8.5602500924286637"/>
  </r>
  <r>
    <x v="14"/>
    <x v="2"/>
    <n v="0.40170840516263928"/>
  </r>
  <r>
    <x v="14"/>
    <x v="4"/>
    <n v="20.028600836591913"/>
  </r>
  <r>
    <x v="14"/>
    <x v="5"/>
    <n v="-0.80432166857195087"/>
  </r>
  <r>
    <x v="14"/>
    <x v="6"/>
    <n v="15.487852523404309"/>
  </r>
  <r>
    <x v="14"/>
    <x v="7"/>
    <n v="-0.86812287893970519"/>
  </r>
  <r>
    <x v="14"/>
    <x v="8"/>
    <n v="9.3673515804980862"/>
  </r>
  <r>
    <x v="14"/>
    <x v="9"/>
    <n v="0.11887317195325543"/>
  </r>
  <r>
    <x v="15"/>
    <x v="0"/>
    <n v="8.2034017761461175"/>
  </r>
  <r>
    <x v="15"/>
    <x v="1"/>
    <n v="7.4759310848971605"/>
  </r>
  <r>
    <x v="15"/>
    <x v="2"/>
    <n v="-0.99979272137873776"/>
  </r>
  <r>
    <x v="15"/>
    <x v="3"/>
    <n v="1.1418120871537021"/>
  </r>
  <r>
    <x v="15"/>
    <x v="4"/>
    <n v="1136.3986115583066"/>
  </r>
  <r>
    <x v="15"/>
    <x v="5"/>
    <n v="-0.99785381717017119"/>
  </r>
  <r>
    <x v="15"/>
    <x v="10"/>
    <n v="0"/>
  </r>
  <r>
    <x v="15"/>
    <x v="6"/>
    <n v="5.4783232868083998"/>
  </r>
  <r>
    <x v="15"/>
    <x v="7"/>
    <n v="6.9994411881548766"/>
  </r>
  <r>
    <x v="15"/>
    <x v="8"/>
    <n v="3.0561175343442364"/>
  </r>
  <r>
    <x v="15"/>
    <x v="9"/>
    <n v="17.797291030629829"/>
  </r>
  <r>
    <x v="16"/>
    <x v="0"/>
    <n v="8.1115646068088427"/>
  </r>
  <r>
    <x v="16"/>
    <x v="1"/>
    <n v="6.718443186184464"/>
  </r>
  <r>
    <x v="16"/>
    <x v="2"/>
    <n v="-0.24241314161633284"/>
  </r>
  <r>
    <x v="16"/>
    <x v="4"/>
    <n v="102.25625172829338"/>
  </r>
  <r>
    <x v="16"/>
    <x v="5"/>
    <n v="-0.84577586805724358"/>
  </r>
  <r>
    <x v="16"/>
    <x v="6"/>
    <n v="2.7100660400728098"/>
  </r>
  <r>
    <x v="16"/>
    <x v="7"/>
    <n v="-0.95789745298895146"/>
  </r>
  <r>
    <x v="16"/>
    <x v="8"/>
    <n v="2.3555139073015918"/>
  </r>
  <r>
    <x v="16"/>
    <x v="9"/>
    <n v="-0.96168243320125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FA07-009F-4A42-89A8-64E598BDEC0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T169" firstHeaderRow="1" firstDataRow="2" firstDataCol="2"/>
  <pivotFields count="12"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compact="0" outline="0" showAll="0"/>
    <pivotField axis="axisCol" compact="0" outline="0" showAll="0">
      <items count="19">
        <item x="12"/>
        <item x="13"/>
        <item x="14"/>
        <item x="4"/>
        <item x="3"/>
        <item x="1"/>
        <item x="2"/>
        <item x="0"/>
        <item x="5"/>
        <item x="6"/>
        <item x="7"/>
        <item x="8"/>
        <item x="9"/>
        <item x="10"/>
        <item x="11"/>
        <item x="15"/>
        <item x="16"/>
        <item h="1" x="17"/>
        <item t="default"/>
      </items>
    </pivotField>
    <pivotField compact="0" outline="0" showAll="0"/>
    <pivotField compact="0" outline="0" showAll="0"/>
    <pivotField compact="0" outline="0" showAll="0">
      <items count="8">
        <item x="2"/>
        <item x="0"/>
        <item x="1"/>
        <item x="3"/>
        <item x="4"/>
        <item x="5"/>
        <item x="6"/>
        <item t="default"/>
      </items>
    </pivotField>
    <pivotField compact="0" outline="0" showAll="0">
      <items count="6">
        <item x="3"/>
        <item x="1"/>
        <item x="2"/>
        <item x="0"/>
        <item x="4"/>
        <item t="default"/>
      </items>
    </pivotField>
    <pivotField compact="0" outline="0" showAll="0">
      <items count="24">
        <item x="12"/>
        <item x="6"/>
        <item x="13"/>
        <item x="9"/>
        <item x="14"/>
        <item x="7"/>
        <item x="4"/>
        <item x="21"/>
        <item x="2"/>
        <item x="15"/>
        <item x="0"/>
        <item x="16"/>
        <item x="1"/>
        <item x="8"/>
        <item x="11"/>
        <item x="17"/>
        <item x="10"/>
        <item x="3"/>
        <item x="5"/>
        <item x="18"/>
        <item x="19"/>
        <item x="20"/>
        <item x="22"/>
        <item t="default"/>
      </items>
    </pivotField>
    <pivotField axis="axisRow" compact="0" outline="0" showAll="0">
      <items count="13">
        <item x="6"/>
        <item x="3"/>
        <item x="9"/>
        <item x="7"/>
        <item x="4"/>
        <item x="2"/>
        <item x="10"/>
        <item x="5"/>
        <item x="8"/>
        <item x="0"/>
        <item x="1"/>
        <item x="11"/>
        <item t="default"/>
      </items>
    </pivotField>
    <pivotField dataField="1" compact="0" outline="0" showAll="0"/>
    <pivotField compact="0" outline="0" showAll="0"/>
    <pivotField compact="0" outline="0" showAll="0"/>
  </pivotFields>
  <rowFields count="2">
    <field x="0"/>
    <field x="8"/>
  </rowFields>
  <rowItems count="165">
    <i>
      <x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4"/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>
      <x v="5"/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10"/>
      <x/>
    </i>
    <i r="1"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>
      <x v="11"/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2"/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14"/>
      <x/>
    </i>
    <i r="1"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6"/>
      <x/>
    </i>
    <i r="1"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t="grand">
      <x/>
    </i>
  </rowItems>
  <colFields count="1">
    <field x="2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nilai" fld="9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3D8DB-EEEF-431C-BB7C-368D068CB491}" name="PivotTable2" cacheId="1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L22" firstHeaderRow="1" firstDataRow="2" firstDataCol="1"/>
  <pivotFields count="3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10"/>
        <item x="6"/>
        <item x="7"/>
        <item x="8"/>
        <item x="9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dataFields count="1">
    <dataField name="Sum of growth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0D7D7A-FE0C-4E66-8D98-C2C988F848E0}" autoFormatId="16" applyNumberFormats="0" applyBorderFormats="0" applyFontFormats="0" applyPatternFormats="0" applyAlignmentFormats="0" applyWidthHeightFormats="0">
  <queryTableRefresh nextId="5">
    <queryTableFields count="4">
      <queryTableField id="1" name="NO" tableColumnId="1"/>
      <queryTableField id="2" name="PROVINSI" tableColumnId="2"/>
      <queryTableField id="3" name="Tahun" tableColumnId="3"/>
      <queryTableField id="4" name="Jumlah Penindak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18C893-5D83-4570-9069-8768DF6CF53B}" name="Table_Table1" displayName="Table_Table1" ref="A1:D196" tableType="queryTable" totalsRowShown="0">
  <autoFilter ref="A1:D196" xr:uid="{F018C893-5D83-4570-9069-8768DF6CF53B}"/>
  <tableColumns count="4">
    <tableColumn id="1" xr3:uid="{0AE0B926-B8A4-49B7-A55B-3952025E1A1F}" uniqueName="1" name="NO" queryTableFieldId="1"/>
    <tableColumn id="2" xr3:uid="{1852EF52-87CB-4292-B4F7-2EDB4C2042D9}" uniqueName="2" name="PROVINSI" queryTableFieldId="2" dataDxfId="1"/>
    <tableColumn id="3" xr3:uid="{27E2E119-B2C2-47F4-8183-3BC74F203552}" uniqueName="3" name="Tahun" queryTableFieldId="3" dataDxfId="0"/>
    <tableColumn id="4" xr3:uid="{CF6078A2-D3FD-4D56-8E14-AF6F156BFDA1}" uniqueName="4" name="Jumlah Penindaka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F1" workbookViewId="0">
      <selection activeCell="D3" sqref="D3"/>
    </sheetView>
  </sheetViews>
  <sheetFormatPr defaultColWidth="11" defaultRowHeight="15.6"/>
  <cols>
    <col min="1" max="1" width="4.8984375" customWidth="1"/>
    <col min="2" max="2" width="10.59765625" customWidth="1"/>
    <col min="3" max="3" width="32.8984375" customWidth="1"/>
    <col min="4" max="6" width="42.09765625" customWidth="1"/>
    <col min="7" max="7" width="37.59765625" customWidth="1"/>
    <col min="8" max="8" width="21.5" customWidth="1"/>
    <col min="9" max="9" width="15.3984375" customWidth="1"/>
    <col min="10" max="10" width="14.3984375" customWidth="1"/>
    <col min="11" max="11" width="26.69921875" bestFit="1" customWidth="1"/>
    <col min="12" max="12" width="33.8984375" bestFit="1" customWidth="1"/>
  </cols>
  <sheetData>
    <row r="1" spans="1:12" ht="21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21">
      <c r="A2" s="17" t="s">
        <v>61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8" customHeight="1"/>
    <row r="4" spans="1:12" ht="34.799999999999997">
      <c r="A4" s="1" t="s">
        <v>37</v>
      </c>
      <c r="B4" s="2" t="s">
        <v>30</v>
      </c>
      <c r="C4" s="1" t="s">
        <v>32</v>
      </c>
      <c r="D4" s="1" t="s">
        <v>31</v>
      </c>
      <c r="E4" s="1" t="s">
        <v>734</v>
      </c>
      <c r="F4" s="1" t="s">
        <v>735</v>
      </c>
      <c r="G4" s="1" t="s">
        <v>33</v>
      </c>
      <c r="H4" s="1" t="s">
        <v>34</v>
      </c>
      <c r="I4" s="1" t="s">
        <v>35</v>
      </c>
      <c r="J4" s="2" t="s">
        <v>36</v>
      </c>
      <c r="K4" s="1" t="s">
        <v>859</v>
      </c>
      <c r="L4" s="1" t="s">
        <v>860</v>
      </c>
    </row>
    <row r="5" spans="1:12" ht="34.799999999999997">
      <c r="A5" s="6">
        <v>1</v>
      </c>
      <c r="B5" s="6">
        <v>12</v>
      </c>
      <c r="C5" s="3" t="s">
        <v>0</v>
      </c>
      <c r="D5" s="7" t="s">
        <v>736</v>
      </c>
      <c r="E5" s="7" t="s">
        <v>755</v>
      </c>
      <c r="F5" s="7" t="s">
        <v>737</v>
      </c>
      <c r="G5" s="7" t="s">
        <v>1</v>
      </c>
      <c r="H5" s="5">
        <v>3291137</v>
      </c>
      <c r="I5" s="5">
        <v>5716097</v>
      </c>
      <c r="J5" s="6" t="s">
        <v>2</v>
      </c>
      <c r="K5" s="16" t="str">
        <f>TRIM(E5)</f>
        <v>EDY RAHMAYADI</v>
      </c>
      <c r="L5" s="16" t="str">
        <f>TRIM(F5)</f>
        <v>MUSA RAJEKSHAH</v>
      </c>
    </row>
    <row r="6" spans="1:12" ht="17.399999999999999">
      <c r="A6" s="6">
        <v>2</v>
      </c>
      <c r="B6" s="6">
        <v>14</v>
      </c>
      <c r="C6" s="3" t="s">
        <v>3</v>
      </c>
      <c r="D6" s="7" t="s">
        <v>738</v>
      </c>
      <c r="E6" s="7" t="s">
        <v>764</v>
      </c>
      <c r="F6" s="7" t="s">
        <v>765</v>
      </c>
      <c r="G6" s="4" t="s">
        <v>4</v>
      </c>
      <c r="H6" s="5">
        <v>799289</v>
      </c>
      <c r="I6" s="5">
        <v>2092526</v>
      </c>
      <c r="J6" s="6" t="s">
        <v>5</v>
      </c>
      <c r="K6" s="16" t="str">
        <f t="shared" ref="K6:K21" si="0">TRIM(E6)</f>
        <v>SYAMSUAR</v>
      </c>
      <c r="L6" s="16" t="str">
        <f t="shared" ref="L6:L21" si="1">TRIM(F6)</f>
        <v>EDY NASUTION</v>
      </c>
    </row>
    <row r="7" spans="1:12" ht="17.399999999999999">
      <c r="A7" s="6">
        <v>3</v>
      </c>
      <c r="B7" s="6">
        <v>16</v>
      </c>
      <c r="C7" s="3" t="s">
        <v>6</v>
      </c>
      <c r="D7" s="7" t="s">
        <v>739</v>
      </c>
      <c r="E7" s="7" t="s">
        <v>766</v>
      </c>
      <c r="F7" s="7" t="s">
        <v>767</v>
      </c>
      <c r="G7" s="4" t="s">
        <v>7</v>
      </c>
      <c r="H7" s="5">
        <v>1394438</v>
      </c>
      <c r="I7" s="5">
        <v>3877626</v>
      </c>
      <c r="J7" s="6" t="s">
        <v>8</v>
      </c>
      <c r="K7" s="16" t="str">
        <f t="shared" si="0"/>
        <v>HERMAN DERU</v>
      </c>
      <c r="L7" s="16" t="str">
        <f t="shared" si="1"/>
        <v>MAWARDI YAHYA</v>
      </c>
    </row>
    <row r="8" spans="1:12" ht="17.399999999999999">
      <c r="A8" s="6">
        <v>4</v>
      </c>
      <c r="B8" s="6">
        <v>18</v>
      </c>
      <c r="C8" s="3" t="s">
        <v>9</v>
      </c>
      <c r="D8" s="7" t="s">
        <v>740</v>
      </c>
      <c r="E8" s="7" t="s">
        <v>768</v>
      </c>
      <c r="F8" s="7" t="s">
        <v>769</v>
      </c>
      <c r="G8" s="4" t="s">
        <v>10</v>
      </c>
      <c r="H8" s="5">
        <v>1548506</v>
      </c>
      <c r="I8" s="5">
        <v>4099272</v>
      </c>
      <c r="J8" s="6" t="s">
        <v>11</v>
      </c>
      <c r="K8" s="16" t="str">
        <f t="shared" si="0"/>
        <v>ARINAL DJUNAIDI</v>
      </c>
      <c r="L8" s="16" t="str">
        <f t="shared" si="1"/>
        <v>CHUSNUNIA</v>
      </c>
    </row>
    <row r="9" spans="1:12" ht="34.799999999999997">
      <c r="A9" s="6">
        <v>5</v>
      </c>
      <c r="B9" s="6">
        <v>32</v>
      </c>
      <c r="C9" s="3" t="s">
        <v>12</v>
      </c>
      <c r="D9" s="7" t="s">
        <v>741</v>
      </c>
      <c r="E9" s="7" t="s">
        <v>770</v>
      </c>
      <c r="F9" s="7" t="s">
        <v>771</v>
      </c>
      <c r="G9" s="4" t="s">
        <v>13</v>
      </c>
      <c r="H9" s="5">
        <v>7226254</v>
      </c>
      <c r="I9" s="5">
        <v>21979995</v>
      </c>
      <c r="J9" s="6" t="s">
        <v>14</v>
      </c>
      <c r="K9" s="16" t="str">
        <f t="shared" si="0"/>
        <v>MOCHAMAD RIDWAN KAMIL</v>
      </c>
      <c r="L9" s="16" t="str">
        <f t="shared" si="1"/>
        <v>UU RUZHANUL ULUM</v>
      </c>
    </row>
    <row r="10" spans="1:12" ht="17.399999999999999">
      <c r="A10" s="6">
        <v>6</v>
      </c>
      <c r="B10" s="6">
        <v>33</v>
      </c>
      <c r="C10" s="3" t="s">
        <v>15</v>
      </c>
      <c r="D10" s="7" t="s">
        <v>742</v>
      </c>
      <c r="E10" s="7" t="s">
        <v>772</v>
      </c>
      <c r="F10" s="7" t="s">
        <v>773</v>
      </c>
      <c r="G10" s="7" t="s">
        <v>16</v>
      </c>
      <c r="H10" s="5">
        <v>10362694</v>
      </c>
      <c r="I10" s="5">
        <v>17630687</v>
      </c>
      <c r="J10" s="6" t="s">
        <v>17</v>
      </c>
      <c r="K10" s="16" t="str">
        <f t="shared" si="0"/>
        <v>GANJAR PRANOWO</v>
      </c>
      <c r="L10" s="16" t="str">
        <f t="shared" si="1"/>
        <v>TAJ YASIN</v>
      </c>
    </row>
    <row r="11" spans="1:12" ht="34.799999999999997">
      <c r="A11" s="6">
        <v>7</v>
      </c>
      <c r="B11" s="6">
        <v>35</v>
      </c>
      <c r="C11" s="3" t="s">
        <v>18</v>
      </c>
      <c r="D11" s="7" t="s">
        <v>743</v>
      </c>
      <c r="E11" s="7" t="s">
        <v>756</v>
      </c>
      <c r="F11" s="7" t="s">
        <v>774</v>
      </c>
      <c r="G11" s="7" t="s">
        <v>19</v>
      </c>
      <c r="H11" s="5">
        <v>10465218</v>
      </c>
      <c r="I11" s="5">
        <v>19541232</v>
      </c>
      <c r="J11" s="6" t="s">
        <v>20</v>
      </c>
      <c r="K11" s="16" t="str">
        <f t="shared" si="0"/>
        <v>KHOFIFAH INDAR PARAWANSA</v>
      </c>
      <c r="L11" s="16" t="str">
        <f t="shared" si="1"/>
        <v>EMIL ELESTIANTO DARDAK</v>
      </c>
    </row>
    <row r="12" spans="1:12" ht="34.799999999999997">
      <c r="A12" s="6">
        <v>8</v>
      </c>
      <c r="B12" s="6">
        <v>51</v>
      </c>
      <c r="C12" s="3" t="s">
        <v>21</v>
      </c>
      <c r="D12" s="7" t="s">
        <v>744</v>
      </c>
      <c r="E12" s="7" t="s">
        <v>775</v>
      </c>
      <c r="F12" s="7" t="s">
        <v>776</v>
      </c>
      <c r="G12" s="4" t="s">
        <v>22</v>
      </c>
      <c r="H12" s="5">
        <v>1213075</v>
      </c>
      <c r="I12" s="5">
        <v>2103005</v>
      </c>
      <c r="J12" s="6" t="s">
        <v>23</v>
      </c>
      <c r="K12" s="16" t="str">
        <f t="shared" si="0"/>
        <v>WAYAN KOSTER</v>
      </c>
      <c r="L12" s="16" t="str">
        <f t="shared" si="1"/>
        <v>TJOK OKA ARTHA ARDHANA SUKAWATI</v>
      </c>
    </row>
    <row r="13" spans="1:12" ht="34.799999999999997">
      <c r="A13" s="6">
        <v>9</v>
      </c>
      <c r="B13" s="6">
        <v>52</v>
      </c>
      <c r="C13" s="3" t="s">
        <v>24</v>
      </c>
      <c r="D13" s="7" t="s">
        <v>745</v>
      </c>
      <c r="E13" s="7" t="s">
        <v>777</v>
      </c>
      <c r="F13" s="7" t="s">
        <v>778</v>
      </c>
      <c r="G13" s="4" t="s">
        <v>25</v>
      </c>
      <c r="H13" s="5">
        <v>811945</v>
      </c>
      <c r="I13" s="5">
        <v>2553602</v>
      </c>
      <c r="J13" s="6" t="s">
        <v>26</v>
      </c>
      <c r="K13" s="16" t="str">
        <f t="shared" si="0"/>
        <v>ZULKIEFLIMANSYAH</v>
      </c>
      <c r="L13" s="16" t="str">
        <f t="shared" si="1"/>
        <v>SITTI ROHMI DJALILAH</v>
      </c>
    </row>
    <row r="14" spans="1:12" ht="17.399999999999999">
      <c r="A14" s="6">
        <v>10</v>
      </c>
      <c r="B14" s="6">
        <v>53</v>
      </c>
      <c r="C14" s="3" t="s">
        <v>27</v>
      </c>
      <c r="D14" s="7" t="s">
        <v>746</v>
      </c>
      <c r="E14" s="7" t="s">
        <v>757</v>
      </c>
      <c r="F14" s="7" t="s">
        <v>747</v>
      </c>
      <c r="G14" s="4" t="s">
        <v>28</v>
      </c>
      <c r="H14" s="5">
        <v>838213</v>
      </c>
      <c r="I14" s="5">
        <v>2354856</v>
      </c>
      <c r="J14" s="6" t="s">
        <v>29</v>
      </c>
      <c r="K14" s="16" t="str">
        <f t="shared" si="0"/>
        <v>VIKTOR BUNGTILU LAISKODAT</v>
      </c>
      <c r="L14" s="16" t="str">
        <f t="shared" si="1"/>
        <v>JOSEF ADREANUS NAE SOI</v>
      </c>
    </row>
    <row r="15" spans="1:12" ht="36.9" customHeight="1">
      <c r="A15" s="6">
        <v>11</v>
      </c>
      <c r="B15" s="6">
        <v>61</v>
      </c>
      <c r="C15" s="3" t="s">
        <v>39</v>
      </c>
      <c r="D15" s="7" t="s">
        <v>748</v>
      </c>
      <c r="E15" s="7" t="s">
        <v>779</v>
      </c>
      <c r="F15" s="7" t="s">
        <v>780</v>
      </c>
      <c r="G15" s="4" t="s">
        <v>40</v>
      </c>
      <c r="H15" s="5">
        <v>1334512</v>
      </c>
      <c r="I15" s="5">
        <v>2588541</v>
      </c>
      <c r="J15" s="6" t="s">
        <v>41</v>
      </c>
      <c r="K15" s="16" t="str">
        <f t="shared" si="0"/>
        <v>SUTARMIDJI</v>
      </c>
      <c r="L15" s="16" t="str">
        <f t="shared" si="1"/>
        <v>RIA NORSAN</v>
      </c>
    </row>
    <row r="16" spans="1:12" ht="17.399999999999999">
      <c r="A16" s="6">
        <v>12</v>
      </c>
      <c r="B16" s="6">
        <v>64</v>
      </c>
      <c r="C16" s="3" t="s">
        <v>42</v>
      </c>
      <c r="D16" s="7" t="s">
        <v>749</v>
      </c>
      <c r="E16" s="7" t="s">
        <v>781</v>
      </c>
      <c r="F16" s="7" t="s">
        <v>782</v>
      </c>
      <c r="G16" s="4" t="s">
        <v>43</v>
      </c>
      <c r="H16" s="5">
        <v>417711</v>
      </c>
      <c r="I16" s="5">
        <v>1333090</v>
      </c>
      <c r="J16" s="6" t="s">
        <v>44</v>
      </c>
      <c r="K16" s="16" t="str">
        <f t="shared" si="0"/>
        <v>ISRAN NOOR</v>
      </c>
      <c r="L16" s="16" t="str">
        <f t="shared" si="1"/>
        <v>HADI MULYADI</v>
      </c>
    </row>
    <row r="17" spans="1:12" ht="34.799999999999997">
      <c r="A17" s="6">
        <v>13</v>
      </c>
      <c r="B17" s="6">
        <v>73</v>
      </c>
      <c r="C17" s="3" t="s">
        <v>45</v>
      </c>
      <c r="D17" s="7" t="s">
        <v>750</v>
      </c>
      <c r="E17" s="7" t="s">
        <v>759</v>
      </c>
      <c r="F17" s="7" t="s">
        <v>763</v>
      </c>
      <c r="G17" s="4" t="s">
        <v>46</v>
      </c>
      <c r="H17" s="5">
        <v>1867303</v>
      </c>
      <c r="I17" s="5">
        <v>4256439</v>
      </c>
      <c r="J17" s="6" t="s">
        <v>47</v>
      </c>
      <c r="K17" s="16" t="str">
        <f t="shared" si="0"/>
        <v>PROF. M. NURDIN ABDULLAH</v>
      </c>
      <c r="L17" s="16" t="str">
        <f t="shared" si="1"/>
        <v>ANDI SUDIRMAN SULAIMAN</v>
      </c>
    </row>
    <row r="18" spans="1:12" ht="17.399999999999999">
      <c r="A18" s="6">
        <v>14</v>
      </c>
      <c r="B18" s="6">
        <v>74</v>
      </c>
      <c r="C18" s="3" t="s">
        <v>48</v>
      </c>
      <c r="D18" s="7" t="s">
        <v>751</v>
      </c>
      <c r="E18" s="7" t="s">
        <v>783</v>
      </c>
      <c r="F18" s="7" t="s">
        <v>784</v>
      </c>
      <c r="G18" s="4" t="s">
        <v>49</v>
      </c>
      <c r="H18" s="5">
        <v>495880</v>
      </c>
      <c r="I18" s="5">
        <v>1135179</v>
      </c>
      <c r="J18" s="6" t="s">
        <v>50</v>
      </c>
      <c r="K18" s="16" t="str">
        <f t="shared" si="0"/>
        <v>ALI MAZI</v>
      </c>
      <c r="L18" s="16" t="str">
        <f t="shared" si="1"/>
        <v>LUKMAN ABUNAWAS</v>
      </c>
    </row>
    <row r="19" spans="1:12" ht="34.799999999999997">
      <c r="A19" s="6">
        <v>15</v>
      </c>
      <c r="B19" s="6">
        <v>81</v>
      </c>
      <c r="C19" s="3" t="s">
        <v>51</v>
      </c>
      <c r="D19" s="7" t="s">
        <v>752</v>
      </c>
      <c r="E19" s="7" t="s">
        <v>760</v>
      </c>
      <c r="F19" s="7" t="s">
        <v>785</v>
      </c>
      <c r="G19" s="4" t="s">
        <v>52</v>
      </c>
      <c r="H19" s="5">
        <v>328982</v>
      </c>
      <c r="I19" s="5">
        <v>805654</v>
      </c>
      <c r="J19" s="6" t="s">
        <v>53</v>
      </c>
      <c r="K19" s="16" t="str">
        <f t="shared" si="0"/>
        <v>MURAD ISMAIL</v>
      </c>
      <c r="L19" s="16" t="str">
        <f t="shared" si="1"/>
        <v>BARNABAS ORNO</v>
      </c>
    </row>
    <row r="20" spans="1:12" ht="17.399999999999999">
      <c r="A20" s="6">
        <v>16</v>
      </c>
      <c r="B20" s="6">
        <v>82</v>
      </c>
      <c r="C20" s="3" t="s">
        <v>54</v>
      </c>
      <c r="D20" s="7" t="s">
        <v>753</v>
      </c>
      <c r="E20" s="7" t="s">
        <v>758</v>
      </c>
      <c r="F20" s="7" t="s">
        <v>786</v>
      </c>
      <c r="G20" s="4" t="s">
        <v>55</v>
      </c>
      <c r="H20" s="5">
        <v>176993</v>
      </c>
      <c r="I20" s="5">
        <v>554734</v>
      </c>
      <c r="J20" s="6" t="s">
        <v>56</v>
      </c>
      <c r="K20" s="16" t="str">
        <f t="shared" si="0"/>
        <v>AHMAD HIDAYAT MUS</v>
      </c>
      <c r="L20" s="16" t="str">
        <f t="shared" si="1"/>
        <v>RIVAI UMAR</v>
      </c>
    </row>
    <row r="21" spans="1:12" ht="17.399999999999999">
      <c r="A21" s="6">
        <v>17</v>
      </c>
      <c r="B21" s="6">
        <v>91</v>
      </c>
      <c r="C21" s="3" t="s">
        <v>57</v>
      </c>
      <c r="D21" s="7" t="s">
        <v>754</v>
      </c>
      <c r="E21" s="7" t="s">
        <v>761</v>
      </c>
      <c r="F21" s="7" t="s">
        <v>762</v>
      </c>
      <c r="G21" s="4" t="s">
        <v>58</v>
      </c>
      <c r="H21" s="5">
        <v>1939539</v>
      </c>
      <c r="I21" s="5">
        <v>2871547</v>
      </c>
      <c r="J21" s="6" t="s">
        <v>59</v>
      </c>
      <c r="K21" s="16" t="str">
        <f t="shared" si="0"/>
        <v>LUKAS ENEMBE</v>
      </c>
      <c r="L21" s="16" t="str">
        <f t="shared" si="1"/>
        <v>KLEMEN TINAL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zoomScale="80" zoomScaleNormal="80" zoomScalePageLayoutView="80" workbookViewId="0">
      <selection activeCell="F107" sqref="F107"/>
    </sheetView>
  </sheetViews>
  <sheetFormatPr defaultColWidth="11" defaultRowHeight="15.6"/>
  <cols>
    <col min="1" max="1" width="4.8984375" customWidth="1"/>
    <col min="2" max="2" width="10.59765625" customWidth="1"/>
    <col min="3" max="3" width="24.59765625" customWidth="1"/>
    <col min="4" max="4" width="28.3984375" customWidth="1"/>
    <col min="5" max="5" width="32.8984375" customWidth="1"/>
    <col min="6" max="6" width="42.09765625" customWidth="1"/>
    <col min="7" max="7" width="37.59765625" customWidth="1"/>
    <col min="8" max="8" width="21.5" customWidth="1"/>
    <col min="9" max="9" width="15.3984375" customWidth="1"/>
    <col min="10" max="10" width="14.3984375" customWidth="1"/>
  </cols>
  <sheetData>
    <row r="1" spans="1:10" ht="21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1">
      <c r="A2" s="17" t="s">
        <v>60</v>
      </c>
      <c r="B2" s="17"/>
      <c r="C2" s="17"/>
      <c r="D2" s="17"/>
      <c r="E2" s="17"/>
      <c r="F2" s="17"/>
      <c r="G2" s="17"/>
      <c r="H2" s="17"/>
      <c r="I2" s="17"/>
      <c r="J2" s="17"/>
    </row>
    <row r="4" spans="1:10" ht="34.799999999999997">
      <c r="A4" s="1" t="s">
        <v>37</v>
      </c>
      <c r="B4" s="2" t="s">
        <v>30</v>
      </c>
      <c r="C4" s="1" t="s">
        <v>32</v>
      </c>
      <c r="D4" s="1" t="s">
        <v>103</v>
      </c>
      <c r="E4" s="1" t="s">
        <v>104</v>
      </c>
      <c r="F4" s="1" t="s">
        <v>31</v>
      </c>
      <c r="G4" s="1" t="s">
        <v>33</v>
      </c>
      <c r="H4" s="1" t="s">
        <v>34</v>
      </c>
      <c r="I4" s="1" t="s">
        <v>35</v>
      </c>
      <c r="J4" s="2" t="s">
        <v>36</v>
      </c>
    </row>
    <row r="5" spans="1:10" ht="34.799999999999997">
      <c r="A5" s="6">
        <v>1</v>
      </c>
      <c r="B5" s="6">
        <v>11</v>
      </c>
      <c r="C5" s="4" t="s">
        <v>62</v>
      </c>
      <c r="D5" s="6">
        <v>1101</v>
      </c>
      <c r="E5" s="4" t="s">
        <v>63</v>
      </c>
      <c r="F5" s="7" t="s">
        <v>64</v>
      </c>
      <c r="G5" s="7" t="s">
        <v>65</v>
      </c>
      <c r="H5" s="5">
        <v>46667</v>
      </c>
      <c r="I5" s="5">
        <v>130180</v>
      </c>
      <c r="J5" s="6" t="s">
        <v>66</v>
      </c>
    </row>
    <row r="6" spans="1:10" ht="34.799999999999997">
      <c r="A6" s="6">
        <v>2</v>
      </c>
      <c r="B6" s="6">
        <v>11</v>
      </c>
      <c r="C6" s="4" t="s">
        <v>62</v>
      </c>
      <c r="D6" s="6">
        <v>1118</v>
      </c>
      <c r="E6" s="4" t="s">
        <v>67</v>
      </c>
      <c r="F6" s="7" t="s">
        <v>68</v>
      </c>
      <c r="G6" s="7" t="s">
        <v>69</v>
      </c>
      <c r="H6" s="5">
        <v>41115</v>
      </c>
      <c r="I6" s="5">
        <v>79665</v>
      </c>
      <c r="J6" s="6" t="s">
        <v>70</v>
      </c>
    </row>
    <row r="7" spans="1:10" ht="34.799999999999997">
      <c r="A7" s="6">
        <v>3</v>
      </c>
      <c r="B7" s="6">
        <v>11</v>
      </c>
      <c r="C7" s="4" t="s">
        <v>62</v>
      </c>
      <c r="D7" s="6">
        <v>1175</v>
      </c>
      <c r="E7" s="4" t="s">
        <v>71</v>
      </c>
      <c r="F7" s="7" t="s">
        <v>72</v>
      </c>
      <c r="G7" s="7" t="s">
        <v>73</v>
      </c>
      <c r="H7" s="5">
        <v>19211</v>
      </c>
      <c r="I7" s="5">
        <v>46183</v>
      </c>
      <c r="J7" s="6" t="s">
        <v>74</v>
      </c>
    </row>
    <row r="8" spans="1:10" ht="34.799999999999997">
      <c r="A8" s="6">
        <v>4</v>
      </c>
      <c r="B8" s="6">
        <v>12</v>
      </c>
      <c r="C8" s="4" t="s">
        <v>0</v>
      </c>
      <c r="D8" s="6">
        <v>1202</v>
      </c>
      <c r="E8" s="4" t="s">
        <v>75</v>
      </c>
      <c r="F8" s="7" t="s">
        <v>76</v>
      </c>
      <c r="G8" s="7" t="s">
        <v>77</v>
      </c>
      <c r="H8" s="5">
        <v>69375</v>
      </c>
      <c r="I8" s="5">
        <v>150431</v>
      </c>
      <c r="J8" s="6" t="s">
        <v>78</v>
      </c>
    </row>
    <row r="9" spans="1:10" ht="34.799999999999997">
      <c r="A9" s="6">
        <v>5</v>
      </c>
      <c r="B9" s="6">
        <v>12</v>
      </c>
      <c r="C9" s="4" t="s">
        <v>0</v>
      </c>
      <c r="D9" s="6">
        <v>1205</v>
      </c>
      <c r="E9" s="4" t="s">
        <v>79</v>
      </c>
      <c r="F9" s="7" t="s">
        <v>80</v>
      </c>
      <c r="G9" s="7" t="s">
        <v>81</v>
      </c>
      <c r="H9" s="5">
        <v>242273</v>
      </c>
      <c r="I9" s="5">
        <v>460074</v>
      </c>
      <c r="J9" s="6" t="s">
        <v>82</v>
      </c>
    </row>
    <row r="10" spans="1:10" ht="52.2">
      <c r="A10" s="6">
        <v>6</v>
      </c>
      <c r="B10" s="6">
        <v>12</v>
      </c>
      <c r="C10" s="4" t="s">
        <v>0</v>
      </c>
      <c r="D10" s="6">
        <v>1207</v>
      </c>
      <c r="E10" s="4" t="s">
        <v>83</v>
      </c>
      <c r="F10" s="7" t="s">
        <v>84</v>
      </c>
      <c r="G10" s="7" t="s">
        <v>85</v>
      </c>
      <c r="H10" s="5">
        <v>538238</v>
      </c>
      <c r="I10" s="5">
        <v>654431</v>
      </c>
      <c r="J10" s="6" t="s">
        <v>86</v>
      </c>
    </row>
    <row r="11" spans="1:10" ht="52.2">
      <c r="A11" s="6">
        <v>7</v>
      </c>
      <c r="B11" s="6">
        <v>12</v>
      </c>
      <c r="C11" s="4" t="s">
        <v>0</v>
      </c>
      <c r="D11" s="6">
        <v>1211</v>
      </c>
      <c r="E11" s="4" t="s">
        <v>87</v>
      </c>
      <c r="F11" s="7" t="s">
        <v>88</v>
      </c>
      <c r="G11" s="7" t="s">
        <v>89</v>
      </c>
      <c r="H11" s="5">
        <v>86838</v>
      </c>
      <c r="I11" s="5">
        <v>147484</v>
      </c>
      <c r="J11" s="6" t="s">
        <v>90</v>
      </c>
    </row>
    <row r="12" spans="1:10" ht="34.799999999999997">
      <c r="A12" s="6">
        <v>8</v>
      </c>
      <c r="B12" s="6">
        <v>12</v>
      </c>
      <c r="C12" s="4" t="s">
        <v>0</v>
      </c>
      <c r="D12" s="6">
        <v>1219</v>
      </c>
      <c r="E12" s="4" t="s">
        <v>91</v>
      </c>
      <c r="F12" s="7" t="s">
        <v>92</v>
      </c>
      <c r="G12" s="7" t="s">
        <v>93</v>
      </c>
      <c r="H12" s="5">
        <v>73078</v>
      </c>
      <c r="I12" s="5">
        <v>174840</v>
      </c>
      <c r="J12" s="6" t="s">
        <v>94</v>
      </c>
    </row>
    <row r="13" spans="1:10" ht="52.2">
      <c r="A13" s="6">
        <v>9</v>
      </c>
      <c r="B13" s="6">
        <v>12</v>
      </c>
      <c r="C13" s="4" t="s">
        <v>0</v>
      </c>
      <c r="D13" s="6">
        <v>1220</v>
      </c>
      <c r="E13" s="4" t="s">
        <v>95</v>
      </c>
      <c r="F13" s="7" t="s">
        <v>96</v>
      </c>
      <c r="G13" s="7" t="s">
        <v>97</v>
      </c>
      <c r="H13" s="5">
        <v>86915</v>
      </c>
      <c r="I13" s="5">
        <v>108474</v>
      </c>
      <c r="J13" s="6" t="s">
        <v>98</v>
      </c>
    </row>
    <row r="14" spans="1:10" ht="52.2">
      <c r="A14" s="6">
        <v>10</v>
      </c>
      <c r="B14" s="6">
        <v>12</v>
      </c>
      <c r="C14" s="4" t="s">
        <v>0</v>
      </c>
      <c r="D14" s="6">
        <v>1221</v>
      </c>
      <c r="E14" s="4" t="s">
        <v>99</v>
      </c>
      <c r="F14" s="7" t="s">
        <v>100</v>
      </c>
      <c r="G14" s="7" t="s">
        <v>101</v>
      </c>
      <c r="H14" s="5">
        <v>66464</v>
      </c>
      <c r="I14" s="5">
        <v>116714</v>
      </c>
      <c r="J14" s="6" t="s">
        <v>102</v>
      </c>
    </row>
    <row r="15" spans="1:10" ht="36.9" customHeight="1">
      <c r="A15" s="6">
        <v>11</v>
      </c>
      <c r="B15" s="6">
        <v>12</v>
      </c>
      <c r="C15" s="4" t="s">
        <v>0</v>
      </c>
      <c r="D15" s="6">
        <v>1277</v>
      </c>
      <c r="E15" s="4" t="s">
        <v>105</v>
      </c>
      <c r="F15" s="7" t="s">
        <v>106</v>
      </c>
      <c r="G15" s="7" t="s">
        <v>107</v>
      </c>
      <c r="H15" s="5">
        <v>43727</v>
      </c>
      <c r="I15" s="5">
        <v>98805</v>
      </c>
      <c r="J15" s="5" t="s">
        <v>108</v>
      </c>
    </row>
    <row r="16" spans="1:10" ht="34.799999999999997">
      <c r="A16" s="6">
        <v>12</v>
      </c>
      <c r="B16" s="6">
        <v>13</v>
      </c>
      <c r="C16" s="4" t="s">
        <v>109</v>
      </c>
      <c r="D16" s="6">
        <v>1371</v>
      </c>
      <c r="E16" s="4" t="s">
        <v>110</v>
      </c>
      <c r="F16" s="7" t="s">
        <v>111</v>
      </c>
      <c r="G16" s="7" t="s">
        <v>112</v>
      </c>
      <c r="H16" s="5">
        <v>212526</v>
      </c>
      <c r="I16" s="5">
        <v>337764</v>
      </c>
      <c r="J16" s="5" t="s">
        <v>113</v>
      </c>
    </row>
    <row r="17" spans="1:10" ht="34.799999999999997">
      <c r="A17" s="6">
        <v>13</v>
      </c>
      <c r="B17" s="6">
        <v>13</v>
      </c>
      <c r="C17" s="4" t="s">
        <v>109</v>
      </c>
      <c r="D17" s="6">
        <v>1373</v>
      </c>
      <c r="E17" s="4" t="s">
        <v>114</v>
      </c>
      <c r="F17" s="7" t="s">
        <v>115</v>
      </c>
      <c r="G17" s="7" t="s">
        <v>116</v>
      </c>
      <c r="H17" s="5">
        <v>16319</v>
      </c>
      <c r="I17" s="5">
        <v>34659</v>
      </c>
      <c r="J17" s="5" t="s">
        <v>117</v>
      </c>
    </row>
    <row r="18" spans="1:10" ht="17.399999999999999">
      <c r="A18" s="6">
        <v>14</v>
      </c>
      <c r="B18" s="6">
        <v>13</v>
      </c>
      <c r="C18" s="4" t="s">
        <v>109</v>
      </c>
      <c r="D18" s="6">
        <v>1374</v>
      </c>
      <c r="E18" s="4" t="s">
        <v>118</v>
      </c>
      <c r="F18" s="7" t="s">
        <v>119</v>
      </c>
      <c r="G18" s="7" t="s">
        <v>120</v>
      </c>
      <c r="H18" s="5">
        <v>10191</v>
      </c>
      <c r="I18" s="5">
        <v>25725</v>
      </c>
      <c r="J18" s="5" t="s">
        <v>121</v>
      </c>
    </row>
    <row r="19" spans="1:10" ht="34.799999999999997">
      <c r="A19" s="6">
        <v>15</v>
      </c>
      <c r="B19" s="6">
        <v>14</v>
      </c>
      <c r="C19" s="4" t="s">
        <v>3</v>
      </c>
      <c r="D19" s="6">
        <v>1404</v>
      </c>
      <c r="E19" s="4" t="s">
        <v>122</v>
      </c>
      <c r="F19" s="7" t="s">
        <v>123</v>
      </c>
      <c r="G19" s="7" t="s">
        <v>124</v>
      </c>
      <c r="H19" s="5">
        <v>133719</v>
      </c>
      <c r="I19" s="5">
        <v>259255</v>
      </c>
      <c r="J19" s="5" t="s">
        <v>125</v>
      </c>
    </row>
    <row r="20" spans="1:10" ht="34.799999999999997">
      <c r="A20" s="6">
        <v>16</v>
      </c>
      <c r="B20" s="6">
        <v>15</v>
      </c>
      <c r="C20" s="4" t="s">
        <v>126</v>
      </c>
      <c r="D20" s="6">
        <v>1501</v>
      </c>
      <c r="E20" s="4" t="s">
        <v>127</v>
      </c>
      <c r="F20" s="7" t="s">
        <v>128</v>
      </c>
      <c r="G20" s="7" t="s">
        <v>129</v>
      </c>
      <c r="H20" s="5">
        <v>55597</v>
      </c>
      <c r="I20" s="5">
        <v>148272</v>
      </c>
      <c r="J20" s="5" t="s">
        <v>130</v>
      </c>
    </row>
    <row r="21" spans="1:10" ht="34.799999999999997">
      <c r="A21" s="6">
        <v>17</v>
      </c>
      <c r="B21" s="6">
        <v>15</v>
      </c>
      <c r="C21" s="4" t="s">
        <v>126</v>
      </c>
      <c r="D21" s="6">
        <v>1502</v>
      </c>
      <c r="E21" s="4" t="s">
        <v>131</v>
      </c>
      <c r="F21" s="7" t="s">
        <v>132</v>
      </c>
      <c r="G21" s="7" t="s">
        <v>133</v>
      </c>
      <c r="H21" s="5">
        <v>84166</v>
      </c>
      <c r="I21" s="5">
        <v>187839</v>
      </c>
      <c r="J21" s="5" t="s">
        <v>134</v>
      </c>
    </row>
    <row r="22" spans="1:10" ht="52.2">
      <c r="A22" s="6">
        <v>18</v>
      </c>
      <c r="B22" s="6">
        <v>15</v>
      </c>
      <c r="C22" s="4" t="s">
        <v>126</v>
      </c>
      <c r="D22" s="6">
        <v>1571</v>
      </c>
      <c r="E22" s="4" t="s">
        <v>135</v>
      </c>
      <c r="F22" s="7" t="s">
        <v>136</v>
      </c>
      <c r="G22" s="7" t="s">
        <v>137</v>
      </c>
      <c r="H22" s="5">
        <v>147652</v>
      </c>
      <c r="I22" s="5">
        <v>265087</v>
      </c>
      <c r="J22" s="5" t="s">
        <v>138</v>
      </c>
    </row>
    <row r="23" spans="1:10" ht="34.799999999999997">
      <c r="A23" s="6">
        <v>19</v>
      </c>
      <c r="B23" s="6">
        <v>16</v>
      </c>
      <c r="C23" s="4" t="s">
        <v>6</v>
      </c>
      <c r="D23" s="6">
        <v>1602</v>
      </c>
      <c r="E23" s="4" t="s">
        <v>139</v>
      </c>
      <c r="F23" s="7" t="s">
        <v>140</v>
      </c>
      <c r="G23" s="7" t="s">
        <v>141</v>
      </c>
      <c r="H23" s="5">
        <v>168508</v>
      </c>
      <c r="I23" s="5">
        <v>360058</v>
      </c>
      <c r="J23" s="5" t="s">
        <v>142</v>
      </c>
    </row>
    <row r="24" spans="1:10" ht="34.799999999999997">
      <c r="A24" s="6">
        <v>20</v>
      </c>
      <c r="B24" s="6">
        <v>16</v>
      </c>
      <c r="C24" s="4" t="s">
        <v>6</v>
      </c>
      <c r="D24" s="6">
        <v>1603</v>
      </c>
      <c r="E24" s="4" t="s">
        <v>143</v>
      </c>
      <c r="F24" s="7" t="s">
        <v>144</v>
      </c>
      <c r="G24" s="7" t="s">
        <v>145</v>
      </c>
      <c r="H24" s="5">
        <v>67522</v>
      </c>
      <c r="I24" s="5">
        <v>199678</v>
      </c>
      <c r="J24" s="5" t="s">
        <v>146</v>
      </c>
    </row>
    <row r="25" spans="1:10" ht="34.799999999999997">
      <c r="A25" s="6">
        <v>21</v>
      </c>
      <c r="B25" s="6">
        <v>16</v>
      </c>
      <c r="C25" s="4" t="s">
        <v>6</v>
      </c>
      <c r="D25" s="6">
        <v>1604</v>
      </c>
      <c r="E25" s="4" t="s">
        <v>147</v>
      </c>
      <c r="F25" s="7" t="s">
        <v>148</v>
      </c>
      <c r="G25" s="7" t="s">
        <v>149</v>
      </c>
      <c r="H25" s="5">
        <v>91031</v>
      </c>
      <c r="I25" s="5">
        <v>210037</v>
      </c>
      <c r="J25" s="5" t="s">
        <v>150</v>
      </c>
    </row>
    <row r="26" spans="1:10" ht="34.799999999999997">
      <c r="A26" s="6">
        <v>22</v>
      </c>
      <c r="B26" s="6">
        <v>16</v>
      </c>
      <c r="C26" s="4" t="s">
        <v>6</v>
      </c>
      <c r="D26" s="6">
        <v>1607</v>
      </c>
      <c r="E26" s="4" t="s">
        <v>151</v>
      </c>
      <c r="F26" s="7" t="s">
        <v>152</v>
      </c>
      <c r="G26" s="7" t="s">
        <v>153</v>
      </c>
      <c r="H26" s="5">
        <v>131593</v>
      </c>
      <c r="I26" s="5">
        <v>385931</v>
      </c>
      <c r="J26" s="5" t="s">
        <v>154</v>
      </c>
    </row>
    <row r="27" spans="1:10" ht="34.799999999999997">
      <c r="A27" s="6">
        <v>23</v>
      </c>
      <c r="B27" s="6">
        <v>16</v>
      </c>
      <c r="C27" s="4" t="s">
        <v>6</v>
      </c>
      <c r="D27" s="6">
        <v>1611</v>
      </c>
      <c r="E27" s="4" t="s">
        <v>155</v>
      </c>
      <c r="F27" s="7" t="s">
        <v>156</v>
      </c>
      <c r="G27" s="7" t="s">
        <v>157</v>
      </c>
      <c r="H27" s="5">
        <v>81396</v>
      </c>
      <c r="I27" s="5">
        <v>135019</v>
      </c>
      <c r="J27" s="5" t="s">
        <v>158</v>
      </c>
    </row>
    <row r="28" spans="1:10" ht="34.799999999999997">
      <c r="A28" s="6">
        <v>24</v>
      </c>
      <c r="B28" s="6">
        <v>16</v>
      </c>
      <c r="C28" s="4" t="s">
        <v>6</v>
      </c>
      <c r="D28" s="6">
        <v>1671</v>
      </c>
      <c r="E28" s="4" t="s">
        <v>159</v>
      </c>
      <c r="F28" s="7" t="s">
        <v>160</v>
      </c>
      <c r="G28" s="7" t="s">
        <v>161</v>
      </c>
      <c r="H28" s="5">
        <v>351240</v>
      </c>
      <c r="I28" s="5">
        <v>757156</v>
      </c>
      <c r="J28" s="5" t="s">
        <v>162</v>
      </c>
    </row>
    <row r="29" spans="1:10" ht="34.799999999999997">
      <c r="A29" s="6">
        <v>25</v>
      </c>
      <c r="B29" s="6">
        <v>16</v>
      </c>
      <c r="C29" s="4" t="s">
        <v>6</v>
      </c>
      <c r="D29" s="6">
        <v>1672</v>
      </c>
      <c r="E29" s="4" t="s">
        <v>163</v>
      </c>
      <c r="F29" s="7" t="s">
        <v>164</v>
      </c>
      <c r="G29" s="7" t="s">
        <v>165</v>
      </c>
      <c r="H29" s="5">
        <v>23275</v>
      </c>
      <c r="I29" s="5">
        <v>83719</v>
      </c>
      <c r="J29" s="5" t="s">
        <v>166</v>
      </c>
    </row>
    <row r="30" spans="1:10" ht="34.799999999999997">
      <c r="A30" s="6">
        <v>26</v>
      </c>
      <c r="B30" s="6">
        <v>16</v>
      </c>
      <c r="C30" s="4" t="s">
        <v>6</v>
      </c>
      <c r="D30" s="6">
        <v>1673</v>
      </c>
      <c r="E30" s="4" t="s">
        <v>167</v>
      </c>
      <c r="F30" s="7" t="s">
        <v>168</v>
      </c>
      <c r="G30" s="7" t="s">
        <v>169</v>
      </c>
      <c r="H30" s="5">
        <v>62917</v>
      </c>
      <c r="I30" s="5">
        <v>111982</v>
      </c>
      <c r="J30" s="5" t="s">
        <v>170</v>
      </c>
    </row>
    <row r="31" spans="1:10" ht="34.799999999999997">
      <c r="A31" s="6">
        <v>27</v>
      </c>
      <c r="B31" s="6">
        <v>16</v>
      </c>
      <c r="C31" s="4" t="s">
        <v>6</v>
      </c>
      <c r="D31" s="6">
        <v>1674</v>
      </c>
      <c r="E31" s="4" t="s">
        <v>171</v>
      </c>
      <c r="F31" s="7" t="s">
        <v>172</v>
      </c>
      <c r="G31" s="7" t="s">
        <v>173</v>
      </c>
      <c r="H31" s="5">
        <v>74723</v>
      </c>
      <c r="I31" s="5">
        <v>94275</v>
      </c>
      <c r="J31" s="5" t="s">
        <v>174</v>
      </c>
    </row>
    <row r="32" spans="1:10" ht="34.799999999999997">
      <c r="A32" s="6">
        <v>28</v>
      </c>
      <c r="B32" s="6">
        <v>17</v>
      </c>
      <c r="C32" s="4" t="s">
        <v>175</v>
      </c>
      <c r="D32" s="6">
        <v>1771</v>
      </c>
      <c r="E32" s="4" t="s">
        <v>176</v>
      </c>
      <c r="F32" s="7" t="s">
        <v>177</v>
      </c>
      <c r="G32" s="7" t="s">
        <v>178</v>
      </c>
      <c r="H32" s="5">
        <v>44449</v>
      </c>
      <c r="I32" s="5">
        <v>133415</v>
      </c>
      <c r="J32" s="5" t="s">
        <v>179</v>
      </c>
    </row>
    <row r="33" spans="1:10" ht="52.2">
      <c r="A33" s="6">
        <v>29</v>
      </c>
      <c r="B33" s="6">
        <v>18</v>
      </c>
      <c r="C33" s="4" t="s">
        <v>9</v>
      </c>
      <c r="D33" s="6">
        <v>1803</v>
      </c>
      <c r="E33" s="4" t="s">
        <v>180</v>
      </c>
      <c r="F33" s="7" t="s">
        <v>181</v>
      </c>
      <c r="G33" s="7" t="s">
        <v>182</v>
      </c>
      <c r="H33" s="5">
        <v>162426</v>
      </c>
      <c r="I33" s="5">
        <v>319450</v>
      </c>
      <c r="J33" s="5" t="s">
        <v>183</v>
      </c>
    </row>
    <row r="34" spans="1:10" ht="34.799999999999997">
      <c r="A34" s="6">
        <v>30</v>
      </c>
      <c r="B34" s="6">
        <v>18</v>
      </c>
      <c r="C34" s="4" t="s">
        <v>9</v>
      </c>
      <c r="D34" s="6">
        <v>1806</v>
      </c>
      <c r="E34" s="4" t="s">
        <v>184</v>
      </c>
      <c r="F34" s="7" t="s">
        <v>185</v>
      </c>
      <c r="G34" s="7" t="s">
        <v>186</v>
      </c>
      <c r="H34" s="5">
        <v>170570</v>
      </c>
      <c r="I34" s="5">
        <v>304770</v>
      </c>
      <c r="J34" s="5" t="s">
        <v>187</v>
      </c>
    </row>
    <row r="35" spans="1:10" ht="34.799999999999997">
      <c r="A35" s="6">
        <v>31</v>
      </c>
      <c r="B35" s="6">
        <v>19</v>
      </c>
      <c r="C35" s="4" t="s">
        <v>188</v>
      </c>
      <c r="D35" s="6">
        <v>1901</v>
      </c>
      <c r="E35" s="4" t="s">
        <v>189</v>
      </c>
      <c r="F35" s="7" t="s">
        <v>190</v>
      </c>
      <c r="G35" s="7" t="s">
        <v>191</v>
      </c>
      <c r="H35" s="5">
        <v>59334</v>
      </c>
      <c r="I35" s="5">
        <v>121904</v>
      </c>
      <c r="J35" s="5" t="s">
        <v>192</v>
      </c>
    </row>
    <row r="36" spans="1:10" ht="34.799999999999997">
      <c r="A36" s="6">
        <v>32</v>
      </c>
      <c r="B36" s="6">
        <v>19</v>
      </c>
      <c r="C36" s="4" t="s">
        <v>188</v>
      </c>
      <c r="D36" s="6">
        <v>1902</v>
      </c>
      <c r="E36" s="4" t="s">
        <v>193</v>
      </c>
      <c r="F36" s="7" t="s">
        <v>194</v>
      </c>
      <c r="G36" s="7" t="s">
        <v>195</v>
      </c>
      <c r="H36" s="5">
        <v>28366</v>
      </c>
      <c r="I36" s="5">
        <v>85960</v>
      </c>
      <c r="J36" s="5" t="s">
        <v>196</v>
      </c>
    </row>
    <row r="37" spans="1:10" ht="34.799999999999997">
      <c r="A37" s="6">
        <v>33</v>
      </c>
      <c r="B37" s="6">
        <v>19</v>
      </c>
      <c r="C37" s="4" t="s">
        <v>188</v>
      </c>
      <c r="D37" s="6">
        <v>1971</v>
      </c>
      <c r="E37" s="4" t="s">
        <v>197</v>
      </c>
      <c r="F37" s="7" t="s">
        <v>198</v>
      </c>
      <c r="G37" s="7" t="s">
        <v>199</v>
      </c>
      <c r="H37" s="5">
        <v>31792</v>
      </c>
      <c r="I37" s="5">
        <v>76449</v>
      </c>
      <c r="J37" s="5" t="s">
        <v>200</v>
      </c>
    </row>
    <row r="38" spans="1:10" ht="17.399999999999999">
      <c r="A38" s="6">
        <v>34</v>
      </c>
      <c r="B38" s="6">
        <v>21</v>
      </c>
      <c r="C38" s="4" t="s">
        <v>201</v>
      </c>
      <c r="D38" s="6">
        <v>2172</v>
      </c>
      <c r="E38" s="4" t="s">
        <v>202</v>
      </c>
      <c r="F38" s="7" t="s">
        <v>203</v>
      </c>
      <c r="G38" s="7" t="s">
        <v>204</v>
      </c>
      <c r="H38" s="5">
        <v>42559</v>
      </c>
      <c r="I38" s="5">
        <v>82719</v>
      </c>
      <c r="J38" s="5" t="s">
        <v>205</v>
      </c>
    </row>
    <row r="39" spans="1:10" ht="34.799999999999997">
      <c r="A39" s="6">
        <v>35</v>
      </c>
      <c r="B39" s="6">
        <v>32</v>
      </c>
      <c r="C39" s="4" t="s">
        <v>12</v>
      </c>
      <c r="D39" s="6">
        <v>3201</v>
      </c>
      <c r="E39" s="4" t="s">
        <v>206</v>
      </c>
      <c r="F39" s="7" t="s">
        <v>207</v>
      </c>
      <c r="G39" s="7" t="s">
        <v>208</v>
      </c>
      <c r="H39" s="5">
        <v>912221</v>
      </c>
      <c r="I39" s="5">
        <v>2218296</v>
      </c>
      <c r="J39" s="5" t="s">
        <v>209</v>
      </c>
    </row>
    <row r="40" spans="1:10" ht="34.799999999999997">
      <c r="A40" s="6">
        <v>36</v>
      </c>
      <c r="B40" s="6">
        <v>32</v>
      </c>
      <c r="C40" s="4" t="s">
        <v>12</v>
      </c>
      <c r="D40" s="6">
        <v>3205</v>
      </c>
      <c r="E40" s="4" t="s">
        <v>210</v>
      </c>
      <c r="F40" s="7" t="s">
        <v>211</v>
      </c>
      <c r="G40" s="7" t="s">
        <v>212</v>
      </c>
      <c r="H40" s="5">
        <v>428113</v>
      </c>
      <c r="I40" s="5">
        <v>1195911</v>
      </c>
      <c r="J40" s="5" t="s">
        <v>213</v>
      </c>
    </row>
    <row r="41" spans="1:10" ht="34.799999999999997">
      <c r="A41" s="6">
        <v>37</v>
      </c>
      <c r="B41" s="6">
        <v>32</v>
      </c>
      <c r="C41" s="4" t="s">
        <v>12</v>
      </c>
      <c r="D41" s="6">
        <v>3207</v>
      </c>
      <c r="E41" s="4" t="s">
        <v>214</v>
      </c>
      <c r="F41" s="7" t="s">
        <v>215</v>
      </c>
      <c r="G41" s="7" t="s">
        <v>216</v>
      </c>
      <c r="H41" s="5">
        <v>415767</v>
      </c>
      <c r="I41" s="5">
        <v>697714</v>
      </c>
      <c r="J41" s="5" t="s">
        <v>217</v>
      </c>
    </row>
    <row r="42" spans="1:10" ht="52.2">
      <c r="A42" s="6">
        <v>38</v>
      </c>
      <c r="B42" s="6">
        <v>32</v>
      </c>
      <c r="C42" s="4" t="s">
        <v>12</v>
      </c>
      <c r="D42" s="6">
        <v>3208</v>
      </c>
      <c r="E42" s="4" t="s">
        <v>218</v>
      </c>
      <c r="F42" s="7" t="s">
        <v>219</v>
      </c>
      <c r="G42" s="7" t="s">
        <v>220</v>
      </c>
      <c r="H42" s="5">
        <v>233539</v>
      </c>
      <c r="I42" s="5">
        <v>571712</v>
      </c>
      <c r="J42" s="5" t="s">
        <v>221</v>
      </c>
    </row>
    <row r="43" spans="1:10" ht="52.2">
      <c r="A43" s="6">
        <v>39</v>
      </c>
      <c r="B43" s="6">
        <v>32</v>
      </c>
      <c r="C43" s="4" t="s">
        <v>12</v>
      </c>
      <c r="D43" s="6">
        <v>3209</v>
      </c>
      <c r="E43" s="4" t="s">
        <v>222</v>
      </c>
      <c r="F43" s="7" t="s">
        <v>223</v>
      </c>
      <c r="G43" s="7" t="s">
        <v>224</v>
      </c>
      <c r="H43" s="5">
        <v>319630</v>
      </c>
      <c r="I43" s="5">
        <v>1000519</v>
      </c>
      <c r="J43" s="5" t="s">
        <v>225</v>
      </c>
    </row>
    <row r="44" spans="1:10" ht="34.799999999999997">
      <c r="A44" s="6">
        <v>40</v>
      </c>
      <c r="B44" s="6">
        <v>32</v>
      </c>
      <c r="C44" s="4" t="s">
        <v>12</v>
      </c>
      <c r="D44" s="6">
        <v>3210</v>
      </c>
      <c r="E44" s="4" t="s">
        <v>226</v>
      </c>
      <c r="F44" s="7" t="s">
        <v>227</v>
      </c>
      <c r="G44" s="7" t="s">
        <v>224</v>
      </c>
      <c r="H44" s="5">
        <v>332087</v>
      </c>
      <c r="I44" s="5">
        <v>714521</v>
      </c>
      <c r="J44" s="5" t="s">
        <v>228</v>
      </c>
    </row>
    <row r="45" spans="1:10" ht="34.799999999999997">
      <c r="A45" s="6">
        <v>41</v>
      </c>
      <c r="B45" s="6">
        <v>32</v>
      </c>
      <c r="C45" s="4" t="s">
        <v>12</v>
      </c>
      <c r="D45" s="6">
        <v>3211</v>
      </c>
      <c r="E45" s="4" t="s">
        <v>229</v>
      </c>
      <c r="F45" s="7" t="s">
        <v>230</v>
      </c>
      <c r="G45" s="7" t="s">
        <v>231</v>
      </c>
      <c r="H45" s="5">
        <v>275337</v>
      </c>
      <c r="I45" s="5">
        <v>643125</v>
      </c>
      <c r="J45" s="5" t="s">
        <v>232</v>
      </c>
    </row>
    <row r="46" spans="1:10" ht="34.799999999999997">
      <c r="A46" s="6">
        <v>42</v>
      </c>
      <c r="B46" s="6">
        <v>32</v>
      </c>
      <c r="C46" s="4" t="s">
        <v>12</v>
      </c>
      <c r="D46" s="6">
        <v>3213</v>
      </c>
      <c r="E46" s="4" t="s">
        <v>233</v>
      </c>
      <c r="F46" s="7" t="s">
        <v>234</v>
      </c>
      <c r="G46" s="7" t="s">
        <v>235</v>
      </c>
      <c r="H46" s="5">
        <v>310361</v>
      </c>
      <c r="I46" s="5">
        <v>778545</v>
      </c>
      <c r="J46" s="5" t="s">
        <v>236</v>
      </c>
    </row>
    <row r="47" spans="1:10" ht="34.799999999999997">
      <c r="A47" s="6">
        <v>43</v>
      </c>
      <c r="B47" s="6">
        <v>32</v>
      </c>
      <c r="C47" s="4" t="s">
        <v>12</v>
      </c>
      <c r="D47" s="6">
        <v>3214</v>
      </c>
      <c r="E47" s="4" t="s">
        <v>237</v>
      </c>
      <c r="F47" s="7" t="s">
        <v>238</v>
      </c>
      <c r="G47" s="7" t="s">
        <v>239</v>
      </c>
      <c r="H47" s="5">
        <v>218429</v>
      </c>
      <c r="I47" s="5">
        <v>496366</v>
      </c>
      <c r="J47" s="5" t="s">
        <v>240</v>
      </c>
    </row>
    <row r="48" spans="1:10" ht="34.799999999999997">
      <c r="A48" s="6">
        <v>44</v>
      </c>
      <c r="B48" s="6">
        <v>32</v>
      </c>
      <c r="C48" s="4" t="s">
        <v>12</v>
      </c>
      <c r="D48" s="6">
        <v>3217</v>
      </c>
      <c r="E48" s="4" t="s">
        <v>241</v>
      </c>
      <c r="F48" s="7" t="s">
        <v>242</v>
      </c>
      <c r="G48" s="7" t="s">
        <v>243</v>
      </c>
      <c r="H48" s="5">
        <v>420137</v>
      </c>
      <c r="I48" s="5">
        <v>865700</v>
      </c>
      <c r="J48" s="5" t="s">
        <v>244</v>
      </c>
    </row>
    <row r="49" spans="1:10" ht="34.799999999999997">
      <c r="A49" s="6">
        <v>45</v>
      </c>
      <c r="B49" s="6">
        <v>32</v>
      </c>
      <c r="C49" s="4" t="s">
        <v>12</v>
      </c>
      <c r="D49" s="6">
        <v>3271</v>
      </c>
      <c r="E49" s="4" t="s">
        <v>245</v>
      </c>
      <c r="F49" s="7" t="s">
        <v>246</v>
      </c>
      <c r="G49" s="7" t="s">
        <v>247</v>
      </c>
      <c r="H49" s="5">
        <v>215708</v>
      </c>
      <c r="I49" s="5">
        <v>494321</v>
      </c>
      <c r="J49" s="5" t="s">
        <v>248</v>
      </c>
    </row>
    <row r="50" spans="1:10" ht="34.799999999999997">
      <c r="A50" s="6">
        <v>46</v>
      </c>
      <c r="B50" s="6">
        <v>32</v>
      </c>
      <c r="C50" s="4" t="s">
        <v>12</v>
      </c>
      <c r="D50" s="6">
        <v>3272</v>
      </c>
      <c r="E50" s="4" t="s">
        <v>249</v>
      </c>
      <c r="F50" s="7" t="s">
        <v>250</v>
      </c>
      <c r="G50" s="7" t="s">
        <v>251</v>
      </c>
      <c r="H50" s="5">
        <v>84245</v>
      </c>
      <c r="I50" s="5">
        <v>164283</v>
      </c>
      <c r="J50" s="5" t="s">
        <v>252</v>
      </c>
    </row>
    <row r="51" spans="1:10" ht="34.799999999999997">
      <c r="A51" s="6">
        <v>47</v>
      </c>
      <c r="B51" s="6">
        <v>32</v>
      </c>
      <c r="C51" s="4" t="s">
        <v>12</v>
      </c>
      <c r="D51" s="6">
        <v>3273</v>
      </c>
      <c r="E51" s="4" t="s">
        <v>253</v>
      </c>
      <c r="F51" s="7" t="s">
        <v>254</v>
      </c>
      <c r="G51" s="7" t="s">
        <v>255</v>
      </c>
      <c r="H51" s="5">
        <v>634682</v>
      </c>
      <c r="I51" s="5">
        <v>1266830</v>
      </c>
      <c r="J51" s="5" t="s">
        <v>256</v>
      </c>
    </row>
    <row r="52" spans="1:10" ht="34.799999999999997">
      <c r="A52" s="6">
        <v>48</v>
      </c>
      <c r="B52" s="6">
        <v>32</v>
      </c>
      <c r="C52" s="4" t="s">
        <v>12</v>
      </c>
      <c r="D52" s="6">
        <v>3274</v>
      </c>
      <c r="E52" s="4" t="s">
        <v>257</v>
      </c>
      <c r="F52" s="7" t="s">
        <v>258</v>
      </c>
      <c r="G52" s="7" t="s">
        <v>259</v>
      </c>
      <c r="H52" s="5">
        <v>80496</v>
      </c>
      <c r="I52" s="5">
        <v>159007</v>
      </c>
      <c r="J52" s="5" t="s">
        <v>260</v>
      </c>
    </row>
    <row r="53" spans="1:10" ht="34.799999999999997">
      <c r="A53" s="6">
        <v>49</v>
      </c>
      <c r="B53" s="6">
        <v>32</v>
      </c>
      <c r="C53" s="4" t="s">
        <v>12</v>
      </c>
      <c r="D53" s="6">
        <v>3275</v>
      </c>
      <c r="E53" s="4" t="s">
        <v>261</v>
      </c>
      <c r="F53" s="7" t="s">
        <v>262</v>
      </c>
      <c r="G53" s="7" t="s">
        <v>263</v>
      </c>
      <c r="H53" s="5">
        <v>697634</v>
      </c>
      <c r="I53" s="5">
        <v>1033534</v>
      </c>
      <c r="J53" s="5" t="s">
        <v>264</v>
      </c>
    </row>
    <row r="54" spans="1:10" ht="34.799999999999997">
      <c r="A54" s="6">
        <v>50</v>
      </c>
      <c r="B54" s="6">
        <v>32</v>
      </c>
      <c r="C54" s="4" t="s">
        <v>12</v>
      </c>
      <c r="D54" s="6">
        <v>3279</v>
      </c>
      <c r="E54" s="4" t="s">
        <v>265</v>
      </c>
      <c r="F54" s="7" t="s">
        <v>266</v>
      </c>
      <c r="G54" s="7" t="s">
        <v>267</v>
      </c>
      <c r="H54" s="5">
        <v>58020</v>
      </c>
      <c r="I54" s="5">
        <v>110905</v>
      </c>
      <c r="J54" s="5" t="s">
        <v>268</v>
      </c>
    </row>
    <row r="55" spans="1:10" ht="34.799999999999997">
      <c r="A55" s="6">
        <v>51</v>
      </c>
      <c r="B55" s="6">
        <v>33</v>
      </c>
      <c r="C55" s="4" t="s">
        <v>15</v>
      </c>
      <c r="D55" s="6">
        <v>3302</v>
      </c>
      <c r="E55" s="4" t="s">
        <v>269</v>
      </c>
      <c r="F55" s="7" t="s">
        <v>270</v>
      </c>
      <c r="G55" s="7" t="s">
        <v>271</v>
      </c>
      <c r="H55" s="5">
        <v>515329</v>
      </c>
      <c r="I55" s="5">
        <v>923626</v>
      </c>
      <c r="J55" s="5" t="s">
        <v>272</v>
      </c>
    </row>
    <row r="56" spans="1:10" ht="34.799999999999997">
      <c r="A56" s="6">
        <v>52</v>
      </c>
      <c r="B56" s="6">
        <v>33</v>
      </c>
      <c r="C56" s="4" t="s">
        <v>15</v>
      </c>
      <c r="D56" s="6">
        <v>3308</v>
      </c>
      <c r="E56" s="4" t="s">
        <v>273</v>
      </c>
      <c r="F56" s="7" t="s">
        <v>274</v>
      </c>
      <c r="G56" s="7" t="s">
        <v>275</v>
      </c>
      <c r="H56" s="5">
        <v>392789</v>
      </c>
      <c r="I56" s="5">
        <v>706535</v>
      </c>
      <c r="J56" s="5" t="s">
        <v>276</v>
      </c>
    </row>
    <row r="57" spans="1:10" ht="34.799999999999997">
      <c r="A57" s="6">
        <v>53</v>
      </c>
      <c r="B57" s="6">
        <v>33</v>
      </c>
      <c r="C57" s="4" t="s">
        <v>15</v>
      </c>
      <c r="D57" s="6">
        <v>3313</v>
      </c>
      <c r="E57" s="4" t="s">
        <v>277</v>
      </c>
      <c r="F57" s="7" t="s">
        <v>278</v>
      </c>
      <c r="G57" s="7" t="s">
        <v>279</v>
      </c>
      <c r="H57" s="5">
        <v>296895</v>
      </c>
      <c r="I57" s="5">
        <v>528137</v>
      </c>
      <c r="J57" s="5" t="s">
        <v>280</v>
      </c>
    </row>
    <row r="58" spans="1:10" ht="34.799999999999997">
      <c r="A58" s="6">
        <v>54</v>
      </c>
      <c r="B58" s="6">
        <v>33</v>
      </c>
      <c r="C58" s="4" t="s">
        <v>15</v>
      </c>
      <c r="D58" s="6">
        <v>3319</v>
      </c>
      <c r="E58" s="4" t="s">
        <v>281</v>
      </c>
      <c r="F58" s="7" t="s">
        <v>282</v>
      </c>
      <c r="G58" s="7" t="s">
        <v>283</v>
      </c>
      <c r="H58" s="5">
        <v>213990</v>
      </c>
      <c r="I58" s="5">
        <v>503419</v>
      </c>
      <c r="J58" s="5" t="s">
        <v>284</v>
      </c>
    </row>
    <row r="59" spans="1:10" ht="34.799999999999997">
      <c r="A59" s="6">
        <v>55</v>
      </c>
      <c r="B59" s="6">
        <v>33</v>
      </c>
      <c r="C59" s="4" t="s">
        <v>15</v>
      </c>
      <c r="D59" s="6">
        <v>3323</v>
      </c>
      <c r="E59" s="4" t="s">
        <v>285</v>
      </c>
      <c r="F59" s="7" t="s">
        <v>286</v>
      </c>
      <c r="G59" s="7" t="s">
        <v>287</v>
      </c>
      <c r="H59" s="5">
        <v>258734</v>
      </c>
      <c r="I59" s="5">
        <v>476298</v>
      </c>
      <c r="J59" s="5" t="s">
        <v>288</v>
      </c>
    </row>
    <row r="60" spans="1:10" ht="34.799999999999997">
      <c r="A60" s="6">
        <v>56</v>
      </c>
      <c r="B60" s="6">
        <v>33</v>
      </c>
      <c r="C60" s="4" t="s">
        <v>15</v>
      </c>
      <c r="D60" s="6">
        <v>3328</v>
      </c>
      <c r="E60" s="4" t="s">
        <v>289</v>
      </c>
      <c r="F60" s="7" t="s">
        <v>290</v>
      </c>
      <c r="G60" s="7" t="s">
        <v>291</v>
      </c>
      <c r="H60" s="5">
        <v>518017</v>
      </c>
      <c r="I60" s="5">
        <v>730172</v>
      </c>
      <c r="J60" s="5" t="s">
        <v>292</v>
      </c>
    </row>
    <row r="61" spans="1:10" ht="34.799999999999997">
      <c r="A61" s="6">
        <v>57</v>
      </c>
      <c r="B61" s="6">
        <v>33</v>
      </c>
      <c r="C61" s="4" t="s">
        <v>15</v>
      </c>
      <c r="D61" s="6">
        <v>3376</v>
      </c>
      <c r="E61" s="4" t="s">
        <v>293</v>
      </c>
      <c r="F61" s="7" t="s">
        <v>294</v>
      </c>
      <c r="G61" s="7" t="s">
        <v>295</v>
      </c>
      <c r="H61" s="5">
        <v>38091</v>
      </c>
      <c r="I61" s="5">
        <v>135868</v>
      </c>
      <c r="J61" s="5" t="s">
        <v>296</v>
      </c>
    </row>
    <row r="62" spans="1:10" ht="34.799999999999997">
      <c r="A62" s="6">
        <v>58</v>
      </c>
      <c r="B62" s="6">
        <v>35</v>
      </c>
      <c r="C62" s="4" t="s">
        <v>18</v>
      </c>
      <c r="D62" s="6">
        <v>3504</v>
      </c>
      <c r="E62" s="4" t="s">
        <v>297</v>
      </c>
      <c r="F62" s="7" t="s">
        <v>298</v>
      </c>
      <c r="G62" s="7" t="s">
        <v>220</v>
      </c>
      <c r="H62" s="5">
        <v>356201</v>
      </c>
      <c r="I62" s="5">
        <v>593976</v>
      </c>
      <c r="J62" s="5" t="s">
        <v>299</v>
      </c>
    </row>
    <row r="63" spans="1:10" ht="34.799999999999997">
      <c r="A63" s="6">
        <v>59</v>
      </c>
      <c r="B63" s="6">
        <v>35</v>
      </c>
      <c r="C63" s="4" t="s">
        <v>18</v>
      </c>
      <c r="D63" s="6">
        <v>3508</v>
      </c>
      <c r="E63" s="4" t="s">
        <v>300</v>
      </c>
      <c r="F63" s="7" t="s">
        <v>301</v>
      </c>
      <c r="G63" s="7" t="s">
        <v>302</v>
      </c>
      <c r="H63" s="5">
        <v>246555</v>
      </c>
      <c r="I63" s="5">
        <v>580406</v>
      </c>
      <c r="J63" s="5" t="s">
        <v>303</v>
      </c>
    </row>
    <row r="64" spans="1:10" ht="34.799999999999997">
      <c r="A64" s="6">
        <v>60</v>
      </c>
      <c r="B64" s="6">
        <v>35</v>
      </c>
      <c r="C64" s="4" t="s">
        <v>18</v>
      </c>
      <c r="D64" s="6">
        <v>3511</v>
      </c>
      <c r="E64" s="4" t="s">
        <v>304</v>
      </c>
      <c r="F64" s="7" t="s">
        <v>305</v>
      </c>
      <c r="G64" s="7" t="s">
        <v>306</v>
      </c>
      <c r="H64" s="5">
        <v>228281</v>
      </c>
      <c r="I64" s="5">
        <v>438888</v>
      </c>
      <c r="J64" s="5" t="s">
        <v>307</v>
      </c>
    </row>
    <row r="65" spans="1:10" ht="34.799999999999997">
      <c r="A65" s="6">
        <v>61</v>
      </c>
      <c r="B65" s="6">
        <v>35</v>
      </c>
      <c r="C65" s="4" t="s">
        <v>18</v>
      </c>
      <c r="D65" s="6">
        <v>3513</v>
      </c>
      <c r="E65" s="4" t="s">
        <v>308</v>
      </c>
      <c r="F65" s="7" t="s">
        <v>309</v>
      </c>
      <c r="G65" s="7" t="s">
        <v>310</v>
      </c>
      <c r="H65" s="5">
        <v>345473</v>
      </c>
      <c r="I65" s="5">
        <v>599810</v>
      </c>
      <c r="J65" s="5" t="s">
        <v>311</v>
      </c>
    </row>
    <row r="66" spans="1:10" ht="34.799999999999997">
      <c r="A66" s="6">
        <v>62</v>
      </c>
      <c r="B66" s="6">
        <v>35</v>
      </c>
      <c r="C66" s="4" t="s">
        <v>18</v>
      </c>
      <c r="D66" s="6">
        <v>3514</v>
      </c>
      <c r="E66" s="4" t="s">
        <v>312</v>
      </c>
      <c r="F66" s="7" t="s">
        <v>313</v>
      </c>
      <c r="G66" s="7" t="s">
        <v>314</v>
      </c>
      <c r="H66" s="5">
        <v>536721</v>
      </c>
      <c r="I66" s="5">
        <v>692114</v>
      </c>
      <c r="J66" s="5" t="s">
        <v>315</v>
      </c>
    </row>
    <row r="67" spans="1:10" ht="34.799999999999997">
      <c r="A67" s="6">
        <v>63</v>
      </c>
      <c r="B67" s="6">
        <v>35</v>
      </c>
      <c r="C67" s="4" t="s">
        <v>18</v>
      </c>
      <c r="D67" s="6">
        <v>3517</v>
      </c>
      <c r="E67" s="4" t="s">
        <v>316</v>
      </c>
      <c r="F67" s="7" t="s">
        <v>317</v>
      </c>
      <c r="G67" s="7" t="s">
        <v>318</v>
      </c>
      <c r="H67" s="5">
        <v>308536</v>
      </c>
      <c r="I67" s="5">
        <v>638817</v>
      </c>
      <c r="J67" s="5" t="s">
        <v>319</v>
      </c>
    </row>
    <row r="68" spans="1:10" ht="52.2">
      <c r="A68" s="6">
        <v>64</v>
      </c>
      <c r="B68" s="6">
        <v>35</v>
      </c>
      <c r="C68" s="4" t="s">
        <v>18</v>
      </c>
      <c r="D68" s="6">
        <v>3518</v>
      </c>
      <c r="E68" s="4" t="s">
        <v>320</v>
      </c>
      <c r="F68" s="7" t="s">
        <v>321</v>
      </c>
      <c r="G68" s="7" t="s">
        <v>322</v>
      </c>
      <c r="H68" s="5">
        <v>303195</v>
      </c>
      <c r="I68" s="5">
        <v>554020</v>
      </c>
      <c r="J68" s="5" t="s">
        <v>323</v>
      </c>
    </row>
    <row r="69" spans="1:10" ht="52.2">
      <c r="A69" s="6">
        <v>65</v>
      </c>
      <c r="B69" s="6">
        <v>35</v>
      </c>
      <c r="C69" s="4" t="s">
        <v>18</v>
      </c>
      <c r="D69" s="6">
        <v>3519</v>
      </c>
      <c r="E69" s="4" t="s">
        <v>324</v>
      </c>
      <c r="F69" s="7" t="s">
        <v>325</v>
      </c>
      <c r="G69" s="7" t="s">
        <v>326</v>
      </c>
      <c r="H69" s="5">
        <v>162012</v>
      </c>
      <c r="I69" s="5">
        <v>403350</v>
      </c>
      <c r="J69" s="5" t="s">
        <v>327</v>
      </c>
    </row>
    <row r="70" spans="1:10" ht="34.799999999999997">
      <c r="A70" s="6">
        <v>66</v>
      </c>
      <c r="B70" s="6">
        <v>35</v>
      </c>
      <c r="C70" s="4" t="s">
        <v>18</v>
      </c>
      <c r="D70" s="6">
        <v>3520</v>
      </c>
      <c r="E70" s="4" t="s">
        <v>328</v>
      </c>
      <c r="F70" s="7" t="s">
        <v>329</v>
      </c>
      <c r="G70" s="7" t="s">
        <v>330</v>
      </c>
      <c r="H70" s="5">
        <v>164932</v>
      </c>
      <c r="I70" s="5">
        <v>383503</v>
      </c>
      <c r="J70" s="5" t="s">
        <v>331</v>
      </c>
    </row>
    <row r="71" spans="1:10" ht="34.799999999999997">
      <c r="A71" s="6">
        <v>67</v>
      </c>
      <c r="B71" s="6">
        <v>35</v>
      </c>
      <c r="C71" s="4" t="s">
        <v>18</v>
      </c>
      <c r="D71" s="6">
        <v>3522</v>
      </c>
      <c r="E71" s="4" t="s">
        <v>332</v>
      </c>
      <c r="F71" s="7" t="s">
        <v>333</v>
      </c>
      <c r="G71" s="7" t="s">
        <v>334</v>
      </c>
      <c r="H71" s="5">
        <v>236358</v>
      </c>
      <c r="I71" s="5">
        <v>769489</v>
      </c>
      <c r="J71" s="5" t="s">
        <v>335</v>
      </c>
    </row>
    <row r="72" spans="1:10" ht="34.799999999999997">
      <c r="A72" s="6">
        <v>68</v>
      </c>
      <c r="B72" s="6">
        <v>35</v>
      </c>
      <c r="C72" s="4" t="s">
        <v>18</v>
      </c>
      <c r="D72" s="6">
        <v>3526</v>
      </c>
      <c r="E72" s="4" t="s">
        <v>336</v>
      </c>
      <c r="F72" s="7" t="s">
        <v>337</v>
      </c>
      <c r="G72" s="7" t="s">
        <v>338</v>
      </c>
      <c r="H72" s="5">
        <v>243877</v>
      </c>
      <c r="I72" s="5">
        <v>544749</v>
      </c>
      <c r="J72" s="5" t="s">
        <v>339</v>
      </c>
    </row>
    <row r="73" spans="1:10" ht="34.799999999999997">
      <c r="A73" s="6">
        <v>69</v>
      </c>
      <c r="B73" s="6">
        <v>35</v>
      </c>
      <c r="C73" s="4" t="s">
        <v>18</v>
      </c>
      <c r="D73" s="6">
        <v>3527</v>
      </c>
      <c r="E73" s="4" t="s">
        <v>340</v>
      </c>
      <c r="F73" s="7" t="s">
        <v>341</v>
      </c>
      <c r="G73" s="7" t="s">
        <v>342</v>
      </c>
      <c r="H73" s="5">
        <v>257121</v>
      </c>
      <c r="I73" s="5">
        <v>675856</v>
      </c>
      <c r="J73" s="5" t="s">
        <v>343</v>
      </c>
    </row>
    <row r="74" spans="1:10" ht="34.799999999999997">
      <c r="A74" s="6">
        <v>70</v>
      </c>
      <c r="B74" s="6">
        <v>35</v>
      </c>
      <c r="C74" s="4" t="s">
        <v>18</v>
      </c>
      <c r="D74" s="6">
        <v>3528</v>
      </c>
      <c r="E74" s="4" t="s">
        <v>344</v>
      </c>
      <c r="F74" s="7" t="s">
        <v>345</v>
      </c>
      <c r="G74" s="7" t="s">
        <v>346</v>
      </c>
      <c r="H74" s="5">
        <v>257738</v>
      </c>
      <c r="I74" s="5">
        <v>486334</v>
      </c>
      <c r="J74" s="5" t="s">
        <v>347</v>
      </c>
    </row>
    <row r="75" spans="1:10" ht="34.799999999999997">
      <c r="A75" s="6">
        <v>71</v>
      </c>
      <c r="B75" s="6">
        <v>35</v>
      </c>
      <c r="C75" s="4" t="s">
        <v>18</v>
      </c>
      <c r="D75" s="6">
        <v>3571</v>
      </c>
      <c r="E75" s="4" t="s">
        <v>348</v>
      </c>
      <c r="F75" s="7" t="s">
        <v>349</v>
      </c>
      <c r="G75" s="7" t="s">
        <v>350</v>
      </c>
      <c r="H75" s="5">
        <v>85528</v>
      </c>
      <c r="I75" s="5">
        <v>148116</v>
      </c>
      <c r="J75" s="5" t="s">
        <v>351</v>
      </c>
    </row>
    <row r="76" spans="1:10" ht="17.399999999999999">
      <c r="A76" s="6">
        <v>72</v>
      </c>
      <c r="B76" s="6">
        <v>35</v>
      </c>
      <c r="C76" s="4" t="s">
        <v>18</v>
      </c>
      <c r="D76" s="6">
        <v>3573</v>
      </c>
      <c r="E76" s="4" t="s">
        <v>352</v>
      </c>
      <c r="F76" s="7" t="s">
        <v>353</v>
      </c>
      <c r="G76" s="7" t="s">
        <v>354</v>
      </c>
      <c r="H76" s="5">
        <v>165194</v>
      </c>
      <c r="I76" s="5">
        <v>370877</v>
      </c>
      <c r="J76" s="5" t="s">
        <v>355</v>
      </c>
    </row>
    <row r="77" spans="1:10" ht="34.799999999999997">
      <c r="A77" s="6">
        <v>73</v>
      </c>
      <c r="B77" s="6">
        <v>35</v>
      </c>
      <c r="C77" s="4" t="s">
        <v>18</v>
      </c>
      <c r="D77" s="6">
        <v>3574</v>
      </c>
      <c r="E77" s="4" t="s">
        <v>356</v>
      </c>
      <c r="F77" s="7" t="s">
        <v>357</v>
      </c>
      <c r="G77" s="7" t="s">
        <v>358</v>
      </c>
      <c r="H77" s="5">
        <v>60354</v>
      </c>
      <c r="I77" s="5">
        <v>125492</v>
      </c>
      <c r="J77" s="5" t="s">
        <v>359</v>
      </c>
    </row>
    <row r="78" spans="1:10" ht="34.799999999999997">
      <c r="A78" s="6">
        <v>74</v>
      </c>
      <c r="B78" s="6">
        <v>35</v>
      </c>
      <c r="C78" s="4" t="s">
        <v>18</v>
      </c>
      <c r="D78" s="6">
        <v>3576</v>
      </c>
      <c r="E78" s="4" t="s">
        <v>360</v>
      </c>
      <c r="F78" s="7" t="s">
        <v>361</v>
      </c>
      <c r="G78" s="7" t="s">
        <v>362</v>
      </c>
      <c r="H78" s="5">
        <v>23644</v>
      </c>
      <c r="I78" s="5">
        <v>71986</v>
      </c>
      <c r="J78" s="5" t="s">
        <v>363</v>
      </c>
    </row>
    <row r="79" spans="1:10" ht="34.799999999999997">
      <c r="A79" s="6">
        <v>75</v>
      </c>
      <c r="B79" s="6">
        <v>35</v>
      </c>
      <c r="C79" s="4" t="s">
        <v>18</v>
      </c>
      <c r="D79" s="6">
        <v>3577</v>
      </c>
      <c r="E79" s="4" t="s">
        <v>364</v>
      </c>
      <c r="F79" s="7" t="s">
        <v>365</v>
      </c>
      <c r="G79" s="7" t="s">
        <v>366</v>
      </c>
      <c r="H79" s="5">
        <v>39465</v>
      </c>
      <c r="I79" s="5">
        <v>102427</v>
      </c>
      <c r="J79" s="5" t="s">
        <v>367</v>
      </c>
    </row>
    <row r="80" spans="1:10" ht="52.2">
      <c r="A80" s="6">
        <v>76</v>
      </c>
      <c r="B80" s="6">
        <v>36</v>
      </c>
      <c r="C80" s="4" t="s">
        <v>368</v>
      </c>
      <c r="D80" s="6">
        <v>3602</v>
      </c>
      <c r="E80" s="4" t="s">
        <v>369</v>
      </c>
      <c r="F80" s="7" t="s">
        <v>370</v>
      </c>
      <c r="G80" s="7" t="s">
        <v>371</v>
      </c>
      <c r="H80" s="5">
        <v>453938</v>
      </c>
      <c r="I80" s="5">
        <v>589817</v>
      </c>
      <c r="J80" s="5" t="s">
        <v>372</v>
      </c>
    </row>
    <row r="81" spans="1:10" ht="52.2">
      <c r="A81" s="6">
        <v>77</v>
      </c>
      <c r="B81" s="6">
        <v>36</v>
      </c>
      <c r="C81" s="4" t="s">
        <v>368</v>
      </c>
      <c r="D81" s="6">
        <v>3603</v>
      </c>
      <c r="E81" s="4" t="s">
        <v>373</v>
      </c>
      <c r="F81" s="7" t="s">
        <v>374</v>
      </c>
      <c r="G81" s="7" t="s">
        <v>375</v>
      </c>
      <c r="H81" s="5">
        <v>941804</v>
      </c>
      <c r="I81" s="5">
        <v>1124899</v>
      </c>
      <c r="J81" s="5" t="s">
        <v>376</v>
      </c>
    </row>
    <row r="82" spans="1:10" ht="52.2">
      <c r="A82" s="6">
        <v>78</v>
      </c>
      <c r="B82" s="6">
        <v>36</v>
      </c>
      <c r="C82" s="4" t="s">
        <v>368</v>
      </c>
      <c r="D82" s="6">
        <v>3671</v>
      </c>
      <c r="E82" s="4" t="s">
        <v>377</v>
      </c>
      <c r="F82" s="7" t="s">
        <v>378</v>
      </c>
      <c r="G82" s="7" t="s">
        <v>379</v>
      </c>
      <c r="H82" s="5">
        <v>609428</v>
      </c>
      <c r="I82" s="5">
        <v>711814</v>
      </c>
      <c r="J82" s="5" t="s">
        <v>380</v>
      </c>
    </row>
    <row r="83" spans="1:10" ht="34.799999999999997">
      <c r="A83" s="6">
        <v>79</v>
      </c>
      <c r="B83" s="6">
        <v>36</v>
      </c>
      <c r="C83" s="4" t="s">
        <v>368</v>
      </c>
      <c r="D83" s="6">
        <v>3673</v>
      </c>
      <c r="E83" s="4" t="s">
        <v>381</v>
      </c>
      <c r="F83" s="7" t="s">
        <v>382</v>
      </c>
      <c r="G83" s="7" t="s">
        <v>383</v>
      </c>
      <c r="H83" s="5">
        <v>108988</v>
      </c>
      <c r="I83" s="5">
        <v>281236</v>
      </c>
      <c r="J83" s="5" t="s">
        <v>384</v>
      </c>
    </row>
    <row r="84" spans="1:10" ht="52.2">
      <c r="A84" s="6">
        <v>80</v>
      </c>
      <c r="B84" s="6">
        <v>51</v>
      </c>
      <c r="C84" s="4" t="s">
        <v>21</v>
      </c>
      <c r="D84" s="6">
        <v>5104</v>
      </c>
      <c r="E84" s="4" t="s">
        <v>385</v>
      </c>
      <c r="F84" s="7" t="s">
        <v>386</v>
      </c>
      <c r="G84" s="7" t="s">
        <v>224</v>
      </c>
      <c r="H84" s="5">
        <v>193923</v>
      </c>
      <c r="I84" s="5">
        <v>287259</v>
      </c>
      <c r="J84" s="5" t="s">
        <v>387</v>
      </c>
    </row>
    <row r="85" spans="1:10" ht="34.799999999999997">
      <c r="A85" s="6">
        <v>81</v>
      </c>
      <c r="B85" s="6">
        <v>51</v>
      </c>
      <c r="C85" s="4" t="s">
        <v>21</v>
      </c>
      <c r="D85" s="6">
        <v>5105</v>
      </c>
      <c r="E85" s="4" t="s">
        <v>388</v>
      </c>
      <c r="F85" s="7" t="s">
        <v>389</v>
      </c>
      <c r="G85" s="7" t="s">
        <v>390</v>
      </c>
      <c r="H85" s="5">
        <v>92944</v>
      </c>
      <c r="I85" s="5">
        <v>121921</v>
      </c>
      <c r="J85" s="5" t="s">
        <v>391</v>
      </c>
    </row>
    <row r="86" spans="1:10" ht="34.799999999999997">
      <c r="A86" s="6">
        <v>82</v>
      </c>
      <c r="B86" s="6">
        <v>52</v>
      </c>
      <c r="C86" s="4" t="s">
        <v>24</v>
      </c>
      <c r="D86" s="6">
        <v>5201</v>
      </c>
      <c r="E86" s="4" t="s">
        <v>392</v>
      </c>
      <c r="F86" s="7" t="s">
        <v>393</v>
      </c>
      <c r="G86" s="7" t="s">
        <v>394</v>
      </c>
      <c r="H86" s="5">
        <v>160441</v>
      </c>
      <c r="I86" s="5">
        <v>350339</v>
      </c>
      <c r="J86" s="5" t="s">
        <v>395</v>
      </c>
    </row>
    <row r="87" spans="1:10" ht="34.799999999999997">
      <c r="A87" s="6">
        <v>83</v>
      </c>
      <c r="B87" s="6">
        <v>52</v>
      </c>
      <c r="C87" s="4" t="s">
        <v>24</v>
      </c>
      <c r="D87" s="6">
        <v>5203</v>
      </c>
      <c r="E87" s="4" t="s">
        <v>396</v>
      </c>
      <c r="F87" s="7" t="s">
        <v>397</v>
      </c>
      <c r="G87" s="7" t="s">
        <v>398</v>
      </c>
      <c r="H87" s="5">
        <v>271559</v>
      </c>
      <c r="I87" s="5">
        <v>647960</v>
      </c>
      <c r="J87" s="5" t="s">
        <v>399</v>
      </c>
    </row>
    <row r="88" spans="1:10" ht="34.799999999999997">
      <c r="A88" s="6">
        <v>84</v>
      </c>
      <c r="B88" s="6">
        <v>52</v>
      </c>
      <c r="C88" s="4" t="s">
        <v>24</v>
      </c>
      <c r="D88" s="6">
        <v>5272</v>
      </c>
      <c r="E88" s="4" t="s">
        <v>400</v>
      </c>
      <c r="F88" s="7" t="s">
        <v>401</v>
      </c>
      <c r="G88" s="7" t="s">
        <v>402</v>
      </c>
      <c r="H88" s="5">
        <v>39006</v>
      </c>
      <c r="I88" s="5">
        <v>88300</v>
      </c>
      <c r="J88" s="5" t="s">
        <v>403</v>
      </c>
    </row>
    <row r="89" spans="1:10" ht="34.799999999999997">
      <c r="A89" s="6">
        <v>85</v>
      </c>
      <c r="B89" s="6">
        <v>53</v>
      </c>
      <c r="C89" s="4" t="s">
        <v>27</v>
      </c>
      <c r="D89" s="6">
        <v>5301</v>
      </c>
      <c r="E89" s="4" t="s">
        <v>404</v>
      </c>
      <c r="F89" s="7" t="s">
        <v>405</v>
      </c>
      <c r="G89" s="7" t="s">
        <v>49</v>
      </c>
      <c r="H89" s="5">
        <v>53078</v>
      </c>
      <c r="I89" s="5">
        <v>159969</v>
      </c>
      <c r="J89" s="5" t="s">
        <v>406</v>
      </c>
    </row>
    <row r="90" spans="1:10" ht="34.799999999999997">
      <c r="A90" s="6">
        <v>86</v>
      </c>
      <c r="B90" s="6">
        <v>53</v>
      </c>
      <c r="C90" s="4" t="s">
        <v>27</v>
      </c>
      <c r="D90" s="6">
        <v>5302</v>
      </c>
      <c r="E90" s="4" t="s">
        <v>407</v>
      </c>
      <c r="F90" s="7" t="s">
        <v>408</v>
      </c>
      <c r="G90" s="7" t="s">
        <v>409</v>
      </c>
      <c r="H90" s="5">
        <v>68488</v>
      </c>
      <c r="I90" s="5">
        <v>206178</v>
      </c>
      <c r="J90" s="5" t="s">
        <v>410</v>
      </c>
    </row>
    <row r="91" spans="1:10" ht="34.799999999999997">
      <c r="A91" s="6">
        <v>87</v>
      </c>
      <c r="B91" s="6">
        <v>53</v>
      </c>
      <c r="C91" s="4" t="s">
        <v>27</v>
      </c>
      <c r="D91" s="6">
        <v>5305</v>
      </c>
      <c r="E91" s="4" t="s">
        <v>411</v>
      </c>
      <c r="F91" s="7" t="s">
        <v>412</v>
      </c>
      <c r="G91" s="7" t="s">
        <v>413</v>
      </c>
      <c r="H91" s="5">
        <v>59917</v>
      </c>
      <c r="I91" s="5">
        <v>111723</v>
      </c>
      <c r="J91" s="5" t="s">
        <v>414</v>
      </c>
    </row>
    <row r="92" spans="1:10" ht="34.799999999999997">
      <c r="A92" s="6">
        <v>88</v>
      </c>
      <c r="B92" s="6">
        <v>53</v>
      </c>
      <c r="C92" s="4" t="s">
        <v>27</v>
      </c>
      <c r="D92" s="6">
        <v>5307</v>
      </c>
      <c r="E92" s="4" t="s">
        <v>415</v>
      </c>
      <c r="F92" s="7" t="s">
        <v>416</v>
      </c>
      <c r="G92" s="7" t="s">
        <v>107</v>
      </c>
      <c r="H92" s="5">
        <v>63039</v>
      </c>
      <c r="I92" s="5">
        <v>157196</v>
      </c>
      <c r="J92" s="5" t="s">
        <v>417</v>
      </c>
    </row>
    <row r="93" spans="1:10" ht="34.799999999999997">
      <c r="A93" s="6">
        <v>89</v>
      </c>
      <c r="B93" s="6">
        <v>53</v>
      </c>
      <c r="C93" s="4" t="s">
        <v>27</v>
      </c>
      <c r="D93" s="6">
        <v>5308</v>
      </c>
      <c r="E93" s="4" t="s">
        <v>418</v>
      </c>
      <c r="F93" s="7" t="s">
        <v>419</v>
      </c>
      <c r="G93" s="7" t="s">
        <v>420</v>
      </c>
      <c r="H93" s="5">
        <v>85530</v>
      </c>
      <c r="I93" s="5">
        <v>138182</v>
      </c>
      <c r="J93" s="5" t="s">
        <v>421</v>
      </c>
    </row>
    <row r="94" spans="1:10" ht="34.799999999999997">
      <c r="A94" s="6">
        <v>90</v>
      </c>
      <c r="B94" s="6">
        <v>53</v>
      </c>
      <c r="C94" s="4" t="s">
        <v>27</v>
      </c>
      <c r="D94" s="6">
        <v>5314</v>
      </c>
      <c r="E94" s="4" t="s">
        <v>422</v>
      </c>
      <c r="F94" s="7" t="s">
        <v>423</v>
      </c>
      <c r="G94" s="7" t="s">
        <v>49</v>
      </c>
      <c r="H94" s="5">
        <v>22098</v>
      </c>
      <c r="I94" s="5">
        <v>65490</v>
      </c>
      <c r="J94" s="5" t="s">
        <v>424</v>
      </c>
    </row>
    <row r="95" spans="1:10" ht="34.799999999999997">
      <c r="A95" s="6">
        <v>91</v>
      </c>
      <c r="B95" s="6">
        <v>53</v>
      </c>
      <c r="C95" s="4" t="s">
        <v>27</v>
      </c>
      <c r="D95" s="6">
        <v>5316</v>
      </c>
      <c r="E95" s="4" t="s">
        <v>425</v>
      </c>
      <c r="F95" s="7" t="s">
        <v>426</v>
      </c>
      <c r="G95" s="7" t="s">
        <v>302</v>
      </c>
      <c r="H95" s="5">
        <v>23613</v>
      </c>
      <c r="I95" s="5">
        <v>76090</v>
      </c>
      <c r="J95" s="5" t="s">
        <v>427</v>
      </c>
    </row>
    <row r="96" spans="1:10" ht="34.799999999999997">
      <c r="A96" s="6">
        <v>92</v>
      </c>
      <c r="B96" s="6">
        <v>53</v>
      </c>
      <c r="C96" s="4" t="s">
        <v>27</v>
      </c>
      <c r="D96" s="6">
        <v>5317</v>
      </c>
      <c r="E96" s="4" t="s">
        <v>428</v>
      </c>
      <c r="F96" s="7" t="s">
        <v>429</v>
      </c>
      <c r="G96" s="7" t="s">
        <v>430</v>
      </c>
      <c r="H96" s="5">
        <v>10619</v>
      </c>
      <c r="I96" s="5">
        <v>37124</v>
      </c>
      <c r="J96" s="5" t="s">
        <v>431</v>
      </c>
    </row>
    <row r="97" spans="1:10" ht="52.2">
      <c r="A97" s="6">
        <v>93</v>
      </c>
      <c r="B97" s="6">
        <v>53</v>
      </c>
      <c r="C97" s="4" t="s">
        <v>27</v>
      </c>
      <c r="D97" s="6">
        <v>5318</v>
      </c>
      <c r="E97" s="4" t="s">
        <v>432</v>
      </c>
      <c r="F97" s="7" t="s">
        <v>433</v>
      </c>
      <c r="G97" s="7" t="s">
        <v>434</v>
      </c>
      <c r="H97" s="5">
        <v>67764</v>
      </c>
      <c r="I97" s="5">
        <v>143310</v>
      </c>
      <c r="J97" s="5" t="s">
        <v>435</v>
      </c>
    </row>
    <row r="98" spans="1:10" ht="34.799999999999997">
      <c r="A98" s="6">
        <v>94</v>
      </c>
      <c r="B98" s="6">
        <v>53</v>
      </c>
      <c r="C98" s="4" t="s">
        <v>27</v>
      </c>
      <c r="D98" s="6">
        <v>5319</v>
      </c>
      <c r="E98" s="4" t="s">
        <v>436</v>
      </c>
      <c r="F98" s="7" t="s">
        <v>437</v>
      </c>
      <c r="G98" s="7" t="s">
        <v>438</v>
      </c>
      <c r="H98" s="5">
        <v>46537</v>
      </c>
      <c r="I98" s="5">
        <v>142956</v>
      </c>
      <c r="J98" s="5" t="s">
        <v>439</v>
      </c>
    </row>
    <row r="99" spans="1:10" ht="52.2">
      <c r="A99" s="6">
        <v>95</v>
      </c>
      <c r="B99" s="6">
        <v>61</v>
      </c>
      <c r="C99" s="4" t="s">
        <v>39</v>
      </c>
      <c r="D99" s="6">
        <v>6102</v>
      </c>
      <c r="E99" s="4" t="s">
        <v>440</v>
      </c>
      <c r="F99" s="7" t="s">
        <v>441</v>
      </c>
      <c r="G99" s="7" t="s">
        <v>442</v>
      </c>
      <c r="H99" s="5">
        <v>54945</v>
      </c>
      <c r="I99" s="5">
        <v>131944</v>
      </c>
      <c r="J99" s="5" t="s">
        <v>443</v>
      </c>
    </row>
    <row r="100" spans="1:10" ht="34.799999999999997">
      <c r="A100" s="6">
        <v>96</v>
      </c>
      <c r="B100" s="6">
        <v>61</v>
      </c>
      <c r="C100" s="4" t="s">
        <v>39</v>
      </c>
      <c r="D100" s="6">
        <v>6103</v>
      </c>
      <c r="E100" s="4" t="s">
        <v>444</v>
      </c>
      <c r="F100" s="7" t="s">
        <v>445</v>
      </c>
      <c r="G100" s="7" t="s">
        <v>446</v>
      </c>
      <c r="H100" s="5">
        <v>134785</v>
      </c>
      <c r="I100" s="5">
        <v>235949</v>
      </c>
      <c r="J100" s="5" t="s">
        <v>447</v>
      </c>
    </row>
    <row r="101" spans="1:10" ht="34.799999999999997">
      <c r="A101" s="6">
        <v>97</v>
      </c>
      <c r="B101" s="6">
        <v>61</v>
      </c>
      <c r="C101" s="4" t="s">
        <v>39</v>
      </c>
      <c r="D101" s="6">
        <v>6111</v>
      </c>
      <c r="E101" s="4" t="s">
        <v>448</v>
      </c>
      <c r="F101" s="7" t="s">
        <v>449</v>
      </c>
      <c r="G101" s="7" t="s">
        <v>450</v>
      </c>
      <c r="H101" s="5">
        <v>25074</v>
      </c>
      <c r="I101" s="5">
        <v>55623</v>
      </c>
      <c r="J101" s="5" t="s">
        <v>451</v>
      </c>
    </row>
    <row r="102" spans="1:10" ht="34.799999999999997">
      <c r="A102" s="6">
        <v>98</v>
      </c>
      <c r="B102" s="6">
        <v>61</v>
      </c>
      <c r="C102" s="4" t="s">
        <v>39</v>
      </c>
      <c r="D102" s="6">
        <v>6112</v>
      </c>
      <c r="E102" s="4" t="s">
        <v>452</v>
      </c>
      <c r="F102" s="7" t="s">
        <v>453</v>
      </c>
      <c r="G102" s="7" t="s">
        <v>454</v>
      </c>
      <c r="H102" s="5">
        <v>195207</v>
      </c>
      <c r="I102" s="5">
        <v>278050</v>
      </c>
      <c r="J102" s="5" t="s">
        <v>455</v>
      </c>
    </row>
    <row r="103" spans="1:10" ht="34.799999999999997">
      <c r="A103" s="6">
        <v>99</v>
      </c>
      <c r="B103" s="6">
        <v>61</v>
      </c>
      <c r="C103" s="4" t="s">
        <v>39</v>
      </c>
      <c r="D103" s="6">
        <v>6171</v>
      </c>
      <c r="E103" s="4" t="s">
        <v>456</v>
      </c>
      <c r="F103" s="7" t="s">
        <v>457</v>
      </c>
      <c r="G103" s="7" t="s">
        <v>458</v>
      </c>
      <c r="H103" s="5">
        <v>200840</v>
      </c>
      <c r="I103" s="5">
        <v>314198</v>
      </c>
      <c r="J103" s="5" t="s">
        <v>459</v>
      </c>
    </row>
    <row r="104" spans="1:10" ht="52.2">
      <c r="A104" s="6">
        <v>100</v>
      </c>
      <c r="B104" s="6">
        <v>62</v>
      </c>
      <c r="C104" s="4" t="s">
        <v>460</v>
      </c>
      <c r="D104" s="6">
        <v>6203</v>
      </c>
      <c r="E104" s="4" t="s">
        <v>461</v>
      </c>
      <c r="F104" s="7" t="s">
        <v>462</v>
      </c>
      <c r="G104" s="7" t="s">
        <v>463</v>
      </c>
      <c r="H104" s="5">
        <v>93179</v>
      </c>
      <c r="I104" s="5">
        <v>165349</v>
      </c>
      <c r="J104" s="5" t="s">
        <v>464</v>
      </c>
    </row>
    <row r="105" spans="1:10" ht="34.799999999999997">
      <c r="A105" s="6">
        <v>101</v>
      </c>
      <c r="B105" s="6">
        <v>62</v>
      </c>
      <c r="C105" s="4" t="s">
        <v>460</v>
      </c>
      <c r="D105" s="6">
        <v>6205</v>
      </c>
      <c r="E105" s="4" t="s">
        <v>465</v>
      </c>
      <c r="F105" s="7" t="s">
        <v>466</v>
      </c>
      <c r="G105" s="7" t="s">
        <v>467</v>
      </c>
      <c r="H105" s="5">
        <v>39355</v>
      </c>
      <c r="I105" s="5">
        <v>57051</v>
      </c>
      <c r="J105" s="5" t="s">
        <v>468</v>
      </c>
    </row>
    <row r="106" spans="1:10" ht="17.399999999999999">
      <c r="A106" s="6">
        <v>102</v>
      </c>
      <c r="B106" s="6">
        <v>62</v>
      </c>
      <c r="C106" s="4" t="s">
        <v>460</v>
      </c>
      <c r="D106" s="6">
        <v>6206</v>
      </c>
      <c r="E106" s="4" t="s">
        <v>469</v>
      </c>
      <c r="F106" s="7" t="s">
        <v>470</v>
      </c>
      <c r="G106" s="7" t="s">
        <v>224</v>
      </c>
      <c r="H106" s="5">
        <v>19998</v>
      </c>
      <c r="I106" s="5">
        <v>70877</v>
      </c>
      <c r="J106" s="5" t="s">
        <v>471</v>
      </c>
    </row>
    <row r="107" spans="1:10" ht="34.799999999999997">
      <c r="A107" s="6">
        <v>103</v>
      </c>
      <c r="B107" s="6">
        <v>62</v>
      </c>
      <c r="C107" s="4" t="s">
        <v>460</v>
      </c>
      <c r="D107" s="6">
        <v>6207</v>
      </c>
      <c r="E107" s="4" t="s">
        <v>472</v>
      </c>
      <c r="F107" s="7" t="s">
        <v>473</v>
      </c>
      <c r="G107" s="7" t="s">
        <v>224</v>
      </c>
      <c r="H107" s="5">
        <v>27600</v>
      </c>
      <c r="I107" s="5">
        <v>60427</v>
      </c>
      <c r="J107" s="5" t="s">
        <v>474</v>
      </c>
    </row>
    <row r="108" spans="1:10" ht="34.799999999999997">
      <c r="A108" s="6">
        <v>104</v>
      </c>
      <c r="B108" s="6">
        <v>62</v>
      </c>
      <c r="C108" s="4" t="s">
        <v>460</v>
      </c>
      <c r="D108" s="6">
        <v>6208</v>
      </c>
      <c r="E108" s="4" t="s">
        <v>475</v>
      </c>
      <c r="F108" s="7" t="s">
        <v>476</v>
      </c>
      <c r="G108" s="7" t="s">
        <v>477</v>
      </c>
      <c r="H108" s="5">
        <v>14203</v>
      </c>
      <c r="I108" s="5">
        <v>29983</v>
      </c>
      <c r="J108" s="5" t="s">
        <v>478</v>
      </c>
    </row>
    <row r="109" spans="1:10" ht="34.799999999999997">
      <c r="A109" s="6">
        <v>105</v>
      </c>
      <c r="B109" s="6">
        <v>62</v>
      </c>
      <c r="C109" s="4" t="s">
        <v>460</v>
      </c>
      <c r="D109" s="6">
        <v>6209</v>
      </c>
      <c r="E109" s="4" t="s">
        <v>479</v>
      </c>
      <c r="F109" s="7" t="s">
        <v>480</v>
      </c>
      <c r="G109" s="7" t="s">
        <v>481</v>
      </c>
      <c r="H109" s="5">
        <v>24193</v>
      </c>
      <c r="I109" s="5">
        <v>39926</v>
      </c>
      <c r="J109" s="5" t="s">
        <v>482</v>
      </c>
    </row>
    <row r="110" spans="1:10" ht="34.799999999999997">
      <c r="A110" s="6">
        <v>106</v>
      </c>
      <c r="B110" s="6">
        <v>62</v>
      </c>
      <c r="C110" s="4" t="s">
        <v>460</v>
      </c>
      <c r="D110" s="6">
        <v>6210</v>
      </c>
      <c r="E110" s="4" t="s">
        <v>483</v>
      </c>
      <c r="F110" s="7" t="s">
        <v>484</v>
      </c>
      <c r="G110" s="7" t="s">
        <v>485</v>
      </c>
      <c r="H110" s="5">
        <v>22547</v>
      </c>
      <c r="I110" s="5">
        <v>55712</v>
      </c>
      <c r="J110" s="5" t="s">
        <v>486</v>
      </c>
    </row>
    <row r="111" spans="1:10" ht="34.799999999999997">
      <c r="A111" s="6">
        <v>107</v>
      </c>
      <c r="B111" s="6">
        <v>62</v>
      </c>
      <c r="C111" s="4" t="s">
        <v>460</v>
      </c>
      <c r="D111" s="6">
        <v>6211</v>
      </c>
      <c r="E111" s="4" t="s">
        <v>487</v>
      </c>
      <c r="F111" s="7" t="s">
        <v>488</v>
      </c>
      <c r="G111" s="7" t="s">
        <v>489</v>
      </c>
      <c r="H111" s="5">
        <v>35811</v>
      </c>
      <c r="I111" s="5">
        <v>68820</v>
      </c>
      <c r="J111" s="5" t="s">
        <v>490</v>
      </c>
    </row>
    <row r="112" spans="1:10" ht="34.799999999999997">
      <c r="A112" s="6">
        <v>108</v>
      </c>
      <c r="B112" s="6">
        <v>62</v>
      </c>
      <c r="C112" s="4" t="s">
        <v>460</v>
      </c>
      <c r="D112" s="6">
        <v>6212</v>
      </c>
      <c r="E112" s="4" t="s">
        <v>491</v>
      </c>
      <c r="F112" s="7" t="s">
        <v>492</v>
      </c>
      <c r="G112" s="7" t="s">
        <v>493</v>
      </c>
      <c r="H112" s="5">
        <v>30270</v>
      </c>
      <c r="I112" s="5">
        <v>52855</v>
      </c>
      <c r="J112" s="5" t="s">
        <v>494</v>
      </c>
    </row>
    <row r="113" spans="1:10" ht="34.799999999999997">
      <c r="A113" s="6">
        <v>109</v>
      </c>
      <c r="B113" s="6">
        <v>62</v>
      </c>
      <c r="C113" s="4" t="s">
        <v>460</v>
      </c>
      <c r="D113" s="6">
        <v>6213</v>
      </c>
      <c r="E113" s="4" t="s">
        <v>495</v>
      </c>
      <c r="F113" s="7" t="s">
        <v>496</v>
      </c>
      <c r="G113" s="7" t="s">
        <v>497</v>
      </c>
      <c r="H113" s="5">
        <v>24555</v>
      </c>
      <c r="I113" s="5">
        <v>57101</v>
      </c>
      <c r="J113" s="5" t="s">
        <v>498</v>
      </c>
    </row>
    <row r="114" spans="1:10" ht="34.799999999999997">
      <c r="A114" s="6">
        <v>110</v>
      </c>
      <c r="B114" s="6">
        <v>62</v>
      </c>
      <c r="C114" s="4" t="s">
        <v>460</v>
      </c>
      <c r="D114" s="6">
        <v>6271</v>
      </c>
      <c r="E114" s="4" t="s">
        <v>499</v>
      </c>
      <c r="F114" s="7" t="s">
        <v>500</v>
      </c>
      <c r="G114" s="7" t="s">
        <v>501</v>
      </c>
      <c r="H114" s="5">
        <v>50438</v>
      </c>
      <c r="I114" s="5">
        <v>114468</v>
      </c>
      <c r="J114" s="5" t="s">
        <v>502</v>
      </c>
    </row>
    <row r="115" spans="1:10" ht="34.799999999999997">
      <c r="A115" s="6">
        <v>111</v>
      </c>
      <c r="B115" s="6">
        <v>63</v>
      </c>
      <c r="C115" s="4" t="s">
        <v>503</v>
      </c>
      <c r="D115" s="6">
        <v>6301</v>
      </c>
      <c r="E115" s="4" t="s">
        <v>504</v>
      </c>
      <c r="F115" s="7" t="s">
        <v>505</v>
      </c>
      <c r="G115" s="7" t="s">
        <v>506</v>
      </c>
      <c r="H115" s="5">
        <v>107899</v>
      </c>
      <c r="I115" s="5">
        <v>173119</v>
      </c>
      <c r="J115" s="5" t="s">
        <v>507</v>
      </c>
    </row>
    <row r="116" spans="1:10" ht="52.2">
      <c r="A116" s="6">
        <v>112</v>
      </c>
      <c r="B116" s="6">
        <v>63</v>
      </c>
      <c r="C116" s="4" t="s">
        <v>503</v>
      </c>
      <c r="D116" s="6">
        <v>6305</v>
      </c>
      <c r="E116" s="4" t="s">
        <v>508</v>
      </c>
      <c r="F116" s="7" t="s">
        <v>509</v>
      </c>
      <c r="G116" s="7" t="s">
        <v>510</v>
      </c>
      <c r="H116" s="5">
        <v>85826</v>
      </c>
      <c r="I116" s="5">
        <v>106104</v>
      </c>
      <c r="J116" s="5" t="s">
        <v>511</v>
      </c>
    </row>
    <row r="117" spans="1:10" ht="34.799999999999997">
      <c r="A117" s="6">
        <v>113</v>
      </c>
      <c r="B117" s="6">
        <v>63</v>
      </c>
      <c r="C117" s="4" t="s">
        <v>503</v>
      </c>
      <c r="D117" s="6">
        <v>6306</v>
      </c>
      <c r="E117" s="4" t="s">
        <v>512</v>
      </c>
      <c r="F117" s="7" t="s">
        <v>513</v>
      </c>
      <c r="G117" s="7" t="s">
        <v>514</v>
      </c>
      <c r="H117" s="5">
        <v>78281</v>
      </c>
      <c r="I117" s="5">
        <v>119573</v>
      </c>
      <c r="J117" s="5" t="s">
        <v>515</v>
      </c>
    </row>
    <row r="118" spans="1:10" ht="34.799999999999997">
      <c r="A118" s="6">
        <v>114</v>
      </c>
      <c r="B118" s="6">
        <v>63</v>
      </c>
      <c r="C118" s="4" t="s">
        <v>503</v>
      </c>
      <c r="D118" s="6">
        <v>6309</v>
      </c>
      <c r="E118" s="4" t="s">
        <v>516</v>
      </c>
      <c r="F118" s="7" t="s">
        <v>517</v>
      </c>
      <c r="G118" s="7" t="s">
        <v>518</v>
      </c>
      <c r="H118" s="5">
        <v>44736</v>
      </c>
      <c r="I118" s="5">
        <v>124533</v>
      </c>
      <c r="J118" s="5" t="s">
        <v>519</v>
      </c>
    </row>
    <row r="119" spans="1:10" ht="17.399999999999999">
      <c r="A119" s="6">
        <v>115</v>
      </c>
      <c r="B119" s="6">
        <v>64</v>
      </c>
      <c r="C119" s="4" t="s">
        <v>42</v>
      </c>
      <c r="D119" s="6">
        <v>6409</v>
      </c>
      <c r="E119" s="4" t="s">
        <v>520</v>
      </c>
      <c r="F119" s="7" t="s">
        <v>521</v>
      </c>
      <c r="G119" s="7" t="s">
        <v>522</v>
      </c>
      <c r="H119" s="5">
        <v>37445</v>
      </c>
      <c r="I119" s="5">
        <v>82507</v>
      </c>
      <c r="J119" s="5" t="s">
        <v>523</v>
      </c>
    </row>
    <row r="120" spans="1:10" ht="17.399999999999999">
      <c r="A120" s="6">
        <v>116</v>
      </c>
      <c r="B120" s="6">
        <v>65</v>
      </c>
      <c r="C120" s="4" t="s">
        <v>524</v>
      </c>
      <c r="D120" s="6">
        <v>6571</v>
      </c>
      <c r="E120" s="4" t="s">
        <v>525</v>
      </c>
      <c r="F120" s="7" t="s">
        <v>526</v>
      </c>
      <c r="G120" s="7" t="s">
        <v>149</v>
      </c>
      <c r="H120" s="5">
        <v>28208</v>
      </c>
      <c r="I120" s="5">
        <v>90751</v>
      </c>
      <c r="J120" s="5" t="s">
        <v>527</v>
      </c>
    </row>
    <row r="121" spans="1:10" ht="34.799999999999997">
      <c r="A121" s="6">
        <v>117</v>
      </c>
      <c r="B121" s="6">
        <v>71</v>
      </c>
      <c r="C121" s="4" t="s">
        <v>528</v>
      </c>
      <c r="D121" s="6">
        <v>7102</v>
      </c>
      <c r="E121" s="4" t="s">
        <v>529</v>
      </c>
      <c r="F121" s="7" t="s">
        <v>530</v>
      </c>
      <c r="G121" s="7" t="s">
        <v>531</v>
      </c>
      <c r="H121" s="5">
        <v>132152</v>
      </c>
      <c r="I121" s="5">
        <v>203052</v>
      </c>
      <c r="J121" s="5" t="s">
        <v>532</v>
      </c>
    </row>
    <row r="122" spans="1:10" ht="34.799999999999997">
      <c r="A122" s="6">
        <v>118</v>
      </c>
      <c r="B122" s="6">
        <v>71</v>
      </c>
      <c r="C122" s="4" t="s">
        <v>528</v>
      </c>
      <c r="D122" s="6">
        <v>7104</v>
      </c>
      <c r="E122" s="4" t="s">
        <v>533</v>
      </c>
      <c r="F122" s="7" t="s">
        <v>534</v>
      </c>
      <c r="G122" s="7" t="s">
        <v>535</v>
      </c>
      <c r="H122" s="5">
        <v>22656</v>
      </c>
      <c r="I122" s="5">
        <v>57992</v>
      </c>
      <c r="J122" s="5" t="s">
        <v>536</v>
      </c>
    </row>
    <row r="123" spans="1:10" ht="34.799999999999997">
      <c r="A123" s="6">
        <v>119</v>
      </c>
      <c r="B123" s="6">
        <v>71</v>
      </c>
      <c r="C123" s="4" t="s">
        <v>528</v>
      </c>
      <c r="D123" s="6">
        <v>7107</v>
      </c>
      <c r="E123" s="4" t="s">
        <v>537</v>
      </c>
      <c r="F123" s="7" t="s">
        <v>538</v>
      </c>
      <c r="G123" s="7" t="s">
        <v>539</v>
      </c>
      <c r="H123" s="5">
        <v>47499</v>
      </c>
      <c r="I123" s="5">
        <v>70597</v>
      </c>
      <c r="J123" s="5" t="s">
        <v>540</v>
      </c>
    </row>
    <row r="124" spans="1:10" ht="34.799999999999997">
      <c r="A124" s="6">
        <v>120</v>
      </c>
      <c r="B124" s="6">
        <v>71</v>
      </c>
      <c r="C124" s="4" t="s">
        <v>528</v>
      </c>
      <c r="D124" s="6">
        <v>7108</v>
      </c>
      <c r="E124" s="4" t="s">
        <v>541</v>
      </c>
      <c r="F124" s="7" t="s">
        <v>542</v>
      </c>
      <c r="G124" s="7" t="s">
        <v>543</v>
      </c>
      <c r="H124" s="5">
        <v>19645</v>
      </c>
      <c r="I124" s="5">
        <v>49368</v>
      </c>
      <c r="J124" s="5" t="s">
        <v>544</v>
      </c>
    </row>
    <row r="125" spans="1:10" ht="34.799999999999997">
      <c r="A125" s="6">
        <v>121</v>
      </c>
      <c r="B125" s="6">
        <v>71</v>
      </c>
      <c r="C125" s="4" t="s">
        <v>528</v>
      </c>
      <c r="D125" s="6">
        <v>7109</v>
      </c>
      <c r="E125" s="4" t="s">
        <v>545</v>
      </c>
      <c r="F125" s="7" t="s">
        <v>546</v>
      </c>
      <c r="G125" s="7" t="s">
        <v>224</v>
      </c>
      <c r="H125" s="5">
        <v>21103</v>
      </c>
      <c r="I125" s="5">
        <v>45764</v>
      </c>
      <c r="J125" s="5" t="s">
        <v>547</v>
      </c>
    </row>
    <row r="126" spans="1:10" ht="34.799999999999997">
      <c r="A126" s="6">
        <v>122</v>
      </c>
      <c r="B126" s="6">
        <v>71</v>
      </c>
      <c r="C126" s="4" t="s">
        <v>528</v>
      </c>
      <c r="D126" s="6">
        <v>7174</v>
      </c>
      <c r="E126" s="4" t="s">
        <v>548</v>
      </c>
      <c r="F126" s="7" t="s">
        <v>549</v>
      </c>
      <c r="G126" s="7" t="s">
        <v>550</v>
      </c>
      <c r="H126" s="5">
        <v>37408</v>
      </c>
      <c r="I126" s="5">
        <v>68968</v>
      </c>
      <c r="J126" s="5" t="s">
        <v>551</v>
      </c>
    </row>
    <row r="127" spans="1:10" ht="34.799999999999997">
      <c r="A127" s="6">
        <v>123</v>
      </c>
      <c r="B127" s="6">
        <v>72</v>
      </c>
      <c r="C127" s="4" t="s">
        <v>552</v>
      </c>
      <c r="D127" s="6">
        <v>7203</v>
      </c>
      <c r="E127" s="4" t="s">
        <v>553</v>
      </c>
      <c r="F127" s="7" t="s">
        <v>554</v>
      </c>
      <c r="G127" s="7" t="s">
        <v>555</v>
      </c>
      <c r="H127" s="5">
        <v>53042</v>
      </c>
      <c r="I127" s="5">
        <v>153094</v>
      </c>
      <c r="J127" s="5" t="s">
        <v>556</v>
      </c>
    </row>
    <row r="128" spans="1:10" ht="34.799999999999997">
      <c r="A128" s="6">
        <v>124</v>
      </c>
      <c r="B128" s="6">
        <v>72</v>
      </c>
      <c r="C128" s="4" t="s">
        <v>552</v>
      </c>
      <c r="D128" s="6">
        <v>7206</v>
      </c>
      <c r="E128" s="4" t="s">
        <v>557</v>
      </c>
      <c r="F128" s="7" t="s">
        <v>558</v>
      </c>
      <c r="G128" s="7" t="s">
        <v>559</v>
      </c>
      <c r="H128" s="5">
        <v>26325</v>
      </c>
      <c r="I128" s="5">
        <v>73673</v>
      </c>
      <c r="J128" s="5" t="s">
        <v>560</v>
      </c>
    </row>
    <row r="129" spans="1:10" ht="52.2">
      <c r="A129" s="6">
        <v>125</v>
      </c>
      <c r="B129" s="6">
        <v>72</v>
      </c>
      <c r="C129" s="4" t="s">
        <v>552</v>
      </c>
      <c r="D129" s="6">
        <v>7208</v>
      </c>
      <c r="E129" s="4" t="s">
        <v>561</v>
      </c>
      <c r="F129" s="7" t="s">
        <v>562</v>
      </c>
      <c r="G129" s="7" t="s">
        <v>563</v>
      </c>
      <c r="H129" s="5">
        <v>99048</v>
      </c>
      <c r="I129" s="5">
        <v>221410</v>
      </c>
      <c r="J129" s="5" t="s">
        <v>564</v>
      </c>
    </row>
    <row r="130" spans="1:10" ht="34.799999999999997">
      <c r="A130" s="6">
        <v>126</v>
      </c>
      <c r="B130" s="6">
        <v>73</v>
      </c>
      <c r="C130" s="4" t="s">
        <v>45</v>
      </c>
      <c r="D130" s="6">
        <v>7303</v>
      </c>
      <c r="E130" s="4" t="s">
        <v>565</v>
      </c>
      <c r="F130" s="7" t="s">
        <v>566</v>
      </c>
      <c r="G130" s="7" t="s">
        <v>567</v>
      </c>
      <c r="H130" s="5">
        <v>48549</v>
      </c>
      <c r="I130" s="5">
        <v>105843</v>
      </c>
      <c r="J130" s="5" t="s">
        <v>568</v>
      </c>
    </row>
    <row r="131" spans="1:10" ht="34.799999999999997">
      <c r="A131" s="6">
        <v>127</v>
      </c>
      <c r="B131" s="6">
        <v>73</v>
      </c>
      <c r="C131" s="4" t="s">
        <v>45</v>
      </c>
      <c r="D131" s="6">
        <v>7304</v>
      </c>
      <c r="E131" s="4" t="s">
        <v>569</v>
      </c>
      <c r="F131" s="7" t="s">
        <v>570</v>
      </c>
      <c r="G131" s="7" t="s">
        <v>571</v>
      </c>
      <c r="H131" s="5">
        <v>90245</v>
      </c>
      <c r="I131" s="5">
        <v>209954</v>
      </c>
      <c r="J131" s="5" t="s">
        <v>572</v>
      </c>
    </row>
    <row r="132" spans="1:10" ht="34.799999999999997">
      <c r="A132" s="6">
        <v>128</v>
      </c>
      <c r="B132" s="6">
        <v>73</v>
      </c>
      <c r="C132" s="4" t="s">
        <v>45</v>
      </c>
      <c r="D132" s="6">
        <v>7307</v>
      </c>
      <c r="E132" s="4" t="s">
        <v>573</v>
      </c>
      <c r="F132" s="7" t="s">
        <v>574</v>
      </c>
      <c r="G132" s="7" t="s">
        <v>575</v>
      </c>
      <c r="H132" s="5">
        <v>51157</v>
      </c>
      <c r="I132" s="5">
        <v>93981</v>
      </c>
      <c r="J132" s="5" t="s">
        <v>576</v>
      </c>
    </row>
    <row r="133" spans="1:10" ht="52.2">
      <c r="A133" s="6">
        <v>129</v>
      </c>
      <c r="B133" s="6">
        <v>73</v>
      </c>
      <c r="C133" s="4" t="s">
        <v>45</v>
      </c>
      <c r="D133" s="6">
        <v>7308</v>
      </c>
      <c r="E133" s="4" t="s">
        <v>577</v>
      </c>
      <c r="F133" s="7" t="s">
        <v>578</v>
      </c>
      <c r="G133" s="7" t="s">
        <v>579</v>
      </c>
      <c r="H133" s="5">
        <v>232955</v>
      </c>
      <c r="I133" s="5">
        <v>369490</v>
      </c>
      <c r="J133" s="5" t="s">
        <v>580</v>
      </c>
    </row>
    <row r="134" spans="1:10" ht="34.799999999999997">
      <c r="A134" s="6">
        <v>130</v>
      </c>
      <c r="B134" s="6">
        <v>73</v>
      </c>
      <c r="C134" s="4" t="s">
        <v>45</v>
      </c>
      <c r="D134" s="6">
        <v>7313</v>
      </c>
      <c r="E134" s="4" t="s">
        <v>581</v>
      </c>
      <c r="F134" s="7" t="s">
        <v>582</v>
      </c>
      <c r="G134" s="7" t="s">
        <v>583</v>
      </c>
      <c r="H134" s="5">
        <v>130035</v>
      </c>
      <c r="I134" s="5">
        <v>224375</v>
      </c>
      <c r="J134" s="5" t="s">
        <v>584</v>
      </c>
    </row>
    <row r="135" spans="1:10" ht="34.799999999999997">
      <c r="A135" s="6">
        <v>131</v>
      </c>
      <c r="B135" s="6">
        <v>73</v>
      </c>
      <c r="C135" s="4" t="s">
        <v>45</v>
      </c>
      <c r="D135" s="6">
        <v>7314</v>
      </c>
      <c r="E135" s="4" t="s">
        <v>585</v>
      </c>
      <c r="F135" s="7" t="s">
        <v>586</v>
      </c>
      <c r="G135" s="7" t="s">
        <v>587</v>
      </c>
      <c r="H135" s="5">
        <v>105621</v>
      </c>
      <c r="I135" s="5">
        <v>173091</v>
      </c>
      <c r="J135" s="5" t="s">
        <v>588</v>
      </c>
    </row>
    <row r="136" spans="1:10" ht="34.799999999999997">
      <c r="A136" s="6">
        <v>132</v>
      </c>
      <c r="B136" s="6">
        <v>73</v>
      </c>
      <c r="C136" s="4" t="s">
        <v>45</v>
      </c>
      <c r="D136" s="6">
        <v>7315</v>
      </c>
      <c r="E136" s="4" t="s">
        <v>589</v>
      </c>
      <c r="F136" s="7" t="s">
        <v>590</v>
      </c>
      <c r="G136" s="7" t="s">
        <v>591</v>
      </c>
      <c r="H136" s="5">
        <v>86256</v>
      </c>
      <c r="I136" s="5">
        <v>213074</v>
      </c>
      <c r="J136" s="5" t="s">
        <v>592</v>
      </c>
    </row>
    <row r="137" spans="1:10" ht="34.799999999999997">
      <c r="A137" s="6">
        <v>133</v>
      </c>
      <c r="B137" s="6">
        <v>73</v>
      </c>
      <c r="C137" s="4" t="s">
        <v>45</v>
      </c>
      <c r="D137" s="6">
        <v>7316</v>
      </c>
      <c r="E137" s="4" t="s">
        <v>593</v>
      </c>
      <c r="F137" s="7" t="s">
        <v>594</v>
      </c>
      <c r="G137" s="7" t="s">
        <v>595</v>
      </c>
      <c r="H137" s="5">
        <v>77586</v>
      </c>
      <c r="I137" s="5">
        <v>113412</v>
      </c>
      <c r="J137" s="5" t="s">
        <v>596</v>
      </c>
    </row>
    <row r="138" spans="1:10" ht="34.799999999999997">
      <c r="A138" s="6">
        <v>134</v>
      </c>
      <c r="B138" s="6">
        <v>73</v>
      </c>
      <c r="C138" s="4" t="s">
        <v>45</v>
      </c>
      <c r="D138" s="6">
        <v>7317</v>
      </c>
      <c r="E138" s="4" t="s">
        <v>597</v>
      </c>
      <c r="F138" s="7" t="s">
        <v>598</v>
      </c>
      <c r="G138" s="7" t="s">
        <v>599</v>
      </c>
      <c r="H138" s="5">
        <v>117230</v>
      </c>
      <c r="I138" s="5">
        <v>193436</v>
      </c>
      <c r="J138" s="5" t="s">
        <v>600</v>
      </c>
    </row>
    <row r="139" spans="1:10" ht="34.799999999999997">
      <c r="A139" s="6">
        <v>135</v>
      </c>
      <c r="B139" s="6">
        <v>73</v>
      </c>
      <c r="C139" s="4" t="s">
        <v>45</v>
      </c>
      <c r="D139" s="6">
        <v>7372</v>
      </c>
      <c r="E139" s="4" t="s">
        <v>601</v>
      </c>
      <c r="F139" s="7" t="s">
        <v>602</v>
      </c>
      <c r="G139" s="7" t="s">
        <v>603</v>
      </c>
      <c r="H139" s="5">
        <v>39966</v>
      </c>
      <c r="I139" s="5">
        <v>78074</v>
      </c>
      <c r="J139" s="5" t="s">
        <v>604</v>
      </c>
    </row>
    <row r="140" spans="1:10" ht="34.799999999999997">
      <c r="A140" s="6">
        <v>136</v>
      </c>
      <c r="B140" s="6">
        <v>73</v>
      </c>
      <c r="C140" s="4" t="s">
        <v>45</v>
      </c>
      <c r="D140" s="6">
        <v>7373</v>
      </c>
      <c r="E140" s="4" t="s">
        <v>605</v>
      </c>
      <c r="F140" s="7" t="s">
        <v>606</v>
      </c>
      <c r="G140" s="7" t="s">
        <v>607</v>
      </c>
      <c r="H140" s="5">
        <v>51880</v>
      </c>
      <c r="I140" s="5">
        <v>85871</v>
      </c>
      <c r="J140" s="5" t="s">
        <v>608</v>
      </c>
    </row>
    <row r="141" spans="1:10" ht="52.2">
      <c r="A141" s="6">
        <v>137</v>
      </c>
      <c r="B141" s="6">
        <v>74</v>
      </c>
      <c r="C141" s="4" t="s">
        <v>48</v>
      </c>
      <c r="D141" s="6">
        <v>7401</v>
      </c>
      <c r="E141" s="4" t="s">
        <v>609</v>
      </c>
      <c r="F141" s="7" t="s">
        <v>610</v>
      </c>
      <c r="G141" s="7" t="s">
        <v>611</v>
      </c>
      <c r="H141" s="5">
        <v>72987</v>
      </c>
      <c r="I141" s="5">
        <v>116148</v>
      </c>
      <c r="J141" s="5" t="s">
        <v>612</v>
      </c>
    </row>
    <row r="142" spans="1:10" ht="34.799999999999997">
      <c r="A142" s="6">
        <v>138</v>
      </c>
      <c r="B142" s="6">
        <v>74</v>
      </c>
      <c r="C142" s="4" t="s">
        <v>48</v>
      </c>
      <c r="D142" s="6">
        <v>7402</v>
      </c>
      <c r="E142" s="4" t="s">
        <v>613</v>
      </c>
      <c r="F142" s="7" t="s">
        <v>614</v>
      </c>
      <c r="G142" s="7" t="s">
        <v>615</v>
      </c>
      <c r="H142" s="5">
        <v>65766</v>
      </c>
      <c r="I142" s="5">
        <v>133049</v>
      </c>
      <c r="J142" s="5" t="s">
        <v>616</v>
      </c>
    </row>
    <row r="143" spans="1:10" ht="34.799999999999997">
      <c r="A143" s="6">
        <v>139</v>
      </c>
      <c r="B143" s="6">
        <v>74</v>
      </c>
      <c r="C143" s="4" t="s">
        <v>48</v>
      </c>
      <c r="D143" s="6">
        <v>7472</v>
      </c>
      <c r="E143" s="4" t="s">
        <v>617</v>
      </c>
      <c r="F143" s="7" t="s">
        <v>618</v>
      </c>
      <c r="G143" s="7" t="s">
        <v>619</v>
      </c>
      <c r="H143" s="5">
        <v>23573</v>
      </c>
      <c r="I143" s="5">
        <v>75773</v>
      </c>
      <c r="J143" s="5" t="s">
        <v>620</v>
      </c>
    </row>
    <row r="144" spans="1:10" ht="52.2">
      <c r="A144" s="6">
        <v>140</v>
      </c>
      <c r="B144" s="6">
        <v>75</v>
      </c>
      <c r="C144" s="4" t="s">
        <v>621</v>
      </c>
      <c r="D144" s="6">
        <v>7505</v>
      </c>
      <c r="E144" s="4" t="s">
        <v>622</v>
      </c>
      <c r="F144" s="7" t="s">
        <v>623</v>
      </c>
      <c r="G144" s="7" t="s">
        <v>624</v>
      </c>
      <c r="H144" s="5">
        <v>31466</v>
      </c>
      <c r="I144" s="5">
        <v>71984</v>
      </c>
      <c r="J144" s="5" t="s">
        <v>625</v>
      </c>
    </row>
    <row r="145" spans="1:10" ht="52.2">
      <c r="A145" s="6">
        <v>141</v>
      </c>
      <c r="B145" s="6">
        <v>75</v>
      </c>
      <c r="C145" s="4" t="s">
        <v>621</v>
      </c>
      <c r="D145" s="6">
        <v>7571</v>
      </c>
      <c r="E145" s="4" t="s">
        <v>626</v>
      </c>
      <c r="F145" s="7" t="s">
        <v>627</v>
      </c>
      <c r="G145" s="7" t="s">
        <v>628</v>
      </c>
      <c r="H145" s="5">
        <v>42398</v>
      </c>
      <c r="I145" s="5">
        <v>102711</v>
      </c>
      <c r="J145" s="5" t="s">
        <v>629</v>
      </c>
    </row>
    <row r="146" spans="1:10" ht="52.2">
      <c r="A146" s="6">
        <v>142</v>
      </c>
      <c r="B146" s="6">
        <v>76</v>
      </c>
      <c r="C146" s="4" t="s">
        <v>630</v>
      </c>
      <c r="D146" s="6">
        <v>7603</v>
      </c>
      <c r="E146" s="4" t="s">
        <v>631</v>
      </c>
      <c r="F146" s="7" t="s">
        <v>632</v>
      </c>
      <c r="G146" s="7" t="s">
        <v>633</v>
      </c>
      <c r="H146" s="5">
        <v>48552</v>
      </c>
      <c r="I146" s="5">
        <v>79310</v>
      </c>
      <c r="J146" s="5" t="s">
        <v>634</v>
      </c>
    </row>
    <row r="147" spans="1:10" ht="34.799999999999997">
      <c r="A147" s="6">
        <v>143</v>
      </c>
      <c r="B147" s="6">
        <v>76</v>
      </c>
      <c r="C147" s="4" t="s">
        <v>630</v>
      </c>
      <c r="D147" s="6">
        <v>7604</v>
      </c>
      <c r="E147" s="4" t="s">
        <v>635</v>
      </c>
      <c r="F147" s="7" t="s">
        <v>636</v>
      </c>
      <c r="G147" s="7" t="s">
        <v>637</v>
      </c>
      <c r="H147" s="5">
        <v>121328</v>
      </c>
      <c r="I147" s="5">
        <v>219217</v>
      </c>
      <c r="J147" s="5" t="s">
        <v>638</v>
      </c>
    </row>
    <row r="148" spans="1:10" ht="34.799999999999997">
      <c r="A148" s="6">
        <v>144</v>
      </c>
      <c r="B148" s="6">
        <v>81</v>
      </c>
      <c r="C148" s="4" t="s">
        <v>51</v>
      </c>
      <c r="D148" s="6">
        <v>8102</v>
      </c>
      <c r="E148" s="4" t="s">
        <v>639</v>
      </c>
      <c r="F148" s="7" t="s">
        <v>640</v>
      </c>
      <c r="G148" s="7" t="s">
        <v>641</v>
      </c>
      <c r="H148" s="5">
        <v>23944</v>
      </c>
      <c r="I148" s="5">
        <v>55710</v>
      </c>
      <c r="J148" s="5" t="s">
        <v>572</v>
      </c>
    </row>
    <row r="149" spans="1:10" ht="34.799999999999997">
      <c r="A149" s="6">
        <v>145</v>
      </c>
      <c r="B149" s="6">
        <v>81</v>
      </c>
      <c r="C149" s="4" t="s">
        <v>51</v>
      </c>
      <c r="D149" s="6">
        <v>8172</v>
      </c>
      <c r="E149" s="4" t="s">
        <v>642</v>
      </c>
      <c r="F149" s="7" t="s">
        <v>643</v>
      </c>
      <c r="G149" s="7" t="s">
        <v>644</v>
      </c>
      <c r="H149" s="5">
        <v>15956</v>
      </c>
      <c r="I149" s="5">
        <v>32155</v>
      </c>
      <c r="J149" s="5" t="s">
        <v>645</v>
      </c>
    </row>
    <row r="150" spans="1:10" ht="52.2">
      <c r="A150" s="6">
        <v>146</v>
      </c>
      <c r="B150" s="6">
        <v>91</v>
      </c>
      <c r="C150" s="4" t="s">
        <v>57</v>
      </c>
      <c r="D150" s="6">
        <v>9106</v>
      </c>
      <c r="E150" s="4" t="s">
        <v>646</v>
      </c>
      <c r="F150" s="7" t="s">
        <v>647</v>
      </c>
      <c r="G150" s="7" t="s">
        <v>648</v>
      </c>
      <c r="H150" s="5">
        <v>24892</v>
      </c>
      <c r="I150" s="5">
        <v>58503</v>
      </c>
      <c r="J150" s="5" t="s">
        <v>649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C88-1295-4876-B735-B8A67CB8278A}">
  <dimension ref="A3:U169"/>
  <sheetViews>
    <sheetView topLeftCell="B1" workbookViewId="0">
      <selection activeCell="C4" sqref="C4:S4"/>
    </sheetView>
  </sheetViews>
  <sheetFormatPr defaultRowHeight="15.6"/>
  <cols>
    <col min="1" max="1" width="31.8984375" bestFit="1" customWidth="1"/>
    <col min="2" max="2" width="27.796875" bestFit="1" customWidth="1"/>
    <col min="3" max="20" width="11.8984375" bestFit="1" customWidth="1"/>
    <col min="21" max="21" width="23.69921875" bestFit="1" customWidth="1"/>
    <col min="22" max="22" width="19.796875" bestFit="1" customWidth="1"/>
    <col min="23" max="23" width="27.796875" bestFit="1" customWidth="1"/>
    <col min="24" max="24" width="6.69921875" bestFit="1" customWidth="1"/>
    <col min="25" max="25" width="11.8984375" bestFit="1" customWidth="1"/>
  </cols>
  <sheetData>
    <row r="3" spans="1:21">
      <c r="A3" s="19" t="s">
        <v>865</v>
      </c>
      <c r="C3" s="19" t="s">
        <v>652</v>
      </c>
    </row>
    <row r="4" spans="1:21">
      <c r="A4" s="19" t="s">
        <v>650</v>
      </c>
      <c r="B4" s="19" t="s">
        <v>658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  <c r="N4">
        <v>2016</v>
      </c>
      <c r="O4">
        <v>2017</v>
      </c>
      <c r="P4">
        <v>2018</v>
      </c>
      <c r="Q4">
        <v>2019</v>
      </c>
      <c r="R4">
        <v>2020</v>
      </c>
      <c r="S4">
        <v>2021</v>
      </c>
      <c r="T4" t="s">
        <v>863</v>
      </c>
    </row>
    <row r="5" spans="1:21">
      <c r="A5" t="s">
        <v>684</v>
      </c>
      <c r="B5" t="s">
        <v>681</v>
      </c>
      <c r="C5" s="22">
        <v>228190570000</v>
      </c>
      <c r="D5" s="22">
        <v>282730400000</v>
      </c>
      <c r="E5" s="22">
        <v>361879660614.79999</v>
      </c>
      <c r="F5" s="22">
        <v>417947522935</v>
      </c>
      <c r="G5" s="22">
        <v>462951850717</v>
      </c>
      <c r="H5" s="22">
        <v>483669477762.5</v>
      </c>
      <c r="I5" s="22">
        <v>553144915392</v>
      </c>
      <c r="J5" s="22">
        <v>621686790913.91003</v>
      </c>
      <c r="K5" s="22">
        <v>666253929756.89001</v>
      </c>
      <c r="L5" s="22">
        <v>777430424389.66003</v>
      </c>
      <c r="M5" s="22">
        <v>733564305772</v>
      </c>
      <c r="N5" s="22">
        <v>850552030601</v>
      </c>
      <c r="O5" s="22">
        <v>1507301419078.9399</v>
      </c>
      <c r="P5" s="22">
        <v>1590437517662</v>
      </c>
      <c r="Q5" s="22">
        <v>1590611064913.75</v>
      </c>
      <c r="R5" s="22">
        <v>1597686826900.6799</v>
      </c>
      <c r="S5" s="22">
        <v>1653001007665.1499</v>
      </c>
      <c r="T5" s="22">
        <v>14379039715075.279</v>
      </c>
    </row>
    <row r="6" spans="1:21">
      <c r="B6" t="s">
        <v>673</v>
      </c>
      <c r="C6" s="22">
        <v>206195970000</v>
      </c>
      <c r="D6" s="22">
        <v>296452690000</v>
      </c>
      <c r="E6" s="22">
        <v>246170533400</v>
      </c>
      <c r="F6" s="22">
        <v>277895426201</v>
      </c>
      <c r="G6" s="22">
        <v>277484605859</v>
      </c>
      <c r="H6" s="22">
        <v>269734073693</v>
      </c>
      <c r="I6" s="22">
        <v>509304626804.13</v>
      </c>
      <c r="J6" s="22">
        <v>748605554279.94995</v>
      </c>
      <c r="K6" s="22">
        <v>476633973339.77002</v>
      </c>
      <c r="L6" s="22">
        <v>521274534813.46002</v>
      </c>
      <c r="M6" s="22">
        <v>614469868843.06995</v>
      </c>
      <c r="N6" s="22">
        <v>735861830573.66003</v>
      </c>
      <c r="O6" s="22">
        <v>921427571253.45996</v>
      </c>
      <c r="P6" s="22">
        <v>999366106630.68005</v>
      </c>
      <c r="Q6" s="22">
        <v>1195894560327.0901</v>
      </c>
      <c r="R6" s="22">
        <v>1553627778078.1201</v>
      </c>
      <c r="S6" s="22">
        <v>1580080276691.3</v>
      </c>
      <c r="T6" s="22">
        <v>11430479980787.691</v>
      </c>
      <c r="U6" s="23"/>
    </row>
    <row r="7" spans="1:21">
      <c r="B7" t="s">
        <v>698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>
        <v>2775000000</v>
      </c>
      <c r="T7" s="22">
        <v>2775000000</v>
      </c>
      <c r="U7" s="23"/>
    </row>
    <row r="8" spans="1:21">
      <c r="B8" t="s">
        <v>689</v>
      </c>
      <c r="C8" s="22"/>
      <c r="D8" s="22"/>
      <c r="E8" s="22">
        <v>3451800000</v>
      </c>
      <c r="F8" s="22">
        <v>3300000000</v>
      </c>
      <c r="G8" s="22">
        <v>4569360000</v>
      </c>
      <c r="H8" s="22">
        <v>4479600000</v>
      </c>
      <c r="I8" s="22">
        <v>3999840000</v>
      </c>
      <c r="J8" s="22">
        <v>3594375000</v>
      </c>
      <c r="K8" s="22">
        <v>3999800000</v>
      </c>
      <c r="L8" s="22">
        <v>10000000000</v>
      </c>
      <c r="M8" s="22">
        <v>9819600000</v>
      </c>
      <c r="N8" s="22">
        <v>9990000000</v>
      </c>
      <c r="O8" s="22">
        <v>10000000000</v>
      </c>
      <c r="P8" s="22">
        <v>9566400000</v>
      </c>
      <c r="Q8" s="22">
        <v>9903628000</v>
      </c>
      <c r="R8" s="22">
        <v>4936000000</v>
      </c>
      <c r="S8" s="22"/>
      <c r="T8" s="22">
        <v>91610403000</v>
      </c>
      <c r="U8" s="23"/>
    </row>
    <row r="9" spans="1:21">
      <c r="B9" t="s">
        <v>675</v>
      </c>
      <c r="C9" s="22"/>
      <c r="D9" s="22"/>
      <c r="E9" s="22">
        <v>100660752000</v>
      </c>
      <c r="F9" s="22">
        <v>117265529166.14999</v>
      </c>
      <c r="G9" s="22">
        <v>15637207615</v>
      </c>
      <c r="H9" s="22">
        <v>190010204776.67999</v>
      </c>
      <c r="I9" s="22">
        <v>226902826835.63</v>
      </c>
      <c r="J9" s="22">
        <v>798197589063.08997</v>
      </c>
      <c r="K9" s="22">
        <v>768219614098.79004</v>
      </c>
      <c r="L9" s="22">
        <v>973408000500</v>
      </c>
      <c r="M9" s="22">
        <v>882616449290</v>
      </c>
      <c r="N9" s="22">
        <v>1116809328526</v>
      </c>
      <c r="O9" s="22">
        <v>1122239172548</v>
      </c>
      <c r="P9" s="22">
        <v>1095268169788.42</v>
      </c>
      <c r="Q9" s="22">
        <v>1040184587070.8101</v>
      </c>
      <c r="R9" s="22">
        <v>963383053326.5</v>
      </c>
      <c r="S9" s="22">
        <v>982678445090.63</v>
      </c>
      <c r="T9" s="22">
        <v>10393480929695.701</v>
      </c>
      <c r="U9" s="23"/>
    </row>
    <row r="10" spans="1:21">
      <c r="B10" t="s">
        <v>669</v>
      </c>
      <c r="C10" s="22"/>
      <c r="D10" s="22"/>
      <c r="E10" s="22">
        <v>139351192535</v>
      </c>
      <c r="F10" s="22">
        <v>152013312500</v>
      </c>
      <c r="G10" s="22">
        <v>375703597459</v>
      </c>
      <c r="H10" s="22">
        <v>313295311789.37</v>
      </c>
      <c r="I10" s="22">
        <v>361339671759.13</v>
      </c>
      <c r="J10" s="22">
        <v>25229500000</v>
      </c>
      <c r="K10" s="22">
        <v>353500597418.53998</v>
      </c>
      <c r="L10" s="22">
        <v>427353116889.07001</v>
      </c>
      <c r="M10" s="22">
        <v>417591918459.07001</v>
      </c>
      <c r="N10" s="22">
        <v>155774827000</v>
      </c>
      <c r="O10" s="22">
        <v>138248675624.03</v>
      </c>
      <c r="P10" s="22">
        <v>25019000000</v>
      </c>
      <c r="Q10" s="22">
        <v>9094500000</v>
      </c>
      <c r="R10" s="22">
        <v>3779485000</v>
      </c>
      <c r="S10" s="22"/>
      <c r="T10" s="22">
        <v>2897294706433.21</v>
      </c>
      <c r="U10" s="23"/>
    </row>
    <row r="11" spans="1:21">
      <c r="B11" t="s">
        <v>678</v>
      </c>
      <c r="C11" s="22">
        <v>74551030000</v>
      </c>
      <c r="D11" s="22">
        <v>121873310000</v>
      </c>
      <c r="E11" s="22">
        <v>144279992342</v>
      </c>
      <c r="F11" s="22">
        <v>122800730505</v>
      </c>
      <c r="G11" s="22">
        <v>207056912298</v>
      </c>
      <c r="H11" s="22">
        <v>201468101538</v>
      </c>
      <c r="I11" s="22">
        <v>227119793044</v>
      </c>
      <c r="J11" s="22">
        <v>343633986690</v>
      </c>
      <c r="K11" s="22">
        <v>454469548127</v>
      </c>
      <c r="L11" s="22">
        <v>370585304611.88</v>
      </c>
      <c r="M11" s="22">
        <v>562235633012.12</v>
      </c>
      <c r="N11" s="22">
        <v>730924237374.54004</v>
      </c>
      <c r="O11" s="22">
        <v>660432833365.19995</v>
      </c>
      <c r="P11" s="22">
        <v>440710162346.40002</v>
      </c>
      <c r="Q11" s="22">
        <v>556754502359.04004</v>
      </c>
      <c r="R11" s="22">
        <v>458448887065.83002</v>
      </c>
      <c r="S11" s="22">
        <v>839010470016.80005</v>
      </c>
      <c r="T11" s="22">
        <v>6516355434695.8105</v>
      </c>
      <c r="U11" s="23"/>
    </row>
    <row r="12" spans="1:21">
      <c r="B12" t="s">
        <v>683</v>
      </c>
      <c r="C12" s="22">
        <v>1642360000</v>
      </c>
      <c r="D12" s="22">
        <v>1555640000</v>
      </c>
      <c r="E12" s="22">
        <v>683255000</v>
      </c>
      <c r="F12" s="22">
        <v>31104000</v>
      </c>
      <c r="G12" s="22">
        <v>5502204000</v>
      </c>
      <c r="H12" s="22">
        <v>12873556209.9</v>
      </c>
      <c r="I12" s="22">
        <v>9382222855.7900009</v>
      </c>
      <c r="J12" s="22">
        <v>7861304398.4499998</v>
      </c>
      <c r="K12" s="22">
        <v>1588561000</v>
      </c>
      <c r="L12" s="22">
        <v>4342146195.4399996</v>
      </c>
      <c r="M12" s="22">
        <v>189045000</v>
      </c>
      <c r="N12" s="22">
        <v>192177183.46000001</v>
      </c>
      <c r="O12" s="22">
        <v>154553900</v>
      </c>
      <c r="P12" s="22">
        <v>187500000</v>
      </c>
      <c r="Q12" s="22">
        <v>1182717927.1800001</v>
      </c>
      <c r="R12" s="22">
        <v>334861356708.29999</v>
      </c>
      <c r="S12" s="22">
        <v>13503458494</v>
      </c>
      <c r="T12" s="22">
        <v>395733162872.52002</v>
      </c>
      <c r="U12" s="23"/>
    </row>
    <row r="13" spans="1:21">
      <c r="B13" t="s">
        <v>667</v>
      </c>
      <c r="C13" s="22">
        <v>330598050000</v>
      </c>
      <c r="D13" s="22">
        <v>512862060000</v>
      </c>
      <c r="E13" s="22">
        <v>266865089446</v>
      </c>
      <c r="F13" s="22">
        <v>374729462000</v>
      </c>
      <c r="G13" s="22">
        <v>462040599000</v>
      </c>
      <c r="H13" s="22">
        <v>485833043343.41998</v>
      </c>
      <c r="I13" s="22">
        <v>640351376639.84998</v>
      </c>
      <c r="J13" s="22">
        <v>833781099521.39001</v>
      </c>
      <c r="K13" s="22">
        <v>671432090241.46997</v>
      </c>
      <c r="L13" s="22">
        <v>910123409935.69995</v>
      </c>
      <c r="M13" s="22">
        <v>1088091711891.5</v>
      </c>
      <c r="N13" s="22">
        <v>1026250937576</v>
      </c>
      <c r="O13" s="22">
        <v>1098555278556.6</v>
      </c>
      <c r="P13" s="22">
        <v>1207451785444.0901</v>
      </c>
      <c r="Q13" s="22">
        <v>1302125715639.3301</v>
      </c>
      <c r="R13" s="22">
        <v>1054748783171.6</v>
      </c>
      <c r="S13" s="22">
        <v>845466055345.93005</v>
      </c>
      <c r="T13" s="22">
        <v>13111306547752.879</v>
      </c>
      <c r="U13" s="23"/>
    </row>
    <row r="14" spans="1:21">
      <c r="B14" t="s">
        <v>687</v>
      </c>
      <c r="C14" s="22"/>
      <c r="D14" s="22"/>
      <c r="E14" s="22"/>
      <c r="F14" s="22"/>
      <c r="G14" s="22"/>
      <c r="H14" s="22">
        <v>24486687765</v>
      </c>
      <c r="I14" s="22">
        <v>33256220765</v>
      </c>
      <c r="J14" s="22">
        <v>180142796765</v>
      </c>
      <c r="K14" s="22">
        <v>472642327657.22998</v>
      </c>
      <c r="L14" s="22">
        <v>497128612920.25</v>
      </c>
      <c r="M14" s="22">
        <v>690452391273.77002</v>
      </c>
      <c r="N14" s="22">
        <v>794578160468.84998</v>
      </c>
      <c r="O14" s="22">
        <v>612177419409.05005</v>
      </c>
      <c r="P14" s="22">
        <v>630540390410.21997</v>
      </c>
      <c r="Q14" s="22">
        <v>812562590085.20996</v>
      </c>
      <c r="R14" s="22">
        <v>386649305012.58002</v>
      </c>
      <c r="S14" s="22">
        <v>354152504342.47998</v>
      </c>
      <c r="T14" s="22">
        <v>5488769406874.6406</v>
      </c>
      <c r="U14" s="23"/>
    </row>
    <row r="15" spans="1:21">
      <c r="A15" t="s">
        <v>702</v>
      </c>
      <c r="B15" t="s">
        <v>681</v>
      </c>
      <c r="C15" s="22">
        <v>1051913570000.0001</v>
      </c>
      <c r="D15" s="22">
        <v>1100848370000</v>
      </c>
      <c r="E15" s="22">
        <v>975488709531</v>
      </c>
      <c r="F15" s="22">
        <v>1140455797812</v>
      </c>
      <c r="G15" s="22">
        <v>1358460638326</v>
      </c>
      <c r="H15" s="22">
        <v>1636659616527</v>
      </c>
      <c r="I15" s="22">
        <v>1761395569803</v>
      </c>
      <c r="J15" s="22">
        <v>1915994181636</v>
      </c>
      <c r="K15" s="22">
        <v>1962537911951</v>
      </c>
      <c r="L15" s="22">
        <v>1874131897076</v>
      </c>
      <c r="M15" s="22">
        <v>1894481303503</v>
      </c>
      <c r="N15" s="22">
        <v>2068846298088</v>
      </c>
      <c r="O15" s="22">
        <v>5434446567649</v>
      </c>
      <c r="P15" s="22">
        <v>5783333525995</v>
      </c>
      <c r="Q15" s="22">
        <v>5888754472771</v>
      </c>
      <c r="R15" s="22">
        <v>6097572592290</v>
      </c>
      <c r="S15" s="22">
        <v>6179742118217</v>
      </c>
      <c r="T15" s="22">
        <v>48125063141175</v>
      </c>
      <c r="U15" s="23"/>
    </row>
    <row r="16" spans="1:21">
      <c r="B16" t="s">
        <v>673</v>
      </c>
      <c r="C16" s="22">
        <v>792439140000</v>
      </c>
      <c r="D16" s="22">
        <v>849517940000</v>
      </c>
      <c r="E16" s="22">
        <v>820793985023</v>
      </c>
      <c r="F16" s="22">
        <v>943386900807</v>
      </c>
      <c r="G16" s="22">
        <v>1418622576844</v>
      </c>
      <c r="H16" s="22">
        <v>1443464794650</v>
      </c>
      <c r="I16" s="22">
        <v>1652349082844</v>
      </c>
      <c r="J16" s="22">
        <v>1733979983410</v>
      </c>
      <c r="K16" s="22">
        <v>1808132410605</v>
      </c>
      <c r="L16" s="22">
        <v>2010286013464</v>
      </c>
      <c r="M16" s="22">
        <v>2639397429044</v>
      </c>
      <c r="N16" s="22">
        <v>2570298688887</v>
      </c>
      <c r="O16" s="22">
        <v>4301713854093.9302</v>
      </c>
      <c r="P16" s="22">
        <v>4300579125004</v>
      </c>
      <c r="Q16" s="22">
        <v>4919083456094.5</v>
      </c>
      <c r="R16" s="22">
        <v>4796373794090</v>
      </c>
      <c r="S16" s="22">
        <v>6688760948583</v>
      </c>
      <c r="T16" s="22">
        <v>43689180123443.43</v>
      </c>
    </row>
    <row r="17" spans="1:20">
      <c r="B17" t="s">
        <v>698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>
        <v>18123947774</v>
      </c>
      <c r="S17" s="22"/>
      <c r="T17" s="22">
        <v>18123947774</v>
      </c>
    </row>
    <row r="18" spans="1:20">
      <c r="B18" t="s">
        <v>689</v>
      </c>
      <c r="C18" s="22"/>
      <c r="D18" s="22"/>
      <c r="E18" s="22">
        <v>64743943800</v>
      </c>
      <c r="F18" s="22">
        <v>20450000000</v>
      </c>
      <c r="G18" s="22">
        <v>10394197000</v>
      </c>
      <c r="H18" s="22">
        <v>12194120550</v>
      </c>
      <c r="I18" s="22">
        <v>8962779750</v>
      </c>
      <c r="J18" s="22">
        <v>15054980</v>
      </c>
      <c r="K18" s="22">
        <v>2940521000</v>
      </c>
      <c r="L18" s="22">
        <v>6805400000</v>
      </c>
      <c r="M18" s="22">
        <v>18990870500</v>
      </c>
      <c r="N18" s="22">
        <v>14999772000</v>
      </c>
      <c r="O18" s="22">
        <v>14758266000</v>
      </c>
      <c r="P18" s="22">
        <v>19359366500</v>
      </c>
      <c r="Q18" s="22">
        <v>19384264000</v>
      </c>
      <c r="R18" s="22"/>
      <c r="S18" s="22"/>
      <c r="T18" s="22">
        <v>213998556080</v>
      </c>
    </row>
    <row r="19" spans="1:20">
      <c r="B19" t="s">
        <v>675</v>
      </c>
      <c r="C19" s="22"/>
      <c r="D19" s="22"/>
      <c r="E19" s="22">
        <v>343638895677</v>
      </c>
      <c r="F19" s="22">
        <v>295623566017</v>
      </c>
      <c r="G19" s="22">
        <v>120587340376</v>
      </c>
      <c r="H19" s="22">
        <v>156022745600</v>
      </c>
      <c r="I19" s="22">
        <v>814847122706</v>
      </c>
      <c r="J19" s="22">
        <v>6136668844350</v>
      </c>
      <c r="K19" s="22">
        <v>5838135614283</v>
      </c>
      <c r="L19" s="22">
        <v>6344276084296</v>
      </c>
      <c r="M19" s="22">
        <v>6826862952000</v>
      </c>
      <c r="N19" s="22">
        <v>10064861316591</v>
      </c>
      <c r="O19" s="22">
        <v>9533373363398</v>
      </c>
      <c r="P19" s="22">
        <v>8591815722306</v>
      </c>
      <c r="Q19" s="22">
        <v>8802612033243</v>
      </c>
      <c r="R19" s="22">
        <v>9948375516015</v>
      </c>
      <c r="S19" s="22">
        <v>9774239405311</v>
      </c>
      <c r="T19" s="22">
        <v>83591940522169</v>
      </c>
    </row>
    <row r="20" spans="1:20">
      <c r="B20" t="s">
        <v>669</v>
      </c>
      <c r="C20" s="22"/>
      <c r="D20" s="22"/>
      <c r="E20" s="22">
        <v>239227482270</v>
      </c>
      <c r="F20" s="22">
        <v>1579234732108</v>
      </c>
      <c r="G20" s="22">
        <v>2483219706621</v>
      </c>
      <c r="H20" s="22">
        <v>192865500000</v>
      </c>
      <c r="I20" s="22">
        <v>491978475146</v>
      </c>
      <c r="J20" s="22">
        <v>16685225000</v>
      </c>
      <c r="K20" s="22">
        <v>13600215000</v>
      </c>
      <c r="L20" s="22">
        <v>2871320000</v>
      </c>
      <c r="M20" s="22">
        <v>3048750000</v>
      </c>
      <c r="N20" s="22">
        <v>10000000000</v>
      </c>
      <c r="O20" s="22">
        <v>37156500000</v>
      </c>
      <c r="P20" s="22">
        <v>285950507171</v>
      </c>
      <c r="Q20" s="22">
        <v>277619075000</v>
      </c>
      <c r="R20" s="22">
        <v>206084000000</v>
      </c>
      <c r="S20" s="22">
        <v>742282400000</v>
      </c>
      <c r="T20" s="22">
        <v>6581823888316</v>
      </c>
    </row>
    <row r="21" spans="1:20">
      <c r="B21" t="s">
        <v>678</v>
      </c>
      <c r="C21" s="22">
        <v>414802200000</v>
      </c>
      <c r="D21" s="22">
        <v>479901800000</v>
      </c>
      <c r="E21" s="22"/>
      <c r="F21" s="22">
        <v>354305896944</v>
      </c>
      <c r="G21" s="22">
        <v>726481161889</v>
      </c>
      <c r="H21" s="22">
        <v>1055536741017</v>
      </c>
      <c r="I21" s="22">
        <v>718650834808</v>
      </c>
      <c r="J21" s="22">
        <v>1135251237347</v>
      </c>
      <c r="K21" s="22">
        <v>1272779828741</v>
      </c>
      <c r="L21" s="22">
        <v>1359802615163</v>
      </c>
      <c r="M21" s="22">
        <v>2298676125205</v>
      </c>
      <c r="N21" s="22">
        <v>2859355623561</v>
      </c>
      <c r="O21" s="22">
        <v>2311616145730</v>
      </c>
      <c r="P21" s="22">
        <v>3145847260323.3901</v>
      </c>
      <c r="Q21" s="22">
        <v>2530347542361</v>
      </c>
      <c r="R21" s="22">
        <v>1672906514876</v>
      </c>
      <c r="S21" s="22">
        <v>2045428563538</v>
      </c>
      <c r="T21" s="22">
        <v>24381690091503.391</v>
      </c>
    </row>
    <row r="22" spans="1:20">
      <c r="B22" t="s">
        <v>683</v>
      </c>
      <c r="C22" s="22">
        <v>69013000000</v>
      </c>
      <c r="D22" s="22">
        <v>61325710000</v>
      </c>
      <c r="E22" s="22">
        <v>16917690501</v>
      </c>
      <c r="F22" s="22">
        <v>13585000</v>
      </c>
      <c r="G22" s="22">
        <v>1650000</v>
      </c>
      <c r="H22" s="22">
        <v>563479772</v>
      </c>
      <c r="I22" s="22">
        <v>1000000000</v>
      </c>
      <c r="J22" s="22">
        <v>6856332700</v>
      </c>
      <c r="K22" s="22"/>
      <c r="L22" s="22">
        <v>130078898</v>
      </c>
      <c r="M22" s="22"/>
      <c r="N22" s="22">
        <v>19884000</v>
      </c>
      <c r="O22" s="22">
        <v>47817000</v>
      </c>
      <c r="P22" s="22">
        <v>184163280</v>
      </c>
      <c r="Q22" s="22"/>
      <c r="R22" s="22">
        <v>3154919548515</v>
      </c>
      <c r="S22" s="22">
        <v>261344249524</v>
      </c>
      <c r="T22" s="22">
        <v>3572337189190</v>
      </c>
    </row>
    <row r="23" spans="1:20">
      <c r="B23" t="s">
        <v>667</v>
      </c>
      <c r="C23" s="22">
        <v>1981114360000</v>
      </c>
      <c r="D23" s="22">
        <v>2416144420000</v>
      </c>
      <c r="E23" s="22">
        <v>1347805024981</v>
      </c>
      <c r="F23" s="22">
        <v>1777489318643</v>
      </c>
      <c r="G23" s="22">
        <v>2075846644957</v>
      </c>
      <c r="H23" s="22">
        <v>2064745161385.45</v>
      </c>
      <c r="I23" s="22">
        <v>2720212920651</v>
      </c>
      <c r="J23" s="22">
        <v>3161224936674</v>
      </c>
      <c r="K23" s="22">
        <v>3994277231373</v>
      </c>
      <c r="L23" s="22">
        <v>5461539028033</v>
      </c>
      <c r="M23" s="22">
        <v>6406192657944</v>
      </c>
      <c r="N23" s="22">
        <v>6393271239759</v>
      </c>
      <c r="O23" s="22">
        <v>6902132882595</v>
      </c>
      <c r="P23" s="22">
        <v>7450622081732</v>
      </c>
      <c r="Q23" s="22">
        <v>7901869013400</v>
      </c>
      <c r="R23" s="22">
        <v>7212501291449</v>
      </c>
      <c r="S23" s="22">
        <v>7608373465011</v>
      </c>
      <c r="T23" s="22">
        <v>76875361678587.453</v>
      </c>
    </row>
    <row r="24" spans="1:20">
      <c r="B24" t="s">
        <v>687</v>
      </c>
      <c r="C24" s="22"/>
      <c r="D24" s="22"/>
      <c r="E24" s="22">
        <v>1172469823066</v>
      </c>
      <c r="F24" s="22"/>
      <c r="G24" s="22"/>
      <c r="H24" s="22">
        <v>2458555861864</v>
      </c>
      <c r="I24" s="22">
        <v>2127593999799</v>
      </c>
      <c r="J24" s="22">
        <v>2815801802229</v>
      </c>
      <c r="K24" s="22">
        <v>3504341590226</v>
      </c>
      <c r="L24" s="22">
        <v>3738146028076</v>
      </c>
      <c r="M24" s="22">
        <v>4329955772317</v>
      </c>
      <c r="N24" s="22">
        <v>3640311644356</v>
      </c>
      <c r="O24" s="22">
        <v>4171504088911</v>
      </c>
      <c r="P24" s="22">
        <v>3756133209513</v>
      </c>
      <c r="Q24" s="22">
        <v>5493416269647</v>
      </c>
      <c r="R24" s="22">
        <v>5020674544240</v>
      </c>
      <c r="S24" s="22">
        <v>4170739286880</v>
      </c>
      <c r="T24" s="22">
        <v>46399643921124</v>
      </c>
    </row>
    <row r="25" spans="1:20">
      <c r="A25" t="s">
        <v>703</v>
      </c>
      <c r="B25" t="s">
        <v>681</v>
      </c>
      <c r="C25" s="22">
        <v>653473570000</v>
      </c>
      <c r="D25" s="22">
        <v>810307110000</v>
      </c>
      <c r="E25" s="22">
        <v>992946744906</v>
      </c>
      <c r="F25" s="22">
        <v>1126862873401</v>
      </c>
      <c r="G25" s="22">
        <v>1155404085445</v>
      </c>
      <c r="H25" s="22">
        <v>1279353080406</v>
      </c>
      <c r="I25" s="22">
        <v>1381681433888</v>
      </c>
      <c r="J25" s="22">
        <v>1559634616549</v>
      </c>
      <c r="K25" s="22">
        <v>1741664777416</v>
      </c>
      <c r="L25" s="22">
        <v>2197436487588</v>
      </c>
      <c r="M25" s="22">
        <v>2480896195020</v>
      </c>
      <c r="N25" s="22">
        <v>2567876390675</v>
      </c>
      <c r="O25" s="22">
        <v>6092077750517</v>
      </c>
      <c r="P25" s="22">
        <v>6468261263572</v>
      </c>
      <c r="Q25" s="22">
        <v>6591903141578</v>
      </c>
      <c r="R25" s="22">
        <v>6483761623794</v>
      </c>
      <c r="S25" s="22">
        <v>5685925255020</v>
      </c>
      <c r="T25" s="22">
        <v>49269466399775</v>
      </c>
    </row>
    <row r="26" spans="1:20">
      <c r="B26" t="s">
        <v>673</v>
      </c>
      <c r="C26" s="22">
        <v>754393730000</v>
      </c>
      <c r="D26" s="22">
        <v>1229038270000</v>
      </c>
      <c r="E26" s="22">
        <v>809988701983</v>
      </c>
      <c r="F26" s="22">
        <v>1022442665892</v>
      </c>
      <c r="G26" s="22">
        <v>1227133927452</v>
      </c>
      <c r="H26" s="22">
        <v>1542074983760</v>
      </c>
      <c r="I26" s="22">
        <v>1812185241550</v>
      </c>
      <c r="J26" s="22">
        <v>1977523313263</v>
      </c>
      <c r="K26" s="22">
        <v>2143191579201</v>
      </c>
      <c r="L26" s="22">
        <v>2397685838048</v>
      </c>
      <c r="M26" s="22">
        <v>2615822791305</v>
      </c>
      <c r="N26" s="22">
        <v>2493431626164</v>
      </c>
      <c r="O26" s="22">
        <v>3381260846633</v>
      </c>
      <c r="P26" s="22">
        <v>4042705957394</v>
      </c>
      <c r="Q26" s="22">
        <v>4562499451144</v>
      </c>
      <c r="R26" s="22">
        <v>4104637788228</v>
      </c>
      <c r="S26" s="22">
        <v>5345399454776</v>
      </c>
      <c r="T26" s="22">
        <v>41461416166793</v>
      </c>
    </row>
    <row r="27" spans="1:20">
      <c r="B27" t="s">
        <v>698</v>
      </c>
      <c r="C27" s="22"/>
      <c r="D27" s="22"/>
      <c r="E27" s="22">
        <v>1650784</v>
      </c>
      <c r="F27" s="22">
        <v>331000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>
        <v>1981784</v>
      </c>
    </row>
    <row r="28" spans="1:20">
      <c r="B28" t="s">
        <v>689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>
        <v>90482166</v>
      </c>
      <c r="T28" s="22">
        <v>90482166</v>
      </c>
    </row>
    <row r="29" spans="1:20">
      <c r="B29" t="s">
        <v>675</v>
      </c>
      <c r="C29" s="22"/>
      <c r="D29" s="22"/>
      <c r="E29" s="22">
        <v>503964610640</v>
      </c>
      <c r="F29" s="22">
        <v>385489980026</v>
      </c>
      <c r="G29" s="22">
        <v>67953604079</v>
      </c>
      <c r="H29" s="22">
        <v>68261172242.999992</v>
      </c>
      <c r="I29" s="22">
        <v>104349805298</v>
      </c>
      <c r="J29" s="22">
        <v>3123911500052</v>
      </c>
      <c r="K29" s="22">
        <v>3499864176508</v>
      </c>
      <c r="L29" s="22">
        <v>2963856035218</v>
      </c>
      <c r="M29" s="22">
        <v>3745182609434</v>
      </c>
      <c r="N29" s="22">
        <v>5246848624464</v>
      </c>
      <c r="O29" s="22">
        <v>4953383281751</v>
      </c>
      <c r="P29" s="22">
        <v>5150000983920</v>
      </c>
      <c r="Q29" s="22">
        <v>5155826080751</v>
      </c>
      <c r="R29" s="22">
        <v>5593181623109</v>
      </c>
      <c r="S29" s="22">
        <v>5728982384318</v>
      </c>
      <c r="T29" s="22">
        <v>46291056471811</v>
      </c>
    </row>
    <row r="30" spans="1:20">
      <c r="B30" t="s">
        <v>669</v>
      </c>
      <c r="C30" s="22"/>
      <c r="D30" s="22"/>
      <c r="E30" s="22">
        <v>352570615932</v>
      </c>
      <c r="F30" s="22">
        <v>412423155700</v>
      </c>
      <c r="G30" s="22">
        <v>401255900875</v>
      </c>
      <c r="H30" s="22">
        <v>344916345000</v>
      </c>
      <c r="I30" s="22">
        <v>385841979600</v>
      </c>
      <c r="J30" s="22">
        <v>7548325000</v>
      </c>
      <c r="K30" s="22">
        <v>14362375000</v>
      </c>
      <c r="L30" s="22">
        <v>23281040000</v>
      </c>
      <c r="M30" s="22">
        <v>18715300000</v>
      </c>
      <c r="N30" s="22">
        <v>36531500000</v>
      </c>
      <c r="O30" s="22">
        <v>238268220000</v>
      </c>
      <c r="P30" s="22">
        <v>41442950000</v>
      </c>
      <c r="Q30" s="22">
        <v>44325750000</v>
      </c>
      <c r="R30" s="22">
        <v>42407250000</v>
      </c>
      <c r="S30" s="22">
        <v>66180255190</v>
      </c>
      <c r="T30" s="22">
        <v>2430070962297</v>
      </c>
    </row>
    <row r="31" spans="1:20">
      <c r="B31" t="s">
        <v>678</v>
      </c>
      <c r="C31" s="22">
        <v>297464610000</v>
      </c>
      <c r="D31" s="22">
        <v>209072080000</v>
      </c>
      <c r="E31" s="22">
        <v>374551312264</v>
      </c>
      <c r="F31" s="22">
        <v>530106603171</v>
      </c>
      <c r="G31" s="22">
        <v>547058588192</v>
      </c>
      <c r="H31" s="22">
        <v>419476324366</v>
      </c>
      <c r="I31" s="22">
        <v>464327008098</v>
      </c>
      <c r="J31" s="22">
        <v>611274310145</v>
      </c>
      <c r="K31" s="22">
        <v>994740520114</v>
      </c>
      <c r="L31" s="22">
        <v>1570679410770</v>
      </c>
      <c r="M31" s="22">
        <v>2514681555008</v>
      </c>
      <c r="N31" s="22">
        <v>2815678180450</v>
      </c>
      <c r="O31" s="22">
        <v>1454598084464</v>
      </c>
      <c r="P31" s="22">
        <v>1681752306368</v>
      </c>
      <c r="Q31" s="22">
        <v>2099719124860</v>
      </c>
      <c r="R31" s="22">
        <v>996994505160</v>
      </c>
      <c r="S31" s="22">
        <v>1447620411245</v>
      </c>
      <c r="T31" s="22">
        <v>19029794934675</v>
      </c>
    </row>
    <row r="32" spans="1:20">
      <c r="B32" t="s">
        <v>683</v>
      </c>
      <c r="C32" s="22">
        <v>27342910000</v>
      </c>
      <c r="D32" s="22">
        <v>26378000000</v>
      </c>
      <c r="E32" s="22">
        <v>5910902415</v>
      </c>
      <c r="F32" s="22">
        <v>1024355525</v>
      </c>
      <c r="G32" s="22">
        <v>5158758000</v>
      </c>
      <c r="H32" s="22">
        <v>15065275223</v>
      </c>
      <c r="I32" s="22">
        <v>2828346537</v>
      </c>
      <c r="J32" s="22">
        <v>5424543233</v>
      </c>
      <c r="K32" s="22">
        <v>2188234678</v>
      </c>
      <c r="L32" s="22">
        <v>8211750300</v>
      </c>
      <c r="M32" s="22">
        <v>12003230716</v>
      </c>
      <c r="N32" s="22">
        <v>4867408385</v>
      </c>
      <c r="O32" s="22">
        <v>1130950000</v>
      </c>
      <c r="P32" s="22">
        <v>13118505530</v>
      </c>
      <c r="Q32" s="22">
        <v>2662431206</v>
      </c>
      <c r="R32" s="22">
        <v>1783884978571</v>
      </c>
      <c r="S32" s="22">
        <v>72303305000</v>
      </c>
      <c r="T32" s="22">
        <v>1989503885319</v>
      </c>
    </row>
    <row r="33" spans="1:20">
      <c r="B33" t="s">
        <v>667</v>
      </c>
      <c r="C33" s="22">
        <v>1203636990000</v>
      </c>
      <c r="D33" s="22">
        <v>1472848640000</v>
      </c>
      <c r="E33" s="22">
        <v>865593446846</v>
      </c>
      <c r="F33" s="22">
        <v>1684312511711</v>
      </c>
      <c r="G33" s="22">
        <v>1796148248908</v>
      </c>
      <c r="H33" s="22">
        <v>2198368953461</v>
      </c>
      <c r="I33" s="22">
        <v>1694471481205</v>
      </c>
      <c r="J33" s="22">
        <v>2253337259092</v>
      </c>
      <c r="K33" s="22">
        <v>2503166398279</v>
      </c>
      <c r="L33" s="22">
        <v>3263403899363</v>
      </c>
      <c r="M33" s="22">
        <v>6431603259859</v>
      </c>
      <c r="N33" s="22">
        <v>4088437191480</v>
      </c>
      <c r="O33" s="22">
        <v>4812323251641</v>
      </c>
      <c r="P33" s="22">
        <v>4971230606896</v>
      </c>
      <c r="Q33" s="22">
        <v>5248472302270</v>
      </c>
      <c r="R33" s="22">
        <v>4633245749888</v>
      </c>
      <c r="S33" s="22">
        <v>5735553033353</v>
      </c>
      <c r="T33" s="22">
        <v>54856153224252</v>
      </c>
    </row>
    <row r="34" spans="1:20">
      <c r="B34" t="s">
        <v>687</v>
      </c>
      <c r="C34" s="22"/>
      <c r="D34" s="22"/>
      <c r="E34" s="22"/>
      <c r="F34" s="22"/>
      <c r="G34" s="22"/>
      <c r="H34" s="22">
        <v>100517635600</v>
      </c>
      <c r="I34" s="22">
        <v>1931020531000</v>
      </c>
      <c r="J34" s="22">
        <v>1908190237800</v>
      </c>
      <c r="K34" s="22">
        <v>1825598247238</v>
      </c>
      <c r="L34" s="22">
        <v>2661510573135</v>
      </c>
      <c r="M34" s="22">
        <v>1855554000</v>
      </c>
      <c r="N34" s="22">
        <v>2100703904365</v>
      </c>
      <c r="O34" s="22">
        <v>1951670633748</v>
      </c>
      <c r="P34" s="22">
        <v>2110119983659</v>
      </c>
      <c r="Q34" s="22">
        <v>2445654560648</v>
      </c>
      <c r="R34" s="22">
        <v>2013626831241</v>
      </c>
      <c r="S34" s="22">
        <v>1761745612766</v>
      </c>
      <c r="T34" s="22">
        <v>20812214305200</v>
      </c>
    </row>
    <row r="35" spans="1:20">
      <c r="A35" t="s">
        <v>704</v>
      </c>
      <c r="B35" t="s">
        <v>681</v>
      </c>
      <c r="C35" s="22">
        <v>867725920000</v>
      </c>
      <c r="D35" s="22"/>
      <c r="E35" s="22">
        <v>1210568135064</v>
      </c>
      <c r="F35" s="22">
        <v>1443479399210</v>
      </c>
      <c r="G35" s="22">
        <v>1558376286524</v>
      </c>
      <c r="H35" s="22">
        <v>1952189849476</v>
      </c>
      <c r="I35" s="22">
        <v>2303122338401</v>
      </c>
      <c r="J35" s="22">
        <v>2505611151211.2998</v>
      </c>
      <c r="K35" s="22">
        <v>2690428814773</v>
      </c>
      <c r="L35" s="22">
        <v>2280156502319</v>
      </c>
      <c r="M35" s="22">
        <v>2468088258022.2002</v>
      </c>
      <c r="N35" s="22">
        <v>2889889317480</v>
      </c>
      <c r="O35" s="22">
        <v>6272017305965.5098</v>
      </c>
      <c r="P35" s="22">
        <v>6649689313973</v>
      </c>
      <c r="Q35" s="22">
        <v>7988531674443.7002</v>
      </c>
      <c r="R35" s="22">
        <v>7605952242667.79</v>
      </c>
      <c r="S35" s="22">
        <v>6988563017319</v>
      </c>
      <c r="T35" s="22">
        <v>57674389526849.5</v>
      </c>
    </row>
    <row r="36" spans="1:20">
      <c r="B36" t="s">
        <v>673</v>
      </c>
      <c r="C36" s="22">
        <v>1312575820000</v>
      </c>
      <c r="D36" s="22"/>
      <c r="E36" s="22">
        <v>1194585857398</v>
      </c>
      <c r="F36" s="22">
        <v>1311774041352</v>
      </c>
      <c r="G36" s="22">
        <v>1962652642711.3</v>
      </c>
      <c r="H36" s="22">
        <v>2593787502776.3599</v>
      </c>
      <c r="I36" s="22">
        <v>3155525485705.6099</v>
      </c>
      <c r="J36" s="22">
        <v>3451771438875.6001</v>
      </c>
      <c r="K36" s="22">
        <v>3435782089281.7002</v>
      </c>
      <c r="L36" s="22">
        <v>4151923220786.7002</v>
      </c>
      <c r="M36" s="22">
        <v>4654757397637.7002</v>
      </c>
      <c r="N36" s="22">
        <v>4542252711210.7998</v>
      </c>
      <c r="O36" s="22">
        <v>5385714775868.4502</v>
      </c>
      <c r="P36" s="22">
        <v>5558733471850.9805</v>
      </c>
      <c r="Q36" s="22">
        <v>6459620587775.4199</v>
      </c>
      <c r="R36" s="22">
        <v>5910184426774.29</v>
      </c>
      <c r="S36" s="22">
        <v>7300023803758</v>
      </c>
      <c r="T36" s="22">
        <v>62381665273762.914</v>
      </c>
    </row>
    <row r="37" spans="1:20">
      <c r="B37" t="s">
        <v>698</v>
      </c>
      <c r="C37" s="22"/>
      <c r="D37" s="22"/>
      <c r="E37" s="22"/>
      <c r="F37" s="22"/>
      <c r="G37" s="22">
        <v>296035973</v>
      </c>
      <c r="H37" s="22">
        <v>167633823</v>
      </c>
      <c r="I37" s="22">
        <v>4422499227.1000004</v>
      </c>
      <c r="J37" s="22">
        <v>6036025188.6800003</v>
      </c>
      <c r="K37" s="22">
        <v>5108753406.2600002</v>
      </c>
      <c r="L37" s="22">
        <v>3921186921.1100001</v>
      </c>
      <c r="M37" s="22">
        <v>2761251967.5100002</v>
      </c>
      <c r="N37" s="22">
        <v>1753220486.24</v>
      </c>
      <c r="O37" s="22">
        <v>872130814.87</v>
      </c>
      <c r="P37" s="22">
        <v>4792903854.7700005</v>
      </c>
      <c r="Q37" s="22">
        <v>10603030368.690001</v>
      </c>
      <c r="R37" s="22">
        <v>12340227687.49</v>
      </c>
      <c r="S37" s="22"/>
      <c r="T37" s="22">
        <v>53074899718.720001</v>
      </c>
    </row>
    <row r="38" spans="1:20">
      <c r="B38" t="s">
        <v>689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>
        <v>29655626000</v>
      </c>
      <c r="P38" s="22">
        <v>182455896000</v>
      </c>
      <c r="Q38" s="22">
        <v>28850826179</v>
      </c>
      <c r="R38" s="22">
        <v>28803592300</v>
      </c>
      <c r="S38" s="22"/>
      <c r="T38" s="22">
        <v>269765940479</v>
      </c>
    </row>
    <row r="39" spans="1:20">
      <c r="B39" t="s">
        <v>675</v>
      </c>
      <c r="C39" s="22"/>
      <c r="D39" s="22"/>
      <c r="E39" s="22">
        <v>2000000000</v>
      </c>
      <c r="F39" s="22">
        <v>1283926009927.05</v>
      </c>
      <c r="G39" s="22">
        <v>540816991822.57001</v>
      </c>
      <c r="H39" s="22">
        <v>682406821654</v>
      </c>
      <c r="I39" s="22">
        <v>1121554738922.6299</v>
      </c>
      <c r="J39" s="22">
        <v>3865450909599.7002</v>
      </c>
      <c r="K39" s="22">
        <v>5138580999437.9004</v>
      </c>
      <c r="L39" s="22">
        <v>4947402742998.4004</v>
      </c>
      <c r="M39" s="22">
        <v>5701353955824.2998</v>
      </c>
      <c r="N39" s="22">
        <v>7436283341899</v>
      </c>
      <c r="O39" s="22">
        <v>6805518000247.0498</v>
      </c>
      <c r="P39" s="22">
        <v>8332767678960</v>
      </c>
      <c r="Q39" s="22">
        <v>8576571520945.2002</v>
      </c>
      <c r="R39" s="22">
        <v>9514406648901</v>
      </c>
      <c r="S39" s="22">
        <v>8988623474551</v>
      </c>
      <c r="T39" s="22">
        <v>72937663835689.813</v>
      </c>
    </row>
    <row r="40" spans="1:20">
      <c r="B40" t="s">
        <v>669</v>
      </c>
      <c r="C40" s="22"/>
      <c r="D40" s="22"/>
      <c r="E40" s="22">
        <v>856283627972.70996</v>
      </c>
      <c r="F40" s="22">
        <v>559004250024</v>
      </c>
      <c r="G40" s="22">
        <v>72471414349</v>
      </c>
      <c r="H40" s="22">
        <v>47627536316</v>
      </c>
      <c r="I40" s="22">
        <v>99096200000</v>
      </c>
      <c r="J40" s="22">
        <v>44990102000</v>
      </c>
      <c r="K40" s="22">
        <v>164802381505</v>
      </c>
      <c r="L40" s="22">
        <v>24750170429</v>
      </c>
      <c r="M40" s="22">
        <v>15641066925</v>
      </c>
      <c r="N40" s="22">
        <v>16443941870</v>
      </c>
      <c r="O40" s="22">
        <v>13422796104.559999</v>
      </c>
      <c r="P40" s="22">
        <v>14031936060</v>
      </c>
      <c r="Q40" s="22">
        <v>71444668398</v>
      </c>
      <c r="R40" s="22">
        <v>85118889954</v>
      </c>
      <c r="S40" s="22">
        <v>92471639067</v>
      </c>
      <c r="T40" s="22">
        <v>2177600620974.27</v>
      </c>
    </row>
    <row r="41" spans="1:20">
      <c r="B41" t="s">
        <v>678</v>
      </c>
      <c r="C41" s="22">
        <v>492757920000</v>
      </c>
      <c r="D41" s="22"/>
      <c r="E41" s="22">
        <v>640504302197.57007</v>
      </c>
      <c r="F41" s="22">
        <v>548509682952</v>
      </c>
      <c r="G41" s="22">
        <v>837299991689</v>
      </c>
      <c r="H41" s="22">
        <v>877876929850</v>
      </c>
      <c r="I41" s="22">
        <v>1045361914199.85</v>
      </c>
      <c r="J41" s="22">
        <v>1057365183808.5</v>
      </c>
      <c r="K41" s="22">
        <v>1175751046134</v>
      </c>
      <c r="L41" s="22">
        <v>1207456633373.8</v>
      </c>
      <c r="M41" s="22">
        <v>2258320071661.6001</v>
      </c>
      <c r="N41" s="22">
        <v>2150594111043</v>
      </c>
      <c r="O41" s="22">
        <v>3090055683753</v>
      </c>
      <c r="P41" s="22">
        <v>2840552249709.0601</v>
      </c>
      <c r="Q41" s="22">
        <v>2770973973023.1099</v>
      </c>
      <c r="R41" s="22">
        <v>1904556949359</v>
      </c>
      <c r="S41" s="22">
        <v>1969920805388</v>
      </c>
      <c r="T41" s="22">
        <v>24867857448141.488</v>
      </c>
    </row>
    <row r="42" spans="1:20">
      <c r="B42" t="s">
        <v>683</v>
      </c>
      <c r="C42" s="22">
        <v>11524930000</v>
      </c>
      <c r="D42" s="22"/>
      <c r="E42" s="22">
        <v>25002442773</v>
      </c>
      <c r="F42" s="22">
        <v>23803348578</v>
      </c>
      <c r="G42" s="22">
        <v>686620018</v>
      </c>
      <c r="H42" s="22">
        <v>25257154975.5</v>
      </c>
      <c r="I42" s="22">
        <v>45023463518</v>
      </c>
      <c r="J42" s="22">
        <v>51032078402.5</v>
      </c>
      <c r="K42" s="22">
        <v>60252217760</v>
      </c>
      <c r="L42" s="22">
        <v>93319440251</v>
      </c>
      <c r="M42" s="22">
        <v>28426545330.389999</v>
      </c>
      <c r="N42" s="22">
        <v>19472147484.07</v>
      </c>
      <c r="O42" s="22">
        <v>52176557330</v>
      </c>
      <c r="P42" s="22">
        <v>26368949106</v>
      </c>
      <c r="Q42" s="22">
        <v>33071989583.049999</v>
      </c>
      <c r="R42" s="22">
        <v>1016550638843.65</v>
      </c>
      <c r="S42" s="22">
        <v>369938609909</v>
      </c>
      <c r="T42" s="22">
        <v>1881907133862.1602</v>
      </c>
    </row>
    <row r="43" spans="1:20">
      <c r="B43" t="s">
        <v>667</v>
      </c>
      <c r="C43" s="22">
        <v>1360816300000</v>
      </c>
      <c r="D43" s="22"/>
      <c r="E43" s="22">
        <v>1334276267687</v>
      </c>
      <c r="F43" s="22">
        <v>1452594468910</v>
      </c>
      <c r="G43" s="22">
        <v>2629438824440</v>
      </c>
      <c r="H43" s="22">
        <v>2326860423132</v>
      </c>
      <c r="I43" s="22">
        <v>2674049068642</v>
      </c>
      <c r="J43" s="22">
        <v>2702288006485</v>
      </c>
      <c r="K43" s="22">
        <v>3081718245832</v>
      </c>
      <c r="L43" s="22">
        <v>4934876837720</v>
      </c>
      <c r="M43" s="22">
        <v>4667452412362</v>
      </c>
      <c r="N43" s="22">
        <v>5015881820822</v>
      </c>
      <c r="O43" s="22">
        <v>6073122184703</v>
      </c>
      <c r="P43" s="22">
        <v>5986842309706</v>
      </c>
      <c r="Q43" s="22">
        <v>7258423599699</v>
      </c>
      <c r="R43" s="22">
        <v>5457178817483</v>
      </c>
      <c r="S43" s="22">
        <v>7563628623810</v>
      </c>
      <c r="T43" s="22">
        <v>64519448211433</v>
      </c>
    </row>
    <row r="44" spans="1:20">
      <c r="B44" t="s">
        <v>687</v>
      </c>
      <c r="C44" s="22"/>
      <c r="D44" s="22"/>
      <c r="E44" s="22">
        <v>4624714800</v>
      </c>
      <c r="F44" s="22">
        <v>16689728212</v>
      </c>
      <c r="G44" s="22"/>
      <c r="H44" s="22">
        <v>1503834279600</v>
      </c>
      <c r="I44" s="22">
        <v>1237764963316</v>
      </c>
      <c r="J44" s="22">
        <v>1477431620316</v>
      </c>
      <c r="K44" s="22">
        <v>986232679029</v>
      </c>
      <c r="L44" s="22">
        <v>2362512570627</v>
      </c>
      <c r="M44" s="22">
        <v>3149506610015</v>
      </c>
      <c r="N44" s="22">
        <v>1787383313823</v>
      </c>
      <c r="O44" s="22">
        <v>1155579574823</v>
      </c>
      <c r="P44" s="22">
        <v>1065858312650</v>
      </c>
      <c r="Q44" s="22">
        <v>769017762400</v>
      </c>
      <c r="R44" s="22">
        <v>751665203639</v>
      </c>
      <c r="S44" s="22">
        <v>579768555800</v>
      </c>
      <c r="T44" s="22">
        <v>16847869889050</v>
      </c>
    </row>
    <row r="45" spans="1:20">
      <c r="A45" t="s">
        <v>705</v>
      </c>
      <c r="B45" t="s">
        <v>681</v>
      </c>
      <c r="C45" s="22">
        <v>171987830000</v>
      </c>
      <c r="D45" s="22">
        <v>217948480000</v>
      </c>
      <c r="E45" s="22">
        <v>310747955949</v>
      </c>
      <c r="F45" s="22">
        <v>349297829551</v>
      </c>
      <c r="G45" s="22">
        <v>390880774264.78003</v>
      </c>
      <c r="H45" s="22">
        <v>405143075091.5</v>
      </c>
      <c r="I45" s="22">
        <v>467189798921.25</v>
      </c>
      <c r="J45" s="22">
        <v>530990337583.5</v>
      </c>
      <c r="K45" s="22">
        <v>584204935749</v>
      </c>
      <c r="L45" s="22">
        <v>698119945629.66003</v>
      </c>
      <c r="M45" s="22">
        <v>794136016148</v>
      </c>
      <c r="N45" s="22">
        <v>771748290917</v>
      </c>
      <c r="O45" s="22">
        <v>1239128712064</v>
      </c>
      <c r="P45" s="22">
        <v>1303875294256.75</v>
      </c>
      <c r="Q45" s="22">
        <v>1368118248743</v>
      </c>
      <c r="R45" s="22">
        <v>1400413840649</v>
      </c>
      <c r="S45" s="22">
        <v>1414460424189</v>
      </c>
      <c r="T45" s="22">
        <v>12418391789706.441</v>
      </c>
    </row>
    <row r="46" spans="1:20">
      <c r="B46" t="s">
        <v>673</v>
      </c>
      <c r="C46" s="22">
        <v>262512850000</v>
      </c>
      <c r="D46" s="22">
        <v>399878020000</v>
      </c>
      <c r="E46" s="22">
        <v>265111955247</v>
      </c>
      <c r="F46" s="22">
        <v>327122349877</v>
      </c>
      <c r="G46" s="22">
        <v>450379483361</v>
      </c>
      <c r="H46" s="22">
        <v>490478825383.09998</v>
      </c>
      <c r="I46" s="22">
        <v>570405688974</v>
      </c>
      <c r="J46" s="22">
        <v>787874945563</v>
      </c>
      <c r="K46" s="22">
        <v>898826048606.42004</v>
      </c>
      <c r="L46" s="22">
        <v>946938050513.52002</v>
      </c>
      <c r="M46" s="22">
        <v>676909112889.20996</v>
      </c>
      <c r="N46" s="22">
        <v>1008338791829.1</v>
      </c>
      <c r="O46" s="22">
        <v>1388072911190.6899</v>
      </c>
      <c r="P46" s="22">
        <v>881206324583.63</v>
      </c>
      <c r="Q46" s="22">
        <v>941373676283.23999</v>
      </c>
      <c r="R46" s="22">
        <v>1440989141888.3501</v>
      </c>
      <c r="S46" s="22">
        <v>1608232257377</v>
      </c>
      <c r="T46" s="22">
        <v>13344650433566.262</v>
      </c>
    </row>
    <row r="47" spans="1:20">
      <c r="B47" t="s">
        <v>675</v>
      </c>
      <c r="C47" s="22"/>
      <c r="D47" s="22"/>
      <c r="E47" s="22">
        <v>26106000000</v>
      </c>
      <c r="F47" s="22">
        <v>750000000</v>
      </c>
      <c r="G47" s="22">
        <v>35712500000</v>
      </c>
      <c r="H47" s="22">
        <v>50451332000</v>
      </c>
      <c r="I47" s="22">
        <v>75481214622</v>
      </c>
      <c r="J47" s="22">
        <v>770670616022.19995</v>
      </c>
      <c r="K47" s="22">
        <v>598994336217</v>
      </c>
      <c r="L47" s="22">
        <v>666837274315.67004</v>
      </c>
      <c r="M47" s="22">
        <v>1116079095122</v>
      </c>
      <c r="N47" s="22">
        <v>1043728485549.6</v>
      </c>
      <c r="O47" s="22">
        <v>970304104374</v>
      </c>
      <c r="P47" s="22">
        <v>1516041608509.47</v>
      </c>
      <c r="Q47" s="22">
        <v>1498504307411</v>
      </c>
      <c r="R47" s="22">
        <v>1125067745185</v>
      </c>
      <c r="S47" s="22">
        <v>1199201799615</v>
      </c>
      <c r="T47" s="22">
        <v>10693930418942.941</v>
      </c>
    </row>
    <row r="48" spans="1:20">
      <c r="B48" t="s">
        <v>669</v>
      </c>
      <c r="C48" s="22"/>
      <c r="D48" s="22"/>
      <c r="E48" s="22">
        <v>118242025175</v>
      </c>
      <c r="F48" s="22">
        <v>66279882500</v>
      </c>
      <c r="G48" s="22">
        <v>20806945792</v>
      </c>
      <c r="H48" s="22">
        <v>8620600000</v>
      </c>
      <c r="I48" s="22">
        <v>14184923000</v>
      </c>
      <c r="J48" s="22">
        <v>665000000</v>
      </c>
      <c r="K48" s="22">
        <v>948000000</v>
      </c>
      <c r="L48" s="22">
        <v>252000000</v>
      </c>
      <c r="M48" s="22">
        <v>1895000000</v>
      </c>
      <c r="N48" s="22">
        <v>410000000</v>
      </c>
      <c r="O48" s="22">
        <v>665000000</v>
      </c>
      <c r="P48" s="22">
        <v>1385000000</v>
      </c>
      <c r="Q48" s="22">
        <v>5657600000</v>
      </c>
      <c r="R48" s="22">
        <v>712500000</v>
      </c>
      <c r="S48" s="22">
        <v>5794525400</v>
      </c>
      <c r="T48" s="22">
        <v>246519001867</v>
      </c>
    </row>
    <row r="49" spans="1:20">
      <c r="B49" t="s">
        <v>678</v>
      </c>
      <c r="C49" s="22">
        <v>70091400000</v>
      </c>
      <c r="D49" s="22">
        <v>143888910000</v>
      </c>
      <c r="E49" s="22">
        <v>270667805071</v>
      </c>
      <c r="F49" s="22">
        <v>410746360086</v>
      </c>
      <c r="G49" s="22">
        <v>364496885524</v>
      </c>
      <c r="H49" s="22">
        <v>376896519735</v>
      </c>
      <c r="I49" s="22">
        <v>419083919573</v>
      </c>
      <c r="J49" s="22">
        <v>354480208017</v>
      </c>
      <c r="K49" s="22">
        <v>490511462593.29999</v>
      </c>
      <c r="L49" s="22">
        <v>490219404243</v>
      </c>
      <c r="M49" s="22">
        <v>368542206899</v>
      </c>
      <c r="N49" s="22">
        <v>474804656556.33002</v>
      </c>
      <c r="O49" s="22">
        <v>954917377632.5</v>
      </c>
      <c r="P49" s="22">
        <v>676487480501.69995</v>
      </c>
      <c r="Q49" s="22">
        <v>871609747356.20996</v>
      </c>
      <c r="R49" s="22">
        <v>759257928664</v>
      </c>
      <c r="S49" s="22">
        <v>927107860128</v>
      </c>
      <c r="T49" s="22">
        <v>8423810132580.04</v>
      </c>
    </row>
    <row r="50" spans="1:20">
      <c r="B50" t="s">
        <v>683</v>
      </c>
      <c r="C50" s="22">
        <v>4897780000</v>
      </c>
      <c r="D50" s="22">
        <v>2961610000</v>
      </c>
      <c r="E50" s="22">
        <v>1304292500</v>
      </c>
      <c r="F50" s="22"/>
      <c r="G50" s="22">
        <v>69700845</v>
      </c>
      <c r="H50" s="22">
        <v>1558270000</v>
      </c>
      <c r="I50" s="22"/>
      <c r="J50" s="22">
        <v>4852394846.5500002</v>
      </c>
      <c r="K50" s="22"/>
      <c r="L50" s="22"/>
      <c r="M50" s="22"/>
      <c r="N50" s="22"/>
      <c r="O50" s="22">
        <v>2324444114</v>
      </c>
      <c r="P50" s="22">
        <v>1001131300</v>
      </c>
      <c r="Q50" s="22">
        <v>21744000</v>
      </c>
      <c r="R50" s="22">
        <v>208111031257</v>
      </c>
      <c r="S50" s="22">
        <v>1695901477</v>
      </c>
      <c r="T50" s="22">
        <v>228798300339.54999</v>
      </c>
    </row>
    <row r="51" spans="1:20">
      <c r="B51" t="s">
        <v>667</v>
      </c>
      <c r="C51" s="22">
        <v>177262790000</v>
      </c>
      <c r="D51" s="22">
        <v>188020790000</v>
      </c>
      <c r="E51" s="22">
        <v>144076247692</v>
      </c>
      <c r="F51" s="22">
        <v>166939489459.19</v>
      </c>
      <c r="G51" s="22">
        <v>218142029477.76001</v>
      </c>
      <c r="H51" s="22">
        <v>237066026883.38</v>
      </c>
      <c r="I51" s="22">
        <v>290528444212.45001</v>
      </c>
      <c r="J51" s="22">
        <v>447341469776.78998</v>
      </c>
      <c r="K51" s="22">
        <v>455946490871.09998</v>
      </c>
      <c r="L51" s="22">
        <v>435940602883.48999</v>
      </c>
      <c r="M51" s="22">
        <v>845411837138.18005</v>
      </c>
      <c r="N51" s="22">
        <v>681158345765</v>
      </c>
      <c r="O51" s="22">
        <v>702673837109.5</v>
      </c>
      <c r="P51" s="22">
        <v>958430675845</v>
      </c>
      <c r="Q51" s="22">
        <v>969916744046</v>
      </c>
      <c r="R51" s="22">
        <v>925787991195</v>
      </c>
      <c r="S51" s="22">
        <v>1073859228414</v>
      </c>
      <c r="T51" s="22">
        <v>8918503040768.8398</v>
      </c>
    </row>
    <row r="52" spans="1:20">
      <c r="B52" t="s">
        <v>687</v>
      </c>
      <c r="C52" s="22"/>
      <c r="D52" s="22"/>
      <c r="E52" s="22"/>
      <c r="F52" s="22">
        <v>39824000000</v>
      </c>
      <c r="G52" s="22">
        <v>146523985000</v>
      </c>
      <c r="H52" s="22">
        <v>129987679813.5</v>
      </c>
      <c r="I52" s="22">
        <v>158377075999</v>
      </c>
      <c r="J52" s="22">
        <v>147081933167</v>
      </c>
      <c r="K52" s="22">
        <v>267175476066</v>
      </c>
      <c r="L52" s="22">
        <v>414606863139</v>
      </c>
      <c r="M52" s="22">
        <v>320662954883</v>
      </c>
      <c r="N52" s="22">
        <v>340430222449</v>
      </c>
      <c r="O52" s="22">
        <v>1707224384</v>
      </c>
      <c r="P52" s="22">
        <v>2977319200</v>
      </c>
      <c r="Q52" s="22">
        <v>22195242300</v>
      </c>
      <c r="R52" s="22">
        <v>19016160800</v>
      </c>
      <c r="S52" s="22">
        <v>72795000000</v>
      </c>
      <c r="T52" s="22">
        <v>2083361137200.5</v>
      </c>
    </row>
    <row r="53" spans="1:20">
      <c r="A53" t="s">
        <v>709</v>
      </c>
      <c r="B53" t="s">
        <v>681</v>
      </c>
      <c r="C53" s="22">
        <v>279723280000</v>
      </c>
      <c r="D53" s="22">
        <v>389965450000</v>
      </c>
      <c r="E53" s="22">
        <v>449253999239</v>
      </c>
      <c r="F53" s="22">
        <v>635682916190.37</v>
      </c>
      <c r="G53" s="22">
        <v>773116401569.21997</v>
      </c>
      <c r="H53" s="22">
        <v>878192074716.30005</v>
      </c>
      <c r="I53" s="22">
        <v>977672997943.09998</v>
      </c>
      <c r="J53" s="22">
        <v>1258960808344.1001</v>
      </c>
      <c r="K53" s="22">
        <v>1347618824617</v>
      </c>
      <c r="L53" s="22">
        <v>1424609990284.1001</v>
      </c>
      <c r="M53" s="22">
        <v>942603566421.87</v>
      </c>
      <c r="N53" s="22">
        <v>875033041094.06995</v>
      </c>
      <c r="O53" s="22">
        <v>1453136057293.1599</v>
      </c>
      <c r="P53" s="22">
        <v>1509100469804.5601</v>
      </c>
      <c r="Q53" s="22">
        <v>1697114398082.4199</v>
      </c>
      <c r="R53" s="22">
        <v>1668090859233.0601</v>
      </c>
      <c r="S53" s="22">
        <v>2105588712918.3999</v>
      </c>
      <c r="T53" s="22">
        <v>18665463847750.73</v>
      </c>
    </row>
    <row r="54" spans="1:20">
      <c r="B54" t="s">
        <v>673</v>
      </c>
      <c r="C54" s="22">
        <v>463920290000</v>
      </c>
      <c r="D54" s="22">
        <v>472442380000</v>
      </c>
      <c r="E54" s="22">
        <v>415497505342.41998</v>
      </c>
      <c r="F54" s="22">
        <v>554858140051.65002</v>
      </c>
      <c r="G54" s="22">
        <v>705567895135.54004</v>
      </c>
      <c r="H54" s="22">
        <v>854936445751.47998</v>
      </c>
      <c r="I54" s="22">
        <v>1406715197264</v>
      </c>
      <c r="J54" s="22">
        <v>2221477609282</v>
      </c>
      <c r="K54" s="22">
        <v>2457692779178.6001</v>
      </c>
      <c r="L54" s="22">
        <v>2154573720691.5</v>
      </c>
      <c r="M54" s="22">
        <v>2463718396767.2998</v>
      </c>
      <c r="N54" s="22">
        <v>1997496406815.3999</v>
      </c>
      <c r="O54" s="22">
        <v>2103238650636.3799</v>
      </c>
      <c r="P54" s="22">
        <v>1874299755461.6499</v>
      </c>
      <c r="Q54" s="22">
        <v>2767688216971.8398</v>
      </c>
      <c r="R54" s="22">
        <v>2779848269032.8301</v>
      </c>
      <c r="S54" s="22">
        <v>2634941566554.3599</v>
      </c>
      <c r="T54" s="22">
        <v>28328913224936.945</v>
      </c>
    </row>
    <row r="55" spans="1:20">
      <c r="B55" t="s">
        <v>689</v>
      </c>
      <c r="C55" s="22"/>
      <c r="D55" s="22"/>
      <c r="E55" s="22">
        <v>3000000000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>
        <v>3000000000</v>
      </c>
    </row>
    <row r="56" spans="1:20">
      <c r="B56" t="s">
        <v>675</v>
      </c>
      <c r="C56" s="22"/>
      <c r="D56" s="22"/>
      <c r="E56" s="22">
        <v>1510722231770</v>
      </c>
      <c r="F56" s="22">
        <v>1173155948854</v>
      </c>
      <c r="G56" s="22">
        <v>410142815000</v>
      </c>
      <c r="H56" s="22">
        <v>356170000000</v>
      </c>
      <c r="I56" s="22">
        <v>683777651238</v>
      </c>
      <c r="J56" s="22">
        <v>856807352926.21997</v>
      </c>
      <c r="K56" s="22">
        <v>1567763966225</v>
      </c>
      <c r="L56" s="22">
        <v>909317897000</v>
      </c>
      <c r="M56" s="22">
        <v>966801166000</v>
      </c>
      <c r="N56" s="22">
        <v>844687442500</v>
      </c>
      <c r="O56" s="22">
        <v>947492734000</v>
      </c>
      <c r="P56" s="22">
        <v>1029946325399.87</v>
      </c>
      <c r="Q56" s="22">
        <v>806273965000</v>
      </c>
      <c r="R56" s="22">
        <v>163932628062</v>
      </c>
      <c r="S56" s="22">
        <v>228665386800</v>
      </c>
      <c r="T56" s="22">
        <v>12455657510775.088</v>
      </c>
    </row>
    <row r="57" spans="1:20">
      <c r="B57" t="s">
        <v>669</v>
      </c>
      <c r="C57" s="22"/>
      <c r="D57" s="22"/>
      <c r="E57" s="22">
        <v>261801902089</v>
      </c>
      <c r="F57" s="22">
        <v>1621346200000</v>
      </c>
      <c r="G57" s="22">
        <v>189786674003</v>
      </c>
      <c r="H57" s="22">
        <v>103863200000</v>
      </c>
      <c r="I57" s="22">
        <v>130812760000</v>
      </c>
      <c r="J57" s="22">
        <v>7073500000</v>
      </c>
      <c r="K57" s="22">
        <v>3940000000</v>
      </c>
      <c r="L57" s="22">
        <v>4249500000</v>
      </c>
      <c r="M57" s="22">
        <v>4419500000</v>
      </c>
      <c r="N57" s="22">
        <v>3459990000</v>
      </c>
      <c r="O57" s="22">
        <v>4187500000</v>
      </c>
      <c r="P57" s="22">
        <v>5052400000</v>
      </c>
      <c r="Q57" s="22">
        <v>8432500000</v>
      </c>
      <c r="R57" s="22">
        <v>12578200000</v>
      </c>
      <c r="S57" s="22">
        <v>13954800000</v>
      </c>
      <c r="T57" s="22">
        <v>2374958626092</v>
      </c>
    </row>
    <row r="58" spans="1:20">
      <c r="B58" t="s">
        <v>678</v>
      </c>
      <c r="C58" s="22">
        <v>521547200000</v>
      </c>
      <c r="D58" s="22">
        <v>1432964420000</v>
      </c>
      <c r="E58" s="22">
        <v>2049413769628.1001</v>
      </c>
      <c r="F58" s="22">
        <v>1654359696305.54</v>
      </c>
      <c r="G58" s="22">
        <v>1863422351777</v>
      </c>
      <c r="H58" s="22">
        <v>1653969669328.8401</v>
      </c>
      <c r="I58" s="22">
        <v>1776202780290.3999</v>
      </c>
      <c r="J58" s="22">
        <v>2499133156044</v>
      </c>
      <c r="K58" s="22">
        <v>3651081816665</v>
      </c>
      <c r="L58" s="22">
        <v>2211317315471</v>
      </c>
      <c r="M58" s="22">
        <v>2007130809495.8999</v>
      </c>
      <c r="N58" s="22">
        <v>1571814627288</v>
      </c>
      <c r="O58" s="22">
        <v>938338759236.59998</v>
      </c>
      <c r="P58" s="22">
        <v>1829259943292.9099</v>
      </c>
      <c r="Q58" s="22">
        <v>1207815521798.5901</v>
      </c>
      <c r="R58" s="22">
        <v>1066605762730.1</v>
      </c>
      <c r="S58" s="22">
        <v>1514465189714.9199</v>
      </c>
      <c r="T58" s="22">
        <v>29448842789066.906</v>
      </c>
    </row>
    <row r="59" spans="1:20">
      <c r="B59" t="s">
        <v>683</v>
      </c>
      <c r="C59" s="22">
        <v>3767500000</v>
      </c>
      <c r="D59" s="22"/>
      <c r="E59" s="22">
        <v>6500000</v>
      </c>
      <c r="F59" s="22">
        <v>1000000000</v>
      </c>
      <c r="G59" s="22">
        <v>14375000</v>
      </c>
      <c r="H59" s="22"/>
      <c r="I59" s="22">
        <v>164512500</v>
      </c>
      <c r="J59" s="22">
        <v>8580824000</v>
      </c>
      <c r="K59" s="22"/>
      <c r="L59" s="22">
        <v>1500000000</v>
      </c>
      <c r="M59" s="22">
        <v>3434245678</v>
      </c>
      <c r="N59" s="22">
        <v>1250000000</v>
      </c>
      <c r="O59" s="22">
        <v>16925400</v>
      </c>
      <c r="P59" s="22">
        <v>393710393</v>
      </c>
      <c r="Q59" s="22">
        <v>903729437</v>
      </c>
      <c r="R59" s="22">
        <v>226176203586.26999</v>
      </c>
      <c r="S59" s="22">
        <v>221409234933.07001</v>
      </c>
      <c r="T59" s="22">
        <v>468617760927.33997</v>
      </c>
    </row>
    <row r="60" spans="1:20">
      <c r="B60" t="s">
        <v>667</v>
      </c>
      <c r="C60" s="22">
        <v>824509470000</v>
      </c>
      <c r="D60" s="22">
        <v>1473414070000</v>
      </c>
      <c r="E60" s="22">
        <v>502073537000</v>
      </c>
      <c r="F60" s="22">
        <v>715981590000</v>
      </c>
      <c r="G60" s="22">
        <v>716581090400</v>
      </c>
      <c r="H60" s="22">
        <v>901354888600</v>
      </c>
      <c r="I60" s="22">
        <v>1863896580000</v>
      </c>
      <c r="J60" s="22">
        <v>2132835257000</v>
      </c>
      <c r="K60" s="22">
        <v>2692808046400</v>
      </c>
      <c r="L60" s="22">
        <v>2563201309381.7998</v>
      </c>
      <c r="M60" s="22">
        <v>2440676447219</v>
      </c>
      <c r="N60" s="22">
        <v>1446352403000</v>
      </c>
      <c r="O60" s="22">
        <v>2072374423000</v>
      </c>
      <c r="P60" s="22">
        <v>2406281438000</v>
      </c>
      <c r="Q60" s="22">
        <v>2892136260478</v>
      </c>
      <c r="R60" s="22">
        <v>1863237603015</v>
      </c>
      <c r="S60" s="22">
        <v>2455934232318</v>
      </c>
      <c r="T60" s="22">
        <v>29963648645811.801</v>
      </c>
    </row>
    <row r="61" spans="1:20">
      <c r="B61" t="s">
        <v>687</v>
      </c>
      <c r="C61" s="22"/>
      <c r="D61" s="22"/>
      <c r="E61" s="22"/>
      <c r="F61" s="22"/>
      <c r="G61" s="22">
        <v>1650627262200</v>
      </c>
      <c r="H61" s="22">
        <v>1170081992058</v>
      </c>
      <c r="I61" s="22">
        <v>1303592971058</v>
      </c>
      <c r="J61" s="22">
        <v>2354896681578</v>
      </c>
      <c r="K61" s="22">
        <v>2059339474390</v>
      </c>
      <c r="L61" s="22">
        <v>2005786032312</v>
      </c>
      <c r="M61" s="22">
        <v>1376558162630</v>
      </c>
      <c r="N61" s="22">
        <v>861148428162</v>
      </c>
      <c r="O61" s="22">
        <v>709171909856</v>
      </c>
      <c r="P61" s="22">
        <v>690723021339</v>
      </c>
      <c r="Q61" s="22">
        <v>2007253917582.78</v>
      </c>
      <c r="R61" s="22">
        <v>1548034936819</v>
      </c>
      <c r="S61" s="22">
        <v>1548570299192.7</v>
      </c>
      <c r="T61" s="22">
        <v>19285785089177.48</v>
      </c>
    </row>
    <row r="62" spans="1:20">
      <c r="A62" t="s">
        <v>711</v>
      </c>
      <c r="B62" t="s">
        <v>681</v>
      </c>
      <c r="C62" s="22">
        <v>234258580000</v>
      </c>
      <c r="D62" s="22">
        <v>288989200000</v>
      </c>
      <c r="E62" s="22">
        <v>379580897621</v>
      </c>
      <c r="F62" s="22">
        <v>420414317858</v>
      </c>
      <c r="G62" s="22">
        <v>460425290518</v>
      </c>
      <c r="H62" s="22">
        <v>493264108576</v>
      </c>
      <c r="I62" s="22">
        <v>548948015620</v>
      </c>
      <c r="J62" s="22">
        <v>623318700606.59998</v>
      </c>
      <c r="K62" s="22">
        <v>598139709922.47998</v>
      </c>
      <c r="L62" s="22">
        <v>653329745885</v>
      </c>
      <c r="M62" s="22">
        <v>791238325949</v>
      </c>
      <c r="N62" s="22">
        <v>839305948438</v>
      </c>
      <c r="O62" s="22">
        <v>1716477159143</v>
      </c>
      <c r="P62" s="22">
        <v>1815006923863</v>
      </c>
      <c r="Q62" s="22">
        <v>1927672778408</v>
      </c>
      <c r="R62" s="22">
        <v>1971312365234</v>
      </c>
      <c r="S62" s="22">
        <v>1934758007514.97</v>
      </c>
      <c r="T62" s="22">
        <v>15696440075157.051</v>
      </c>
    </row>
    <row r="63" spans="1:20">
      <c r="B63" t="s">
        <v>673</v>
      </c>
      <c r="C63" s="22">
        <v>233405490000</v>
      </c>
      <c r="D63" s="22">
        <v>434384790000</v>
      </c>
      <c r="E63" s="22">
        <v>362212773353.46997</v>
      </c>
      <c r="F63" s="22">
        <v>362818708840</v>
      </c>
      <c r="G63" s="22">
        <v>486751068097</v>
      </c>
      <c r="H63" s="22">
        <v>534103892693.48004</v>
      </c>
      <c r="I63" s="22">
        <v>683987619852</v>
      </c>
      <c r="J63" s="22">
        <v>925181888375.55005</v>
      </c>
      <c r="K63" s="22">
        <v>1168089646688.3</v>
      </c>
      <c r="L63" s="22">
        <v>1274956923030.1001</v>
      </c>
      <c r="M63" s="22">
        <v>1237307067778.8999</v>
      </c>
      <c r="N63" s="22">
        <v>1038243623007.5</v>
      </c>
      <c r="O63" s="22">
        <v>1367228488664.8601</v>
      </c>
      <c r="P63" s="22">
        <v>1309826167166.6599</v>
      </c>
      <c r="Q63" s="22">
        <v>1277194649465.29</v>
      </c>
      <c r="R63" s="22">
        <v>1423341867179.8</v>
      </c>
      <c r="S63" s="22">
        <v>1506510161999.8301</v>
      </c>
      <c r="T63" s="22">
        <v>15625544826192.74</v>
      </c>
    </row>
    <row r="64" spans="1:20">
      <c r="B64" t="s">
        <v>698</v>
      </c>
      <c r="C64" s="22"/>
      <c r="D64" s="22"/>
      <c r="E64" s="22"/>
      <c r="F64" s="22"/>
      <c r="G64" s="22"/>
      <c r="H64" s="22"/>
      <c r="I64" s="22"/>
      <c r="J64" s="22"/>
      <c r="K64" s="22">
        <v>761045629056.34998</v>
      </c>
      <c r="L64" s="22"/>
      <c r="M64" s="22"/>
      <c r="N64" s="22"/>
      <c r="O64" s="22"/>
      <c r="P64" s="22">
        <v>1784056321</v>
      </c>
      <c r="Q64" s="22">
        <v>33382304468</v>
      </c>
      <c r="R64" s="22">
        <v>31583615813</v>
      </c>
      <c r="S64" s="22">
        <v>22161585802</v>
      </c>
      <c r="T64" s="22">
        <v>849957191460.34998</v>
      </c>
    </row>
    <row r="65" spans="1:20">
      <c r="B65" t="s">
        <v>689</v>
      </c>
      <c r="C65" s="22"/>
      <c r="D65" s="22"/>
      <c r="E65" s="22"/>
      <c r="F65" s="22"/>
      <c r="G65" s="22"/>
      <c r="H65" s="22"/>
      <c r="I65" s="22"/>
      <c r="J65" s="22"/>
      <c r="K65" s="22">
        <v>5448514000</v>
      </c>
      <c r="L65" s="22"/>
      <c r="M65" s="22"/>
      <c r="N65" s="22"/>
      <c r="O65" s="22"/>
      <c r="P65" s="22">
        <v>1852030960</v>
      </c>
      <c r="Q65" s="22">
        <v>926015480</v>
      </c>
      <c r="R65" s="22"/>
      <c r="S65" s="22"/>
      <c r="T65" s="22">
        <v>8226560440</v>
      </c>
    </row>
    <row r="66" spans="1:20">
      <c r="B66" t="s">
        <v>675</v>
      </c>
      <c r="C66" s="22"/>
      <c r="D66" s="22"/>
      <c r="E66" s="22">
        <v>33453845350</v>
      </c>
      <c r="F66" s="22">
        <v>144369022797</v>
      </c>
      <c r="G66" s="22">
        <v>32877000000</v>
      </c>
      <c r="H66" s="22">
        <v>38365623000</v>
      </c>
      <c r="I66" s="22">
        <v>35896755120</v>
      </c>
      <c r="J66" s="22">
        <v>741234652097</v>
      </c>
      <c r="K66" s="22">
        <v>170214408967</v>
      </c>
      <c r="L66" s="22">
        <v>847424324446.10999</v>
      </c>
      <c r="M66" s="22">
        <v>1092450978749</v>
      </c>
      <c r="N66" s="22">
        <v>1450803387985</v>
      </c>
      <c r="O66" s="22">
        <v>1288548794355.8301</v>
      </c>
      <c r="P66" s="22">
        <v>1466423924696.3101</v>
      </c>
      <c r="Q66" s="22">
        <v>1329394600511</v>
      </c>
      <c r="R66" s="22">
        <v>1437518594295</v>
      </c>
      <c r="S66" s="22">
        <v>1682887389922.1201</v>
      </c>
      <c r="T66" s="22">
        <v>11791863302291.371</v>
      </c>
    </row>
    <row r="67" spans="1:20">
      <c r="B67" t="s">
        <v>669</v>
      </c>
      <c r="C67" s="22"/>
      <c r="D67" s="22"/>
      <c r="E67" s="22">
        <v>96907332146</v>
      </c>
      <c r="F67" s="22">
        <v>140115293180</v>
      </c>
      <c r="G67" s="22">
        <v>111879041428</v>
      </c>
      <c r="H67" s="22">
        <v>87950120848</v>
      </c>
      <c r="I67" s="22">
        <v>109417064821</v>
      </c>
      <c r="J67" s="22">
        <v>7840000000</v>
      </c>
      <c r="K67" s="22"/>
      <c r="L67" s="22">
        <v>4521800000</v>
      </c>
      <c r="M67" s="22">
        <v>6409900000</v>
      </c>
      <c r="N67" s="22">
        <v>2587280000</v>
      </c>
      <c r="O67" s="22">
        <v>4509000000</v>
      </c>
      <c r="P67" s="22">
        <v>529560000</v>
      </c>
      <c r="Q67" s="22">
        <v>1030000000</v>
      </c>
      <c r="R67" s="22">
        <v>352400000</v>
      </c>
      <c r="S67" s="22">
        <v>4930194829</v>
      </c>
      <c r="T67" s="22">
        <v>578978987252</v>
      </c>
    </row>
    <row r="68" spans="1:20">
      <c r="B68" t="s">
        <v>678</v>
      </c>
      <c r="C68" s="22">
        <v>119927280000</v>
      </c>
      <c r="D68" s="22">
        <v>113441650000</v>
      </c>
      <c r="E68" s="22">
        <v>263015495721.79999</v>
      </c>
      <c r="F68" s="22">
        <v>208831676848</v>
      </c>
      <c r="G68" s="22">
        <v>233290049171</v>
      </c>
      <c r="H68" s="22">
        <v>425809200181</v>
      </c>
      <c r="I68" s="22">
        <v>631250021947</v>
      </c>
      <c r="J68" s="22">
        <v>831950659490</v>
      </c>
      <c r="K68" s="22">
        <v>804089325287.69995</v>
      </c>
      <c r="L68" s="22">
        <v>925454683173.92004</v>
      </c>
      <c r="M68" s="22">
        <v>868999195460</v>
      </c>
      <c r="N68" s="22">
        <v>1005779805183</v>
      </c>
      <c r="O68" s="22">
        <v>1451484672695.6399</v>
      </c>
      <c r="P68" s="22">
        <v>1729327432844.8401</v>
      </c>
      <c r="Q68" s="22">
        <v>1014037524021.39</v>
      </c>
      <c r="R68" s="22">
        <v>752528210219.89001</v>
      </c>
      <c r="S68" s="22">
        <v>849692114832.20996</v>
      </c>
      <c r="T68" s="22">
        <v>12228908997077.391</v>
      </c>
    </row>
    <row r="69" spans="1:20">
      <c r="B69" t="s">
        <v>683</v>
      </c>
      <c r="C69" s="22">
        <v>937270000</v>
      </c>
      <c r="D69" s="22">
        <v>4622910000</v>
      </c>
      <c r="E69" s="22">
        <v>17141479855</v>
      </c>
      <c r="F69" s="22">
        <v>19082187000</v>
      </c>
      <c r="G69" s="22">
        <v>91557661043</v>
      </c>
      <c r="H69" s="22">
        <v>27357876000</v>
      </c>
      <c r="I69" s="22">
        <v>34986768000</v>
      </c>
      <c r="J69" s="22">
        <v>21612323000</v>
      </c>
      <c r="K69" s="22">
        <v>20036457000</v>
      </c>
      <c r="L69" s="22">
        <v>5230162000</v>
      </c>
      <c r="M69" s="22"/>
      <c r="N69" s="22">
        <v>3987000000</v>
      </c>
      <c r="O69" s="22">
        <v>20865248500</v>
      </c>
      <c r="P69" s="22">
        <v>3777681300</v>
      </c>
      <c r="Q69" s="22"/>
      <c r="R69" s="22">
        <v>119312701296</v>
      </c>
      <c r="S69" s="22">
        <v>126400000</v>
      </c>
      <c r="T69" s="22">
        <v>390634124994</v>
      </c>
    </row>
    <row r="70" spans="1:20">
      <c r="B70" t="s">
        <v>667</v>
      </c>
      <c r="C70" s="22">
        <v>276665990000</v>
      </c>
      <c r="D70" s="22">
        <v>499618100000</v>
      </c>
      <c r="E70" s="22">
        <v>380089868000</v>
      </c>
      <c r="F70" s="22">
        <v>415383957000</v>
      </c>
      <c r="G70" s="22">
        <v>407169916000</v>
      </c>
      <c r="H70" s="22">
        <v>378733817000</v>
      </c>
      <c r="I70" s="22">
        <v>406965252197.98999</v>
      </c>
      <c r="J70" s="22">
        <v>472103539283</v>
      </c>
      <c r="K70" s="22">
        <v>357471262569.75</v>
      </c>
      <c r="L70" s="22">
        <v>723095812552</v>
      </c>
      <c r="M70" s="22">
        <v>784796580946.29004</v>
      </c>
      <c r="N70" s="22">
        <v>1089846007459</v>
      </c>
      <c r="O70" s="22">
        <v>1018147805682.36</v>
      </c>
      <c r="P70" s="22">
        <v>1128477614768.22</v>
      </c>
      <c r="Q70" s="22">
        <v>1459179743870.73</v>
      </c>
      <c r="R70" s="22">
        <v>1231408694144.9399</v>
      </c>
      <c r="S70" s="22">
        <v>1096585546691</v>
      </c>
      <c r="T70" s="22">
        <v>12125739508165.279</v>
      </c>
    </row>
    <row r="71" spans="1:20">
      <c r="B71" t="s">
        <v>687</v>
      </c>
      <c r="C71" s="22"/>
      <c r="D71" s="22"/>
      <c r="E71" s="22"/>
      <c r="F71" s="22"/>
      <c r="G71" s="22">
        <v>23157821000</v>
      </c>
      <c r="H71" s="22">
        <v>19314549041</v>
      </c>
      <c r="I71" s="22">
        <v>114627308549</v>
      </c>
      <c r="J71" s="22">
        <v>212754588967</v>
      </c>
      <c r="K71" s="22"/>
      <c r="L71" s="22">
        <v>20173866284</v>
      </c>
      <c r="M71" s="22"/>
      <c r="N71" s="22">
        <v>46368543582</v>
      </c>
      <c r="O71" s="22">
        <v>81576898096</v>
      </c>
      <c r="P71" s="22">
        <v>81983574200</v>
      </c>
      <c r="Q71" s="22">
        <v>15896272800</v>
      </c>
      <c r="R71" s="22"/>
      <c r="S71" s="22"/>
      <c r="T71" s="22">
        <v>615853422519</v>
      </c>
    </row>
    <row r="72" spans="1:20">
      <c r="A72" t="s">
        <v>712</v>
      </c>
      <c r="B72" t="s">
        <v>681</v>
      </c>
      <c r="C72" s="22">
        <v>135237489999.99998</v>
      </c>
      <c r="D72" s="22">
        <v>143136620000</v>
      </c>
      <c r="E72" s="22">
        <v>199879569924</v>
      </c>
      <c r="F72" s="22">
        <v>258643039307</v>
      </c>
      <c r="G72" s="22">
        <v>301838111828</v>
      </c>
      <c r="H72" s="22">
        <v>319456566436</v>
      </c>
      <c r="I72" s="22">
        <v>364252037177.16998</v>
      </c>
      <c r="J72" s="22">
        <v>397103352652</v>
      </c>
      <c r="K72" s="22">
        <v>430626113880</v>
      </c>
      <c r="L72" s="22">
        <v>428689945072</v>
      </c>
      <c r="M72" s="22">
        <v>476524606416.65997</v>
      </c>
      <c r="N72" s="22">
        <v>491435589482</v>
      </c>
      <c r="O72" s="22">
        <v>951798907540.06006</v>
      </c>
      <c r="P72" s="22">
        <v>942672958831.10999</v>
      </c>
      <c r="Q72" s="22">
        <v>959658393668.83997</v>
      </c>
      <c r="R72" s="22">
        <v>948885404441</v>
      </c>
      <c r="S72" s="22">
        <v>948885404441</v>
      </c>
      <c r="T72" s="22">
        <v>8698724111096.8408</v>
      </c>
    </row>
    <row r="73" spans="1:20">
      <c r="B73" t="s">
        <v>673</v>
      </c>
      <c r="C73" s="22">
        <v>120560530000</v>
      </c>
      <c r="D73" s="22">
        <v>184963170000</v>
      </c>
      <c r="E73" s="22">
        <v>181297773098</v>
      </c>
      <c r="F73" s="22">
        <v>212297386999</v>
      </c>
      <c r="G73" s="22">
        <v>384271756688</v>
      </c>
      <c r="H73" s="22">
        <v>358404729289</v>
      </c>
      <c r="I73" s="22">
        <v>352314913567</v>
      </c>
      <c r="J73" s="22">
        <v>359287326774.34998</v>
      </c>
      <c r="K73" s="22">
        <v>304521014334</v>
      </c>
      <c r="L73" s="22">
        <v>417026836827</v>
      </c>
      <c r="M73" s="22">
        <v>595277195190.90002</v>
      </c>
      <c r="N73" s="22">
        <v>566872825301.66003</v>
      </c>
      <c r="O73" s="22">
        <v>638014850817.95996</v>
      </c>
      <c r="P73" s="22">
        <v>613307706548.03003</v>
      </c>
      <c r="Q73" s="22">
        <v>714673679002.42004</v>
      </c>
      <c r="R73" s="22">
        <v>673020748122</v>
      </c>
      <c r="S73" s="22">
        <v>673020748122</v>
      </c>
      <c r="T73" s="22">
        <v>7349133190681.3203</v>
      </c>
    </row>
    <row r="74" spans="1:20">
      <c r="B74" t="s">
        <v>698</v>
      </c>
      <c r="C74" s="22"/>
      <c r="D74" s="22"/>
      <c r="E74" s="22"/>
      <c r="F74" s="22"/>
      <c r="G74" s="22"/>
      <c r="H74" s="22">
        <v>1387265625</v>
      </c>
      <c r="I74" s="22">
        <v>5883776565.8100004</v>
      </c>
      <c r="J74" s="22">
        <v>1834404685.5799999</v>
      </c>
      <c r="K74" s="22">
        <v>1644657420</v>
      </c>
      <c r="L74" s="22">
        <v>1192613179.3</v>
      </c>
      <c r="M74" s="22">
        <v>874408639.5</v>
      </c>
      <c r="N74" s="22">
        <v>557947686.16999996</v>
      </c>
      <c r="O74" s="22">
        <v>228773026.03999999</v>
      </c>
      <c r="P74" s="22"/>
      <c r="Q74" s="22"/>
      <c r="R74" s="22">
        <v>1295000000</v>
      </c>
      <c r="S74" s="22">
        <v>1295000000</v>
      </c>
      <c r="T74" s="22">
        <v>16193846827.4</v>
      </c>
    </row>
    <row r="75" spans="1:20">
      <c r="B75" t="s">
        <v>689</v>
      </c>
      <c r="C75" s="22"/>
      <c r="D75" s="22"/>
      <c r="E75" s="22">
        <v>1987338100</v>
      </c>
      <c r="F75" s="22">
        <v>2193960181</v>
      </c>
      <c r="G75" s="22">
        <v>39875756976</v>
      </c>
      <c r="H75" s="22">
        <v>2498527516.8400002</v>
      </c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>
        <v>46555582773.839996</v>
      </c>
    </row>
    <row r="76" spans="1:20">
      <c r="B76" t="s">
        <v>675</v>
      </c>
      <c r="C76" s="22"/>
      <c r="D76" s="22"/>
      <c r="E76" s="22">
        <v>100000000</v>
      </c>
      <c r="F76" s="22">
        <v>58587875457</v>
      </c>
      <c r="G76" s="22">
        <v>24566104466</v>
      </c>
      <c r="H76" s="22">
        <v>22417069284</v>
      </c>
      <c r="I76" s="22">
        <v>20292109000</v>
      </c>
      <c r="J76" s="22">
        <v>311272229930</v>
      </c>
      <c r="K76" s="22">
        <v>528239179567</v>
      </c>
      <c r="L76" s="22">
        <v>378928086697</v>
      </c>
      <c r="M76" s="22">
        <v>451118092190</v>
      </c>
      <c r="N76" s="22">
        <v>581245747851.56995</v>
      </c>
      <c r="O76" s="22">
        <v>515932437035.71002</v>
      </c>
      <c r="P76" s="22">
        <v>736439880755</v>
      </c>
      <c r="Q76" s="22">
        <v>538340923069</v>
      </c>
      <c r="R76" s="22">
        <v>471393321503</v>
      </c>
      <c r="S76" s="22">
        <v>471393321503</v>
      </c>
      <c r="T76" s="22">
        <v>5110266378308.2793</v>
      </c>
    </row>
    <row r="77" spans="1:20">
      <c r="B77" t="s">
        <v>669</v>
      </c>
      <c r="C77" s="22"/>
      <c r="D77" s="22"/>
      <c r="E77" s="22">
        <v>40132706603</v>
      </c>
      <c r="F77" s="22">
        <v>39290454000</v>
      </c>
      <c r="G77" s="22">
        <v>35648604524</v>
      </c>
      <c r="H77" s="22">
        <v>23821897250</v>
      </c>
      <c r="I77" s="22">
        <v>26361523219.220001</v>
      </c>
      <c r="J77" s="22">
        <v>10556956793.209999</v>
      </c>
      <c r="K77" s="22">
        <v>4992696287</v>
      </c>
      <c r="L77" s="22">
        <v>2006380197.1300001</v>
      </c>
      <c r="M77" s="22">
        <v>11945863264</v>
      </c>
      <c r="N77" s="22">
        <v>6677435129</v>
      </c>
      <c r="O77" s="22"/>
      <c r="P77" s="22"/>
      <c r="Q77" s="22"/>
      <c r="R77" s="22">
        <v>1081810000</v>
      </c>
      <c r="S77" s="22">
        <v>1081810000</v>
      </c>
      <c r="T77" s="22">
        <v>203598137266.56</v>
      </c>
    </row>
    <row r="78" spans="1:20">
      <c r="B78" t="s">
        <v>678</v>
      </c>
      <c r="C78" s="22">
        <v>101345400000</v>
      </c>
      <c r="D78" s="22">
        <v>143966800000</v>
      </c>
      <c r="E78" s="22">
        <v>149458988235</v>
      </c>
      <c r="F78" s="22">
        <v>149643029350</v>
      </c>
      <c r="G78" s="22">
        <v>172147626566</v>
      </c>
      <c r="H78" s="22">
        <v>158861227606</v>
      </c>
      <c r="I78" s="22">
        <v>254938971729</v>
      </c>
      <c r="J78" s="22">
        <v>181984301669</v>
      </c>
      <c r="K78" s="22">
        <v>193590990419</v>
      </c>
      <c r="L78" s="22">
        <v>369329906335</v>
      </c>
      <c r="M78" s="22">
        <v>542785444494.63</v>
      </c>
      <c r="N78" s="22">
        <v>753758990734.17004</v>
      </c>
      <c r="O78" s="22">
        <v>545780527621.63</v>
      </c>
      <c r="P78" s="22">
        <v>601514658634.65002</v>
      </c>
      <c r="Q78" s="22">
        <v>543819807493.19</v>
      </c>
      <c r="R78" s="22">
        <v>591452177032</v>
      </c>
      <c r="S78" s="22">
        <v>591452177031</v>
      </c>
      <c r="T78" s="22">
        <v>6045831024950.2695</v>
      </c>
    </row>
    <row r="79" spans="1:20">
      <c r="B79" t="s">
        <v>683</v>
      </c>
      <c r="C79" s="22">
        <v>13261550000</v>
      </c>
      <c r="D79" s="22">
        <v>20289140000</v>
      </c>
      <c r="E79" s="22">
        <v>28881355774</v>
      </c>
      <c r="F79" s="22">
        <v>22185346950</v>
      </c>
      <c r="G79" s="22">
        <v>8613556916</v>
      </c>
      <c r="H79" s="22">
        <v>1585445000</v>
      </c>
      <c r="I79" s="22">
        <v>18366221300</v>
      </c>
      <c r="J79" s="22">
        <v>1611266500</v>
      </c>
      <c r="K79" s="22">
        <v>2430573400</v>
      </c>
      <c r="L79" s="22">
        <v>1841897000</v>
      </c>
      <c r="M79" s="22">
        <v>1925669217</v>
      </c>
      <c r="N79" s="22">
        <v>2127600700</v>
      </c>
      <c r="O79" s="22">
        <v>4488048700</v>
      </c>
      <c r="P79" s="22">
        <v>5145700000</v>
      </c>
      <c r="Q79" s="22">
        <v>2551246000</v>
      </c>
      <c r="R79" s="22">
        <v>93681264250</v>
      </c>
      <c r="S79" s="22">
        <v>93681264250</v>
      </c>
      <c r="T79" s="22">
        <v>322667145957</v>
      </c>
    </row>
    <row r="80" spans="1:20">
      <c r="B80" t="s">
        <v>667</v>
      </c>
      <c r="C80" s="22">
        <v>142702530000</v>
      </c>
      <c r="D80" s="22">
        <v>48859970000</v>
      </c>
      <c r="E80" s="22">
        <v>34940217404</v>
      </c>
      <c r="F80" s="22">
        <v>34803543822.800003</v>
      </c>
      <c r="G80" s="22">
        <v>44793866317.760002</v>
      </c>
      <c r="H80" s="22">
        <v>60881792024</v>
      </c>
      <c r="I80" s="22">
        <v>59843044113</v>
      </c>
      <c r="J80" s="22">
        <v>81427724523</v>
      </c>
      <c r="K80" s="22">
        <v>91395307902</v>
      </c>
      <c r="L80" s="22">
        <v>102848333804</v>
      </c>
      <c r="M80" s="22">
        <v>183231746968.66</v>
      </c>
      <c r="N80" s="22">
        <v>165079274496.81</v>
      </c>
      <c r="O80" s="22">
        <v>172394159827.81</v>
      </c>
      <c r="P80" s="22">
        <v>168395568392.72</v>
      </c>
      <c r="Q80" s="22">
        <v>209617268671</v>
      </c>
      <c r="R80" s="22">
        <v>205330026213</v>
      </c>
      <c r="S80" s="22">
        <v>205330026213</v>
      </c>
      <c r="T80" s="22">
        <v>2011874400693.5601</v>
      </c>
    </row>
    <row r="81" spans="1:20">
      <c r="B81" t="s">
        <v>687</v>
      </c>
      <c r="C81" s="22"/>
      <c r="D81" s="22"/>
      <c r="E81" s="22"/>
      <c r="F81" s="22">
        <v>3000000000</v>
      </c>
      <c r="G81" s="22">
        <v>4052260000</v>
      </c>
      <c r="H81" s="22">
        <v>966654874</v>
      </c>
      <c r="I81" s="22">
        <v>7668831668</v>
      </c>
      <c r="J81" s="22">
        <v>12543202791</v>
      </c>
      <c r="K81" s="22">
        <v>19008296827</v>
      </c>
      <c r="L81" s="22">
        <v>24269265178.380001</v>
      </c>
      <c r="M81" s="22">
        <v>16407976970.51</v>
      </c>
      <c r="N81" s="22">
        <v>6071486290</v>
      </c>
      <c r="O81" s="22">
        <v>5530875570</v>
      </c>
      <c r="P81" s="22">
        <v>1477253595</v>
      </c>
      <c r="Q81" s="22">
        <v>5400632341</v>
      </c>
      <c r="R81" s="22">
        <v>21908899105</v>
      </c>
      <c r="S81" s="22">
        <v>21908899105</v>
      </c>
      <c r="T81" s="22">
        <v>150214534314.89001</v>
      </c>
    </row>
    <row r="82" spans="1:20">
      <c r="A82" t="s">
        <v>714</v>
      </c>
      <c r="B82" t="s">
        <v>681</v>
      </c>
      <c r="C82" s="22">
        <v>88078590000</v>
      </c>
      <c r="D82" s="22">
        <v>98664910000</v>
      </c>
      <c r="E82" s="22">
        <v>128509736143</v>
      </c>
      <c r="F82" s="22">
        <v>161940080067</v>
      </c>
      <c r="G82" s="22">
        <v>207057268266</v>
      </c>
      <c r="H82" s="22">
        <v>195012957867</v>
      </c>
      <c r="I82" s="22">
        <v>206358239554</v>
      </c>
      <c r="J82" s="22">
        <v>252011831111</v>
      </c>
      <c r="K82" s="22">
        <v>285673637745</v>
      </c>
      <c r="L82" s="22">
        <v>342645836359</v>
      </c>
      <c r="M82" s="22">
        <v>335602967391</v>
      </c>
      <c r="N82" s="22">
        <v>360790048098</v>
      </c>
      <c r="O82" s="22">
        <v>558629629464</v>
      </c>
      <c r="P82" s="22">
        <v>560305706738</v>
      </c>
      <c r="Q82" s="22">
        <v>673128447861.85999</v>
      </c>
      <c r="R82" s="22">
        <v>736279121547</v>
      </c>
      <c r="S82" s="22">
        <v>841406889648</v>
      </c>
      <c r="T82" s="22">
        <v>6032095897859.8604</v>
      </c>
    </row>
    <row r="83" spans="1:20">
      <c r="B83" t="s">
        <v>673</v>
      </c>
      <c r="C83" s="22">
        <v>83901360000</v>
      </c>
      <c r="D83" s="22">
        <v>194940410000</v>
      </c>
      <c r="E83" s="22">
        <v>154217386444</v>
      </c>
      <c r="F83" s="22">
        <v>158556450280</v>
      </c>
      <c r="G83" s="22">
        <v>209412282731</v>
      </c>
      <c r="H83" s="22">
        <v>216053175214</v>
      </c>
      <c r="I83" s="22">
        <v>248539892645</v>
      </c>
      <c r="J83" s="22">
        <v>338549684763</v>
      </c>
      <c r="K83" s="22">
        <v>336245301229</v>
      </c>
      <c r="L83" s="22">
        <v>380975840039.41998</v>
      </c>
      <c r="M83" s="22">
        <v>541639719924</v>
      </c>
      <c r="N83" s="22">
        <v>550174339332.79004</v>
      </c>
      <c r="O83" s="22">
        <v>502848089506</v>
      </c>
      <c r="P83" s="22">
        <v>698783480215.03003</v>
      </c>
      <c r="Q83" s="22">
        <v>702625241745.83997</v>
      </c>
      <c r="R83" s="22">
        <v>777943547675</v>
      </c>
      <c r="S83" s="22">
        <v>805179332710</v>
      </c>
      <c r="T83" s="22">
        <v>6900585534454.0801</v>
      </c>
    </row>
    <row r="84" spans="1:20">
      <c r="B84" t="s">
        <v>698</v>
      </c>
      <c r="C84" s="22"/>
      <c r="D84" s="22"/>
      <c r="E84" s="22"/>
      <c r="F84" s="22"/>
      <c r="G84" s="22">
        <v>17064622000</v>
      </c>
      <c r="H84" s="22"/>
      <c r="I84" s="22"/>
      <c r="J84" s="22"/>
      <c r="K84" s="22"/>
      <c r="L84" s="22"/>
      <c r="M84" s="22"/>
      <c r="N84" s="22"/>
      <c r="O84" s="22"/>
      <c r="P84" s="22"/>
      <c r="Q84" s="22">
        <v>418541532</v>
      </c>
      <c r="R84" s="22">
        <v>243548414.30000001</v>
      </c>
      <c r="S84" s="22">
        <v>3370207745</v>
      </c>
      <c r="T84" s="22">
        <v>21096919691.299999</v>
      </c>
    </row>
    <row r="85" spans="1:20">
      <c r="B85" t="s">
        <v>689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>
        <v>3408850000</v>
      </c>
      <c r="N85" s="22">
        <v>4933276568</v>
      </c>
      <c r="O85" s="22">
        <v>4999999560</v>
      </c>
      <c r="P85" s="22"/>
      <c r="Q85" s="22"/>
      <c r="R85" s="22"/>
      <c r="S85" s="22"/>
      <c r="T85" s="22">
        <v>13342126128</v>
      </c>
    </row>
    <row r="86" spans="1:20">
      <c r="B86" t="s">
        <v>675</v>
      </c>
      <c r="C86" s="22"/>
      <c r="D86" s="22"/>
      <c r="E86" s="22"/>
      <c r="F86" s="22">
        <v>18370900000</v>
      </c>
      <c r="G86" s="22">
        <v>17064622000</v>
      </c>
      <c r="H86" s="22">
        <v>11381334000</v>
      </c>
      <c r="I86" s="22">
        <v>3247000000</v>
      </c>
      <c r="J86" s="22">
        <v>169693350000</v>
      </c>
      <c r="K86" s="22">
        <v>315975829500</v>
      </c>
      <c r="L86" s="22">
        <v>231164492341</v>
      </c>
      <c r="M86" s="22">
        <v>350606835660</v>
      </c>
      <c r="N86" s="22">
        <v>403244281940</v>
      </c>
      <c r="O86" s="22">
        <v>505484939797</v>
      </c>
      <c r="P86" s="22">
        <v>521667615100</v>
      </c>
      <c r="Q86" s="22">
        <v>295342966958</v>
      </c>
      <c r="R86" s="22">
        <v>287805045000</v>
      </c>
      <c r="S86" s="22">
        <v>352789738104</v>
      </c>
      <c r="T86" s="22">
        <v>3483838950400</v>
      </c>
    </row>
    <row r="87" spans="1:20">
      <c r="B87" t="s">
        <v>669</v>
      </c>
      <c r="C87" s="22"/>
      <c r="D87" s="22"/>
      <c r="E87" s="22">
        <v>130794943105</v>
      </c>
      <c r="F87" s="22">
        <v>56107261450</v>
      </c>
      <c r="G87" s="22">
        <v>50388691686</v>
      </c>
      <c r="H87" s="22">
        <v>36025107000</v>
      </c>
      <c r="I87" s="22">
        <v>39178677000</v>
      </c>
      <c r="J87" s="22">
        <v>30979063566</v>
      </c>
      <c r="K87" s="22">
        <v>25763210000</v>
      </c>
      <c r="L87" s="22">
        <v>15042365000</v>
      </c>
      <c r="M87" s="22">
        <v>11856100000</v>
      </c>
      <c r="N87" s="22">
        <v>5059185000</v>
      </c>
      <c r="O87" s="22">
        <v>3529500000</v>
      </c>
      <c r="P87" s="22">
        <v>2297500000</v>
      </c>
      <c r="Q87" s="22">
        <v>124825452230</v>
      </c>
      <c r="R87" s="22">
        <v>2560000000</v>
      </c>
      <c r="S87" s="22">
        <v>4801654956</v>
      </c>
      <c r="T87" s="22">
        <v>539208710993</v>
      </c>
    </row>
    <row r="88" spans="1:20">
      <c r="B88" t="s">
        <v>678</v>
      </c>
      <c r="C88" s="22">
        <v>39993480000</v>
      </c>
      <c r="D88" s="22">
        <v>51506730000</v>
      </c>
      <c r="E88" s="22">
        <v>96963230936</v>
      </c>
      <c r="F88" s="22">
        <v>179506254159</v>
      </c>
      <c r="G88" s="22">
        <v>254624416178</v>
      </c>
      <c r="H88" s="22">
        <v>192525242828</v>
      </c>
      <c r="I88" s="22">
        <v>188066947749</v>
      </c>
      <c r="J88" s="22">
        <v>418588332555</v>
      </c>
      <c r="K88" s="22">
        <v>389731154953</v>
      </c>
      <c r="L88" s="22">
        <v>427964702584</v>
      </c>
      <c r="M88" s="22">
        <v>423492341205</v>
      </c>
      <c r="N88" s="22">
        <v>592691071221</v>
      </c>
      <c r="O88" s="22">
        <v>561613740232</v>
      </c>
      <c r="P88" s="22">
        <v>513352286714.65997</v>
      </c>
      <c r="Q88" s="22">
        <v>671267235413.26001</v>
      </c>
      <c r="R88" s="22">
        <v>571751201766</v>
      </c>
      <c r="S88" s="22">
        <v>821980932716</v>
      </c>
      <c r="T88" s="22">
        <v>6395619301209.9199</v>
      </c>
    </row>
    <row r="89" spans="1:20">
      <c r="B89" t="s">
        <v>683</v>
      </c>
      <c r="C89" s="22">
        <v>5030780000</v>
      </c>
      <c r="D89" s="22">
        <v>4208390000.0000005</v>
      </c>
      <c r="E89" s="22">
        <v>7230177192</v>
      </c>
      <c r="F89" s="22">
        <v>13313448363</v>
      </c>
      <c r="G89" s="22">
        <v>940000000</v>
      </c>
      <c r="H89" s="22">
        <v>500000000</v>
      </c>
      <c r="I89" s="22">
        <v>1241693405.26</v>
      </c>
      <c r="J89" s="22">
        <v>5954009937</v>
      </c>
      <c r="K89" s="22">
        <v>26100000</v>
      </c>
      <c r="L89" s="22">
        <v>500000000</v>
      </c>
      <c r="M89" s="22">
        <v>941770000</v>
      </c>
      <c r="N89" s="22">
        <v>200048863</v>
      </c>
      <c r="O89" s="22">
        <v>454200000</v>
      </c>
      <c r="P89" s="22"/>
      <c r="Q89" s="22">
        <v>7247898605</v>
      </c>
      <c r="R89" s="22">
        <v>123971344160</v>
      </c>
      <c r="S89" s="22">
        <v>27606843967</v>
      </c>
      <c r="T89" s="22">
        <v>199366704492.26001</v>
      </c>
    </row>
    <row r="90" spans="1:20">
      <c r="B90" t="s">
        <v>667</v>
      </c>
      <c r="C90" s="22">
        <v>65548170000</v>
      </c>
      <c r="D90" s="22">
        <v>80529690000</v>
      </c>
      <c r="E90" s="22">
        <v>14662283105</v>
      </c>
      <c r="F90" s="22">
        <v>33593533306</v>
      </c>
      <c r="G90" s="22">
        <v>21596985876</v>
      </c>
      <c r="H90" s="22">
        <v>31225366846</v>
      </c>
      <c r="I90" s="22">
        <v>37742596717</v>
      </c>
      <c r="J90" s="22">
        <v>43144196873</v>
      </c>
      <c r="K90" s="22">
        <v>33534852442</v>
      </c>
      <c r="L90" s="22">
        <v>83272108294</v>
      </c>
      <c r="M90" s="22">
        <v>129990935385</v>
      </c>
      <c r="N90" s="22">
        <v>103330676442</v>
      </c>
      <c r="O90" s="22">
        <v>120156447973</v>
      </c>
      <c r="P90" s="22">
        <v>141147772450</v>
      </c>
      <c r="Q90" s="22">
        <v>171459319557</v>
      </c>
      <c r="R90" s="22">
        <v>148890372866</v>
      </c>
      <c r="S90" s="22">
        <v>132825896023</v>
      </c>
      <c r="T90" s="22">
        <v>1392651204155</v>
      </c>
    </row>
    <row r="91" spans="1:20">
      <c r="B91" t="s">
        <v>687</v>
      </c>
      <c r="C91" s="22"/>
      <c r="D91" s="22"/>
      <c r="E91" s="22">
        <v>343787500</v>
      </c>
      <c r="F91" s="22">
        <v>271830000</v>
      </c>
      <c r="G91" s="22"/>
      <c r="H91" s="22"/>
      <c r="I91" s="22"/>
      <c r="J91" s="22">
        <v>739548954</v>
      </c>
      <c r="K91" s="22">
        <v>643049437</v>
      </c>
      <c r="L91" s="22"/>
      <c r="M91" s="22">
        <v>11220595900</v>
      </c>
      <c r="N91" s="22">
        <v>3610875000</v>
      </c>
      <c r="O91" s="22">
        <v>1090934500</v>
      </c>
      <c r="P91" s="22">
        <v>1216666200</v>
      </c>
      <c r="Q91" s="22">
        <v>11184881400</v>
      </c>
      <c r="R91" s="22">
        <v>1466635600</v>
      </c>
      <c r="S91" s="22">
        <v>2500000000</v>
      </c>
      <c r="T91" s="22">
        <v>34288804491</v>
      </c>
    </row>
    <row r="92" spans="1:20">
      <c r="A92" t="s">
        <v>715</v>
      </c>
      <c r="B92" t="s">
        <v>681</v>
      </c>
      <c r="C92" s="22">
        <v>157462010000</v>
      </c>
      <c r="D92" s="22">
        <v>230132200000</v>
      </c>
      <c r="E92" s="22">
        <v>328974523916</v>
      </c>
      <c r="F92" s="22">
        <v>342989566025</v>
      </c>
      <c r="G92" s="22">
        <v>403095196439</v>
      </c>
      <c r="H92" s="22">
        <v>429609824293</v>
      </c>
      <c r="I92" s="22">
        <v>464216071050</v>
      </c>
      <c r="J92" s="22">
        <v>510154321615</v>
      </c>
      <c r="K92" s="22">
        <v>549122942581</v>
      </c>
      <c r="L92" s="22">
        <v>592012532550</v>
      </c>
      <c r="M92" s="22">
        <v>564302754376</v>
      </c>
      <c r="N92" s="22">
        <v>584640988439</v>
      </c>
      <c r="O92" s="22">
        <v>1283112911988</v>
      </c>
      <c r="P92" s="22">
        <v>1340751878830</v>
      </c>
      <c r="Q92" s="22">
        <v>1388742692618</v>
      </c>
      <c r="R92" s="22">
        <v>1394575008135</v>
      </c>
      <c r="S92" s="22">
        <v>1507538794099</v>
      </c>
      <c r="T92" s="22">
        <v>12071434216954</v>
      </c>
    </row>
    <row r="93" spans="1:20">
      <c r="B93" t="s">
        <v>673</v>
      </c>
      <c r="C93" s="22">
        <v>174037910000</v>
      </c>
      <c r="D93" s="22">
        <v>261198150000</v>
      </c>
      <c r="E93" s="22">
        <v>196814346845</v>
      </c>
      <c r="F93" s="22">
        <v>217322980243</v>
      </c>
      <c r="G93" s="22">
        <v>196983101213</v>
      </c>
      <c r="H93" s="22">
        <v>227678371902.5</v>
      </c>
      <c r="I93" s="22">
        <v>276464885332.15997</v>
      </c>
      <c r="J93" s="22">
        <v>366001339889</v>
      </c>
      <c r="K93" s="22">
        <v>365547765818</v>
      </c>
      <c r="L93" s="22">
        <v>346887246482</v>
      </c>
      <c r="M93" s="22">
        <v>545089419850.28003</v>
      </c>
      <c r="N93" s="22">
        <v>698115076274.15002</v>
      </c>
      <c r="O93" s="22">
        <v>963075109806.81995</v>
      </c>
      <c r="P93" s="22">
        <v>968946084476.56995</v>
      </c>
      <c r="Q93" s="22">
        <v>1018296070240.4301</v>
      </c>
      <c r="R93" s="22">
        <v>1080977858050</v>
      </c>
      <c r="S93" s="22">
        <v>1388499647799</v>
      </c>
      <c r="T93" s="22">
        <v>9291935364221.9102</v>
      </c>
    </row>
    <row r="94" spans="1:20">
      <c r="B94" t="s">
        <v>698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>
        <v>1387500000</v>
      </c>
      <c r="T94" s="22">
        <v>1387500000</v>
      </c>
    </row>
    <row r="95" spans="1:20">
      <c r="B95" t="s">
        <v>689</v>
      </c>
      <c r="C95" s="22"/>
      <c r="D95" s="22"/>
      <c r="E95" s="22">
        <v>4942481000</v>
      </c>
      <c r="F95" s="22">
        <v>8902900000</v>
      </c>
      <c r="G95" s="22">
        <v>6542700000</v>
      </c>
      <c r="H95" s="22">
        <v>4929175680</v>
      </c>
      <c r="I95" s="22">
        <v>2994069000</v>
      </c>
      <c r="J95" s="22">
        <v>241576000</v>
      </c>
      <c r="K95" s="22">
        <v>197768000</v>
      </c>
      <c r="L95" s="22">
        <v>248496000</v>
      </c>
      <c r="M95" s="22"/>
      <c r="N95" s="22"/>
      <c r="O95" s="22"/>
      <c r="P95" s="22"/>
      <c r="Q95" s="22"/>
      <c r="R95" s="22">
        <v>308091627</v>
      </c>
      <c r="S95" s="22">
        <v>392732190</v>
      </c>
      <c r="T95" s="22">
        <v>29699989497</v>
      </c>
    </row>
    <row r="96" spans="1:20">
      <c r="B96" t="s">
        <v>675</v>
      </c>
      <c r="C96" s="22"/>
      <c r="D96" s="22"/>
      <c r="E96" s="22"/>
      <c r="F96" s="22">
        <v>55205969286</v>
      </c>
      <c r="G96" s="22">
        <v>29666257943</v>
      </c>
      <c r="H96" s="22">
        <v>116432115473</v>
      </c>
      <c r="I96" s="22">
        <v>138283580961</v>
      </c>
      <c r="J96" s="22">
        <v>549158899765.53003</v>
      </c>
      <c r="K96" s="22">
        <v>669155373771</v>
      </c>
      <c r="L96" s="22">
        <v>728482603979.40002</v>
      </c>
      <c r="M96" s="22">
        <v>938665195200.5</v>
      </c>
      <c r="N96" s="22">
        <v>1209997933829.5</v>
      </c>
      <c r="O96" s="22">
        <v>1255842655989</v>
      </c>
      <c r="P96" s="22">
        <v>1428705197560.6399</v>
      </c>
      <c r="Q96" s="22">
        <v>1272143209580</v>
      </c>
      <c r="R96" s="22">
        <v>1151239535162</v>
      </c>
      <c r="S96" s="22">
        <v>1177818830870</v>
      </c>
      <c r="T96" s="22">
        <v>10720797359370.57</v>
      </c>
    </row>
    <row r="97" spans="1:20">
      <c r="B97" t="s">
        <v>669</v>
      </c>
      <c r="C97" s="22"/>
      <c r="D97" s="22"/>
      <c r="E97" s="22">
        <v>44287391286</v>
      </c>
      <c r="F97" s="22">
        <v>123510613304</v>
      </c>
      <c r="G97" s="22">
        <v>84700289950</v>
      </c>
      <c r="H97" s="22">
        <v>96006382717</v>
      </c>
      <c r="I97" s="22">
        <v>99291084900</v>
      </c>
      <c r="J97" s="22">
        <v>82354460000</v>
      </c>
      <c r="K97" s="22">
        <v>55886880000</v>
      </c>
      <c r="L97" s="22">
        <v>30245205890</v>
      </c>
      <c r="M97" s="22">
        <v>31818366500</v>
      </c>
      <c r="N97" s="22">
        <v>95288393362</v>
      </c>
      <c r="O97" s="22">
        <v>38676228280</v>
      </c>
      <c r="P97" s="22">
        <v>34024094809</v>
      </c>
      <c r="Q97" s="22">
        <v>23301638677</v>
      </c>
      <c r="R97" s="22">
        <v>12978875700</v>
      </c>
      <c r="S97" s="22">
        <v>7752988600</v>
      </c>
      <c r="T97" s="22">
        <v>860122893975</v>
      </c>
    </row>
    <row r="98" spans="1:20">
      <c r="B98" t="s">
        <v>678</v>
      </c>
      <c r="C98" s="22">
        <v>72501440000</v>
      </c>
      <c r="D98" s="22">
        <v>88553580000</v>
      </c>
      <c r="E98" s="22"/>
      <c r="F98" s="22">
        <v>173739485761</v>
      </c>
      <c r="G98" s="22">
        <v>133813071896</v>
      </c>
      <c r="H98" s="22">
        <v>144557401603</v>
      </c>
      <c r="I98" s="22">
        <v>450063752043.10999</v>
      </c>
      <c r="J98" s="22">
        <v>404993176084</v>
      </c>
      <c r="K98" s="22">
        <v>450279190236</v>
      </c>
      <c r="L98" s="22">
        <v>422797430140</v>
      </c>
      <c r="M98" s="22">
        <v>834584079149</v>
      </c>
      <c r="N98" s="22">
        <v>696681645258.10999</v>
      </c>
      <c r="O98" s="22">
        <v>1153481272715.1699</v>
      </c>
      <c r="P98" s="22">
        <v>891887046339.68994</v>
      </c>
      <c r="Q98" s="22">
        <v>669705153595</v>
      </c>
      <c r="R98" s="22">
        <v>608297481636</v>
      </c>
      <c r="S98" s="22">
        <v>771280939990</v>
      </c>
      <c r="T98" s="22">
        <v>7967216146446.0801</v>
      </c>
    </row>
    <row r="99" spans="1:20">
      <c r="B99" t="s">
        <v>683</v>
      </c>
      <c r="C99" s="22">
        <v>347980000</v>
      </c>
      <c r="D99" s="22">
        <v>8068270000</v>
      </c>
      <c r="E99" s="22">
        <v>278159678</v>
      </c>
      <c r="F99" s="22">
        <v>50000000</v>
      </c>
      <c r="G99" s="22">
        <v>872919980</v>
      </c>
      <c r="H99" s="22">
        <v>1315085000</v>
      </c>
      <c r="I99" s="22">
        <v>1988007300</v>
      </c>
      <c r="J99" s="22">
        <v>8208370250</v>
      </c>
      <c r="K99" s="22">
        <v>2211655482</v>
      </c>
      <c r="L99" s="22">
        <v>105278000</v>
      </c>
      <c r="M99" s="22">
        <v>2240532500</v>
      </c>
      <c r="N99" s="22">
        <v>4058967774</v>
      </c>
      <c r="O99" s="22">
        <v>28156679</v>
      </c>
      <c r="P99" s="22">
        <v>4439579065.8699999</v>
      </c>
      <c r="Q99" s="22">
        <v>3357918186.3299999</v>
      </c>
      <c r="R99" s="22">
        <v>311110985117</v>
      </c>
      <c r="S99" s="22">
        <v>33364840102</v>
      </c>
      <c r="T99" s="22">
        <v>382046705114.20001</v>
      </c>
    </row>
    <row r="100" spans="1:20">
      <c r="B100" t="s">
        <v>667</v>
      </c>
      <c r="C100" s="22">
        <v>113559430000</v>
      </c>
      <c r="D100" s="22">
        <v>143538960000</v>
      </c>
      <c r="E100" s="22">
        <v>70572316833.880005</v>
      </c>
      <c r="F100" s="22">
        <v>118225000000</v>
      </c>
      <c r="G100" s="22">
        <v>164138371452</v>
      </c>
      <c r="H100" s="22">
        <v>201232153730.85001</v>
      </c>
      <c r="I100" s="22">
        <v>176666844000</v>
      </c>
      <c r="J100" s="22">
        <v>195501620900</v>
      </c>
      <c r="K100" s="22">
        <v>215435739517</v>
      </c>
      <c r="L100" s="22">
        <v>454803322649.59003</v>
      </c>
      <c r="M100" s="22">
        <v>435441045994.5</v>
      </c>
      <c r="N100" s="22">
        <v>462284296488.59998</v>
      </c>
      <c r="O100" s="22">
        <v>556232887480</v>
      </c>
      <c r="P100" s="22">
        <v>566734579248</v>
      </c>
      <c r="Q100" s="22">
        <v>757335712518</v>
      </c>
      <c r="R100" s="22">
        <v>639658652081</v>
      </c>
      <c r="S100" s="22">
        <v>655804671445</v>
      </c>
      <c r="T100" s="22">
        <v>5927165604338.4199</v>
      </c>
    </row>
    <row r="101" spans="1:20">
      <c r="B101" t="s">
        <v>687</v>
      </c>
      <c r="C101" s="22"/>
      <c r="D101" s="22"/>
      <c r="E101" s="22">
        <v>24490000000</v>
      </c>
      <c r="F101" s="22"/>
      <c r="G101" s="22">
        <v>80725984000</v>
      </c>
      <c r="H101" s="22">
        <v>53986075000</v>
      </c>
      <c r="I101" s="22">
        <v>40632980000</v>
      </c>
      <c r="J101" s="22">
        <v>72567931789</v>
      </c>
      <c r="K101" s="22">
        <v>67066842559</v>
      </c>
      <c r="L101" s="22">
        <v>38517985669.93</v>
      </c>
      <c r="M101" s="22">
        <v>12762277857.92</v>
      </c>
      <c r="N101" s="22">
        <v>13234649649.6</v>
      </c>
      <c r="O101" s="22">
        <v>4871050919.04</v>
      </c>
      <c r="P101" s="22">
        <v>4042939120</v>
      </c>
      <c r="Q101" s="22">
        <v>15276124100</v>
      </c>
      <c r="R101" s="22">
        <v>358087500</v>
      </c>
      <c r="S101" s="22">
        <v>1302852800</v>
      </c>
      <c r="T101" s="22">
        <v>429835780964.48993</v>
      </c>
    </row>
    <row r="102" spans="1:20">
      <c r="A102" t="s">
        <v>716</v>
      </c>
      <c r="B102" t="s">
        <v>681</v>
      </c>
      <c r="C102" s="22">
        <v>145541760000</v>
      </c>
      <c r="D102" s="22">
        <v>189102250000</v>
      </c>
      <c r="E102" s="22">
        <v>232792644620</v>
      </c>
      <c r="F102" s="22">
        <v>284868218105</v>
      </c>
      <c r="G102" s="22">
        <v>346574406401</v>
      </c>
      <c r="H102" s="22">
        <v>391060102861</v>
      </c>
      <c r="I102" s="22">
        <v>474826977462</v>
      </c>
      <c r="J102" s="22">
        <v>513870522453</v>
      </c>
      <c r="K102" s="22">
        <v>544090420444</v>
      </c>
      <c r="L102" s="22">
        <v>541967473088</v>
      </c>
      <c r="M102" s="22">
        <v>596363805184</v>
      </c>
      <c r="N102" s="22">
        <v>644667073784</v>
      </c>
      <c r="O102" s="22">
        <v>1274600943440</v>
      </c>
      <c r="P102" s="22">
        <v>1299772084613</v>
      </c>
      <c r="Q102" s="22">
        <v>1442966171684.54</v>
      </c>
      <c r="R102" s="22">
        <v>1444646968075</v>
      </c>
      <c r="S102" s="22">
        <v>1608464234033</v>
      </c>
      <c r="T102" s="22">
        <v>11976176056247.539</v>
      </c>
    </row>
    <row r="103" spans="1:20">
      <c r="B103" t="s">
        <v>673</v>
      </c>
      <c r="C103" s="22">
        <v>137504000000</v>
      </c>
      <c r="D103" s="22">
        <v>193588920000</v>
      </c>
      <c r="E103" s="22">
        <v>223496042895</v>
      </c>
      <c r="F103" s="22">
        <v>239658531857</v>
      </c>
      <c r="G103" s="22">
        <v>281930797768</v>
      </c>
      <c r="H103" s="22">
        <v>373064515900</v>
      </c>
      <c r="I103" s="22">
        <v>392209057587</v>
      </c>
      <c r="J103" s="22">
        <v>392479928125</v>
      </c>
      <c r="K103" s="22">
        <v>425613121224</v>
      </c>
      <c r="L103" s="22">
        <v>469752094481</v>
      </c>
      <c r="M103" s="22">
        <v>586930890374</v>
      </c>
      <c r="N103" s="22">
        <v>605697383275</v>
      </c>
      <c r="O103" s="22">
        <v>1048821765330</v>
      </c>
      <c r="P103" s="22">
        <v>1084644480837.67</v>
      </c>
      <c r="Q103" s="22">
        <v>1194831892391.76</v>
      </c>
      <c r="R103" s="22">
        <v>1221574013528.45</v>
      </c>
      <c r="S103" s="22">
        <v>1078288386249.1899</v>
      </c>
      <c r="T103" s="22">
        <v>9950085821823.0684</v>
      </c>
    </row>
    <row r="104" spans="1:20">
      <c r="B104" t="s">
        <v>698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>
        <v>5875483689.8900003</v>
      </c>
      <c r="S104" s="22">
        <v>17483698421.5</v>
      </c>
      <c r="T104" s="22">
        <v>23359182111.389999</v>
      </c>
    </row>
    <row r="105" spans="1:20">
      <c r="B105" t="s">
        <v>675</v>
      </c>
      <c r="C105" s="22"/>
      <c r="D105" s="22"/>
      <c r="E105" s="22"/>
      <c r="F105" s="22">
        <v>93264088217</v>
      </c>
      <c r="G105" s="22">
        <v>4788547803</v>
      </c>
      <c r="H105" s="22">
        <v>6819140300</v>
      </c>
      <c r="I105" s="22">
        <v>6747249500</v>
      </c>
      <c r="J105" s="22">
        <v>798677253045</v>
      </c>
      <c r="K105" s="22">
        <v>987227894156</v>
      </c>
      <c r="L105" s="22">
        <v>932299199876</v>
      </c>
      <c r="M105" s="22">
        <v>1171350213743</v>
      </c>
      <c r="N105" s="22">
        <v>1472015600000</v>
      </c>
      <c r="O105" s="22">
        <v>1347982296400</v>
      </c>
      <c r="P105" s="22">
        <v>1481857799120</v>
      </c>
      <c r="Q105" s="22">
        <v>1291513467414</v>
      </c>
      <c r="R105" s="22">
        <v>1329334450800</v>
      </c>
      <c r="S105" s="22">
        <v>1347483386922</v>
      </c>
      <c r="T105" s="22">
        <v>12271360587296</v>
      </c>
    </row>
    <row r="106" spans="1:20">
      <c r="B106" t="s">
        <v>669</v>
      </c>
      <c r="C106" s="22"/>
      <c r="D106" s="22"/>
      <c r="E106" s="22">
        <v>33199081950</v>
      </c>
      <c r="F106" s="22">
        <v>52224987199</v>
      </c>
      <c r="G106" s="22">
        <v>46753319210</v>
      </c>
      <c r="H106" s="22">
        <v>49739497703</v>
      </c>
      <c r="I106" s="22">
        <v>65081291700</v>
      </c>
      <c r="J106" s="22">
        <v>64755930000</v>
      </c>
      <c r="K106" s="22">
        <v>32312017500</v>
      </c>
      <c r="L106" s="22">
        <v>22191490515</v>
      </c>
      <c r="M106" s="22">
        <v>20957580000</v>
      </c>
      <c r="N106" s="22">
        <v>10848900000</v>
      </c>
      <c r="O106" s="22">
        <v>21423300000</v>
      </c>
      <c r="P106" s="22">
        <v>19426000000</v>
      </c>
      <c r="Q106" s="22">
        <v>29353167000</v>
      </c>
      <c r="R106" s="22">
        <v>20966374000</v>
      </c>
      <c r="S106" s="22">
        <v>10243290000</v>
      </c>
      <c r="T106" s="22">
        <v>499476226777</v>
      </c>
    </row>
    <row r="107" spans="1:20">
      <c r="B107" t="s">
        <v>678</v>
      </c>
      <c r="C107" s="22">
        <v>70997420000</v>
      </c>
      <c r="D107" s="22">
        <v>114178980000</v>
      </c>
      <c r="E107" s="22"/>
      <c r="F107" s="22">
        <v>202721741546</v>
      </c>
      <c r="G107" s="22">
        <v>205249529399</v>
      </c>
      <c r="H107" s="22">
        <v>176558921397</v>
      </c>
      <c r="I107" s="22">
        <v>195335652324</v>
      </c>
      <c r="J107" s="22">
        <v>244750464780</v>
      </c>
      <c r="K107" s="22">
        <v>225180376272</v>
      </c>
      <c r="L107" s="22">
        <v>407600788970</v>
      </c>
      <c r="M107" s="22">
        <v>606702214577</v>
      </c>
      <c r="N107" s="22">
        <v>602299044635</v>
      </c>
      <c r="O107" s="22">
        <v>482924904340</v>
      </c>
      <c r="P107" s="22">
        <v>529761034603</v>
      </c>
      <c r="Q107" s="22">
        <v>798224255845</v>
      </c>
      <c r="R107" s="22">
        <v>1026785278414.8</v>
      </c>
      <c r="S107" s="22">
        <v>903257622800</v>
      </c>
      <c r="T107" s="22">
        <v>6792528229902.7998</v>
      </c>
    </row>
    <row r="108" spans="1:20">
      <c r="B108" t="s">
        <v>683</v>
      </c>
      <c r="C108" s="22">
        <v>6383600000</v>
      </c>
      <c r="D108" s="22">
        <v>16303270000</v>
      </c>
      <c r="E108" s="22">
        <v>5559593000</v>
      </c>
      <c r="F108" s="22">
        <v>8157923000</v>
      </c>
      <c r="G108" s="22">
        <v>6005518500</v>
      </c>
      <c r="H108" s="22">
        <v>8096829580</v>
      </c>
      <c r="I108" s="22">
        <v>839651600</v>
      </c>
      <c r="J108" s="22">
        <v>292350000</v>
      </c>
      <c r="K108" s="22">
        <v>4375367806</v>
      </c>
      <c r="L108" s="22">
        <v>18769507737</v>
      </c>
      <c r="M108" s="22">
        <v>1050797527</v>
      </c>
      <c r="N108" s="22">
        <v>1149407500</v>
      </c>
      <c r="O108" s="22">
        <v>56266315</v>
      </c>
      <c r="P108" s="22">
        <v>125185304</v>
      </c>
      <c r="Q108" s="22">
        <v>1490608760</v>
      </c>
      <c r="R108" s="22">
        <v>240938915874</v>
      </c>
      <c r="S108" s="22">
        <v>135775036685</v>
      </c>
      <c r="T108" s="22">
        <v>455369829188</v>
      </c>
    </row>
    <row r="109" spans="1:20">
      <c r="B109" t="s">
        <v>667</v>
      </c>
      <c r="C109" s="22">
        <v>84548670000</v>
      </c>
      <c r="D109" s="22">
        <v>124117840000</v>
      </c>
      <c r="E109" s="22">
        <v>45836737042</v>
      </c>
      <c r="F109" s="22">
        <v>50060997375</v>
      </c>
      <c r="G109" s="22">
        <v>74459461778</v>
      </c>
      <c r="H109" s="22">
        <v>96124596578</v>
      </c>
      <c r="I109" s="22">
        <v>88049946937</v>
      </c>
      <c r="J109" s="22">
        <v>136640473403</v>
      </c>
      <c r="K109" s="22">
        <v>141657475918</v>
      </c>
      <c r="L109" s="22">
        <v>267099624615</v>
      </c>
      <c r="M109" s="22">
        <v>317680998260</v>
      </c>
      <c r="N109" s="22">
        <v>364759046455</v>
      </c>
      <c r="O109" s="22">
        <v>455802033792.57001</v>
      </c>
      <c r="P109" s="22">
        <v>427541748500</v>
      </c>
      <c r="Q109" s="22">
        <v>515982681892</v>
      </c>
      <c r="R109" s="22">
        <v>460136531811.5</v>
      </c>
      <c r="S109" s="22">
        <v>397772251022</v>
      </c>
      <c r="T109" s="22">
        <v>4048271115379.0698</v>
      </c>
    </row>
    <row r="110" spans="1:20">
      <c r="B110" t="s">
        <v>687</v>
      </c>
      <c r="C110" s="22"/>
      <c r="D110" s="22"/>
      <c r="E110" s="22">
        <v>75498153418</v>
      </c>
      <c r="F110" s="22">
        <v>53276973500</v>
      </c>
      <c r="G110" s="22">
        <v>59684237500</v>
      </c>
      <c r="H110" s="22">
        <v>46618785400</v>
      </c>
      <c r="I110" s="22">
        <v>8792886000</v>
      </c>
      <c r="J110" s="22">
        <v>12888770000</v>
      </c>
      <c r="K110" s="22">
        <v>15209207000</v>
      </c>
      <c r="L110" s="22">
        <v>29252565000</v>
      </c>
      <c r="M110" s="22">
        <v>27459614000</v>
      </c>
      <c r="N110" s="22">
        <v>1475994000</v>
      </c>
      <c r="O110" s="22">
        <v>3264679000</v>
      </c>
      <c r="P110" s="22">
        <v>3710934400</v>
      </c>
      <c r="Q110" s="22">
        <v>2702406000</v>
      </c>
      <c r="R110" s="22">
        <v>5000000000</v>
      </c>
      <c r="S110" s="22">
        <v>10000000000</v>
      </c>
      <c r="T110" s="22">
        <v>354835205218</v>
      </c>
    </row>
    <row r="111" spans="1:20">
      <c r="A111" t="s">
        <v>717</v>
      </c>
      <c r="B111" t="s">
        <v>681</v>
      </c>
      <c r="C111" s="22">
        <v>380363890000</v>
      </c>
      <c r="D111" s="22">
        <v>465307090000</v>
      </c>
      <c r="E111" s="22">
        <v>571476332841</v>
      </c>
      <c r="F111" s="22">
        <v>769500402932</v>
      </c>
      <c r="G111" s="22">
        <v>826156299567</v>
      </c>
      <c r="H111" s="22">
        <v>777065779301</v>
      </c>
      <c r="I111" s="22">
        <v>866786394314</v>
      </c>
      <c r="J111" s="22">
        <v>806432183247</v>
      </c>
      <c r="K111" s="22">
        <v>833439639685</v>
      </c>
      <c r="L111" s="22">
        <v>940659446469</v>
      </c>
      <c r="M111" s="22">
        <v>919022324033</v>
      </c>
      <c r="N111" s="22">
        <v>1222562812317</v>
      </c>
      <c r="O111" s="22">
        <v>1359353315906</v>
      </c>
      <c r="P111" s="22">
        <v>1615614102438</v>
      </c>
      <c r="Q111" s="22">
        <v>2364908576164</v>
      </c>
      <c r="R111" s="22">
        <v>2215237393876</v>
      </c>
      <c r="S111" s="22">
        <v>2277396143279</v>
      </c>
      <c r="T111" s="22">
        <v>19211282126369</v>
      </c>
    </row>
    <row r="112" spans="1:20">
      <c r="B112" t="s">
        <v>673</v>
      </c>
      <c r="C112" s="22">
        <v>448202640000</v>
      </c>
      <c r="D112" s="22">
        <v>603377530000</v>
      </c>
      <c r="E112" s="22">
        <v>482551225765</v>
      </c>
      <c r="F112" s="22">
        <v>682075010164</v>
      </c>
      <c r="G112" s="22">
        <v>891988194602</v>
      </c>
      <c r="H112" s="22">
        <v>1260514916732.1399</v>
      </c>
      <c r="I112" s="22">
        <v>1351970752489.8</v>
      </c>
      <c r="J112" s="22">
        <v>1540796547967</v>
      </c>
      <c r="K112" s="22">
        <v>1694118393186</v>
      </c>
      <c r="L112" s="22">
        <v>1998521177884</v>
      </c>
      <c r="M112" s="22">
        <v>2550797479555</v>
      </c>
      <c r="N112" s="22">
        <v>2459956542655.5</v>
      </c>
      <c r="O112" s="22">
        <v>3112158950881.77</v>
      </c>
      <c r="P112" s="22">
        <v>2493385452045.8101</v>
      </c>
      <c r="Q112" s="22">
        <v>4012305795609.79</v>
      </c>
      <c r="R112" s="22">
        <v>3541109943103.3999</v>
      </c>
      <c r="S112" s="22">
        <v>4665313897647</v>
      </c>
      <c r="T112" s="22">
        <v>33789144450288.207</v>
      </c>
    </row>
    <row r="113" spans="1:20">
      <c r="B113" t="s">
        <v>689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>
        <v>250000000</v>
      </c>
      <c r="T113" s="22">
        <v>250000000</v>
      </c>
    </row>
    <row r="114" spans="1:20">
      <c r="B114" t="s">
        <v>675</v>
      </c>
      <c r="C114" s="22"/>
      <c r="D114" s="22"/>
      <c r="E114" s="22"/>
      <c r="F114" s="22">
        <v>5630000000</v>
      </c>
      <c r="G114" s="22">
        <v>442780000</v>
      </c>
      <c r="H114" s="22">
        <v>61440129856</v>
      </c>
      <c r="I114" s="22">
        <v>133847556000</v>
      </c>
      <c r="J114" s="22">
        <v>693635742128</v>
      </c>
      <c r="K114" s="22">
        <v>651084026068</v>
      </c>
      <c r="L114" s="22">
        <v>732224237800</v>
      </c>
      <c r="M114" s="22">
        <v>835350289000</v>
      </c>
      <c r="N114" s="22">
        <v>1077606950000</v>
      </c>
      <c r="O114" s="22">
        <v>1025283304735</v>
      </c>
      <c r="P114" s="22">
        <v>2123552050331.45</v>
      </c>
      <c r="Q114" s="22">
        <v>1613095350495</v>
      </c>
      <c r="R114" s="22">
        <v>2694909709238</v>
      </c>
      <c r="S114" s="22">
        <v>3695916305303</v>
      </c>
      <c r="T114" s="22">
        <v>15344018430954.449</v>
      </c>
    </row>
    <row r="115" spans="1:20">
      <c r="B115" t="s">
        <v>669</v>
      </c>
      <c r="C115" s="22"/>
      <c r="D115" s="22"/>
      <c r="E115" s="22">
        <v>586322634850</v>
      </c>
      <c r="F115" s="22">
        <v>3071322933927</v>
      </c>
      <c r="G115" s="22">
        <v>2223615531500</v>
      </c>
      <c r="H115" s="22">
        <v>391137476640</v>
      </c>
      <c r="I115" s="22">
        <v>283208629100</v>
      </c>
      <c r="J115" s="22">
        <v>110610955800</v>
      </c>
      <c r="K115" s="22">
        <v>178167169800</v>
      </c>
      <c r="L115" s="22">
        <v>88453791800</v>
      </c>
      <c r="M115" s="22">
        <v>94308780964</v>
      </c>
      <c r="N115" s="22">
        <v>145771405100</v>
      </c>
      <c r="O115" s="22">
        <v>96897363512</v>
      </c>
      <c r="P115" s="22">
        <v>39237700000</v>
      </c>
      <c r="Q115" s="22">
        <v>60778240000</v>
      </c>
      <c r="R115" s="22">
        <v>51843550000</v>
      </c>
      <c r="S115" s="22">
        <v>119937333697</v>
      </c>
      <c r="T115" s="22">
        <v>7541613496690</v>
      </c>
    </row>
    <row r="116" spans="1:20">
      <c r="B116" t="s">
        <v>729</v>
      </c>
      <c r="C116" s="22"/>
      <c r="D116" s="22">
        <v>20000000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>
        <v>20000000</v>
      </c>
    </row>
    <row r="117" spans="1:20">
      <c r="B117" t="s">
        <v>678</v>
      </c>
      <c r="C117" s="22">
        <v>398144710000</v>
      </c>
      <c r="D117" s="22">
        <v>524575850000</v>
      </c>
      <c r="E117" s="22"/>
      <c r="F117" s="22">
        <v>1049192740138</v>
      </c>
      <c r="G117" s="22">
        <v>1199489101030</v>
      </c>
      <c r="H117" s="22">
        <v>1404550459868</v>
      </c>
      <c r="I117" s="22">
        <v>1421658223557</v>
      </c>
      <c r="J117" s="22">
        <v>1309177867378</v>
      </c>
      <c r="K117" s="22">
        <v>1220744851353</v>
      </c>
      <c r="L117" s="22">
        <v>1689302792613</v>
      </c>
      <c r="M117" s="22">
        <v>2865461762743</v>
      </c>
      <c r="N117" s="22">
        <v>2490333441809.7002</v>
      </c>
      <c r="O117" s="22">
        <v>2328012674526.3101</v>
      </c>
      <c r="P117" s="22">
        <v>1918505428471.71</v>
      </c>
      <c r="Q117" s="22">
        <v>2236551423150.79</v>
      </c>
      <c r="R117" s="22">
        <v>839209380704.19995</v>
      </c>
      <c r="S117" s="22">
        <v>1116373579616</v>
      </c>
      <c r="T117" s="22">
        <v>24011284286958.707</v>
      </c>
    </row>
    <row r="118" spans="1:20">
      <c r="B118" t="s">
        <v>683</v>
      </c>
      <c r="C118" s="22">
        <v>132871780000</v>
      </c>
      <c r="D118" s="22">
        <v>74913790000</v>
      </c>
      <c r="E118" s="22">
        <v>70490521830</v>
      </c>
      <c r="F118" s="22">
        <v>82818210300</v>
      </c>
      <c r="G118" s="22">
        <v>48187817418</v>
      </c>
      <c r="H118" s="22">
        <v>5710600000</v>
      </c>
      <c r="I118" s="22">
        <v>2978368924</v>
      </c>
      <c r="J118" s="22"/>
      <c r="K118" s="22">
        <v>12556773000</v>
      </c>
      <c r="L118" s="22">
        <v>11595345000</v>
      </c>
      <c r="M118" s="22">
        <v>10977668590</v>
      </c>
      <c r="N118" s="22">
        <v>49384335</v>
      </c>
      <c r="O118" s="22"/>
      <c r="P118" s="22">
        <v>4000000000</v>
      </c>
      <c r="Q118" s="22">
        <v>15000848783</v>
      </c>
      <c r="R118" s="22">
        <v>188612418360</v>
      </c>
      <c r="S118" s="22">
        <v>119120628800</v>
      </c>
      <c r="T118" s="22">
        <v>779884155340</v>
      </c>
    </row>
    <row r="119" spans="1:20">
      <c r="B119" t="s">
        <v>667</v>
      </c>
      <c r="C119" s="22">
        <v>1301443490000</v>
      </c>
      <c r="D119" s="22">
        <v>2249556140000</v>
      </c>
      <c r="E119" s="22">
        <v>73242042020</v>
      </c>
      <c r="F119" s="22">
        <v>90127829000</v>
      </c>
      <c r="G119" s="22">
        <v>104319213863</v>
      </c>
      <c r="H119" s="22">
        <v>109328770345</v>
      </c>
      <c r="I119" s="22">
        <v>103669062498</v>
      </c>
      <c r="J119" s="22">
        <v>114401215080</v>
      </c>
      <c r="K119" s="22">
        <v>232800664735</v>
      </c>
      <c r="L119" s="22">
        <v>280781136077</v>
      </c>
      <c r="M119" s="22">
        <v>290677196982</v>
      </c>
      <c r="N119" s="22">
        <v>313261779818</v>
      </c>
      <c r="O119" s="22">
        <v>310130859569</v>
      </c>
      <c r="P119" s="22">
        <v>353528828007</v>
      </c>
      <c r="Q119" s="22">
        <v>828799492988</v>
      </c>
      <c r="R119" s="22">
        <v>472573932979</v>
      </c>
      <c r="S119" s="22">
        <v>814343316031</v>
      </c>
      <c r="T119" s="22">
        <v>8042984969992</v>
      </c>
    </row>
    <row r="120" spans="1:20">
      <c r="B120" t="s">
        <v>687</v>
      </c>
      <c r="C120" s="22"/>
      <c r="D120" s="22"/>
      <c r="E120" s="22">
        <v>2251710986100</v>
      </c>
      <c r="F120" s="22"/>
      <c r="G120" s="22"/>
      <c r="H120" s="22">
        <v>1640726759000</v>
      </c>
      <c r="I120" s="22">
        <v>2126256726000</v>
      </c>
      <c r="J120" s="22">
        <v>2664612608600</v>
      </c>
      <c r="K120" s="22">
        <v>3348440830650</v>
      </c>
      <c r="L120" s="22">
        <v>4562248918738</v>
      </c>
      <c r="M120" s="22">
        <v>4829851734397</v>
      </c>
      <c r="N120" s="22">
        <v>4258952105553</v>
      </c>
      <c r="O120" s="22">
        <v>5071445774171</v>
      </c>
      <c r="P120" s="22">
        <v>4639063377476</v>
      </c>
      <c r="Q120" s="22">
        <v>2290235705220</v>
      </c>
      <c r="R120" s="22">
        <v>2603501328399.96</v>
      </c>
      <c r="S120" s="22">
        <v>2050955258463</v>
      </c>
      <c r="T120" s="22">
        <v>42338002112767.961</v>
      </c>
    </row>
    <row r="121" spans="1:20">
      <c r="A121" t="s">
        <v>719</v>
      </c>
      <c r="B121" t="s">
        <v>681</v>
      </c>
      <c r="C121" s="22">
        <v>448395010000</v>
      </c>
      <c r="D121" s="22">
        <v>683487530000</v>
      </c>
      <c r="E121" s="22">
        <v>868254274946.37</v>
      </c>
      <c r="F121" s="22">
        <v>896176629466</v>
      </c>
      <c r="G121" s="22">
        <v>910402348184.20996</v>
      </c>
      <c r="H121" s="22">
        <v>945974032438.34998</v>
      </c>
      <c r="I121" s="22">
        <v>936141543993.91003</v>
      </c>
      <c r="J121" s="22">
        <v>1037795827289.7</v>
      </c>
      <c r="K121" s="22">
        <v>1197323164780.6001</v>
      </c>
      <c r="L121" s="22">
        <v>1125446031248</v>
      </c>
      <c r="M121" s="22">
        <v>1195181661127</v>
      </c>
      <c r="N121" s="22">
        <v>1295797050729</v>
      </c>
      <c r="O121" s="22">
        <v>2353287722061</v>
      </c>
      <c r="P121" s="22">
        <v>2235484329647</v>
      </c>
      <c r="Q121" s="22">
        <v>2290742770387</v>
      </c>
      <c r="R121" s="22">
        <v>2153065317382</v>
      </c>
      <c r="S121" s="22">
        <v>2213182776667</v>
      </c>
      <c r="T121" s="22">
        <v>22786138020347.141</v>
      </c>
    </row>
    <row r="122" spans="1:20">
      <c r="B122" t="s">
        <v>673</v>
      </c>
      <c r="C122" s="22">
        <v>434943800000</v>
      </c>
      <c r="D122" s="22">
        <v>544764560000</v>
      </c>
      <c r="E122" s="22">
        <v>548180812467.40997</v>
      </c>
      <c r="F122" s="22">
        <v>599884464165.68005</v>
      </c>
      <c r="G122" s="22">
        <v>708706089834</v>
      </c>
      <c r="H122" s="22">
        <v>761648598184.93005</v>
      </c>
      <c r="I122" s="22">
        <v>960890615586.40002</v>
      </c>
      <c r="J122" s="22">
        <v>1216684789179.8</v>
      </c>
      <c r="K122" s="22">
        <v>1667282867311.1001</v>
      </c>
      <c r="L122" s="22">
        <v>1358771641721.5</v>
      </c>
      <c r="M122" s="22">
        <v>1282997775702.2</v>
      </c>
      <c r="N122" s="22">
        <v>1776989516348.5</v>
      </c>
      <c r="O122" s="22">
        <v>1800556344538.5801</v>
      </c>
      <c r="P122" s="22">
        <v>1812680671001.3201</v>
      </c>
      <c r="Q122" s="22">
        <v>2236080485213.8198</v>
      </c>
      <c r="R122" s="22">
        <v>2120141061805.8701</v>
      </c>
      <c r="S122" s="22">
        <v>2448186175191</v>
      </c>
      <c r="T122" s="22">
        <v>22279390268252.109</v>
      </c>
    </row>
    <row r="123" spans="1:20">
      <c r="B123" t="s">
        <v>689</v>
      </c>
      <c r="C123" s="22"/>
      <c r="D123" s="22"/>
      <c r="E123" s="22"/>
      <c r="F123" s="22">
        <v>9647815050</v>
      </c>
      <c r="G123" s="22">
        <v>11033094800</v>
      </c>
      <c r="H123" s="22">
        <v>14603881000</v>
      </c>
      <c r="I123" s="22"/>
      <c r="J123" s="22"/>
      <c r="K123" s="22">
        <v>4999254000</v>
      </c>
      <c r="L123" s="22"/>
      <c r="M123" s="22"/>
      <c r="N123" s="22"/>
      <c r="O123" s="22"/>
      <c r="P123" s="22"/>
      <c r="Q123" s="22"/>
      <c r="R123" s="22"/>
      <c r="S123" s="22"/>
      <c r="T123" s="22">
        <v>40284044850</v>
      </c>
    </row>
    <row r="124" spans="1:20">
      <c r="B124" t="s">
        <v>675</v>
      </c>
      <c r="C124" s="22"/>
      <c r="D124" s="22"/>
      <c r="E124" s="22"/>
      <c r="F124" s="22">
        <v>269921452000</v>
      </c>
      <c r="G124" s="22">
        <v>144952300000</v>
      </c>
      <c r="H124" s="22">
        <v>130349256608</v>
      </c>
      <c r="I124" s="22">
        <v>230628148754</v>
      </c>
      <c r="J124" s="22">
        <v>1459570748269</v>
      </c>
      <c r="K124" s="22">
        <v>1251675819700</v>
      </c>
      <c r="L124" s="22">
        <v>751853824924</v>
      </c>
      <c r="M124" s="22">
        <v>1049611087913</v>
      </c>
      <c r="N124" s="22">
        <v>1477232708172.6001</v>
      </c>
      <c r="O124" s="22">
        <v>1282813177818.24</v>
      </c>
      <c r="P124" s="22">
        <v>1703502799118.1399</v>
      </c>
      <c r="Q124" s="22">
        <v>1153737273734</v>
      </c>
      <c r="R124" s="22">
        <v>1241053925700</v>
      </c>
      <c r="S124" s="22">
        <v>1349812571315</v>
      </c>
      <c r="T124" s="22">
        <v>13496715094025.98</v>
      </c>
    </row>
    <row r="125" spans="1:20">
      <c r="B125" t="s">
        <v>669</v>
      </c>
      <c r="C125" s="22"/>
      <c r="D125" s="22"/>
      <c r="E125" s="22">
        <v>397377553709</v>
      </c>
      <c r="F125" s="22">
        <v>357489032255</v>
      </c>
      <c r="G125" s="22">
        <v>294609138000</v>
      </c>
      <c r="H125" s="22">
        <v>212587242317</v>
      </c>
      <c r="I125" s="22">
        <v>197806681225</v>
      </c>
      <c r="J125" s="22">
        <v>20053500000</v>
      </c>
      <c r="K125" s="22">
        <v>20887500000</v>
      </c>
      <c r="L125" s="22">
        <v>13015000000</v>
      </c>
      <c r="M125" s="22">
        <v>2325765000</v>
      </c>
      <c r="N125" s="22">
        <v>6870120000</v>
      </c>
      <c r="O125" s="22">
        <v>3411660000</v>
      </c>
      <c r="P125" s="22">
        <v>10668685000</v>
      </c>
      <c r="Q125" s="22">
        <v>11244439000</v>
      </c>
      <c r="R125" s="22">
        <v>15770888240</v>
      </c>
      <c r="S125" s="22">
        <v>51810530000</v>
      </c>
      <c r="T125" s="22">
        <v>1615927734746</v>
      </c>
    </row>
    <row r="126" spans="1:20">
      <c r="B126" t="s">
        <v>678</v>
      </c>
      <c r="C126" s="22">
        <v>1025859070000</v>
      </c>
      <c r="D126" s="22">
        <v>1358205750000</v>
      </c>
      <c r="E126" s="22"/>
      <c r="F126" s="22">
        <v>1195266682619</v>
      </c>
      <c r="G126" s="22">
        <v>1119393868687.0601</v>
      </c>
      <c r="H126" s="22">
        <v>1238746885740.55</v>
      </c>
      <c r="I126" s="22">
        <v>1342180098717.3201</v>
      </c>
      <c r="J126" s="22">
        <v>1961665412098</v>
      </c>
      <c r="K126" s="22">
        <v>2245307027147.6001</v>
      </c>
      <c r="L126" s="22">
        <v>623644302765.17004</v>
      </c>
      <c r="M126" s="22">
        <v>2014487685481.5</v>
      </c>
      <c r="N126" s="22">
        <v>2035635833790.2</v>
      </c>
      <c r="O126" s="22">
        <v>1941215181846.75</v>
      </c>
      <c r="P126" s="22">
        <v>1046852720916.8199</v>
      </c>
      <c r="Q126" s="22">
        <v>1161037468852.1799</v>
      </c>
      <c r="R126" s="22">
        <v>919245593570.52002</v>
      </c>
      <c r="S126" s="22">
        <v>1018455078253</v>
      </c>
      <c r="T126" s="22">
        <v>22247198660485.668</v>
      </c>
    </row>
    <row r="127" spans="1:20">
      <c r="B127" t="s">
        <v>683</v>
      </c>
      <c r="C127" s="22">
        <v>2528090000</v>
      </c>
      <c r="D127" s="22">
        <v>9748260000</v>
      </c>
      <c r="E127" s="22">
        <v>1178464903</v>
      </c>
      <c r="F127" s="22">
        <v>17264445082</v>
      </c>
      <c r="G127" s="22">
        <v>1100000000</v>
      </c>
      <c r="H127" s="22">
        <v>1000000000</v>
      </c>
      <c r="I127" s="22">
        <v>101550000</v>
      </c>
      <c r="J127" s="22"/>
      <c r="K127" s="22"/>
      <c r="L127" s="22"/>
      <c r="M127" s="22"/>
      <c r="N127" s="22">
        <v>1711808288</v>
      </c>
      <c r="O127" s="22"/>
      <c r="P127" s="22"/>
      <c r="Q127" s="22">
        <v>271318886</v>
      </c>
      <c r="R127" s="22">
        <v>99091636754</v>
      </c>
      <c r="S127" s="22">
        <v>245808686</v>
      </c>
      <c r="T127" s="22">
        <v>134241382599</v>
      </c>
    </row>
    <row r="128" spans="1:20">
      <c r="B128" t="s">
        <v>667</v>
      </c>
      <c r="C128" s="22">
        <v>525998860000</v>
      </c>
      <c r="D128" s="22">
        <v>574890650000</v>
      </c>
      <c r="E128" s="22">
        <v>367889042736</v>
      </c>
      <c r="F128" s="22">
        <v>378069861042.45001</v>
      </c>
      <c r="G128" s="22">
        <v>530344004724.14001</v>
      </c>
      <c r="H128" s="22">
        <v>444608575091</v>
      </c>
      <c r="I128" s="22">
        <v>511015528902.40002</v>
      </c>
      <c r="J128" s="22">
        <v>796726771530.66003</v>
      </c>
      <c r="K128" s="22">
        <v>874713339476</v>
      </c>
      <c r="L128" s="22">
        <v>1614630538837</v>
      </c>
      <c r="M128" s="22">
        <v>1233314137684</v>
      </c>
      <c r="N128" s="22">
        <v>1192559064560.3</v>
      </c>
      <c r="O128" s="22">
        <v>1198374850778.79</v>
      </c>
      <c r="P128" s="22">
        <v>1275322485759.8</v>
      </c>
      <c r="Q128" s="22">
        <v>1404733869544.7</v>
      </c>
      <c r="R128" s="22">
        <v>1194074600669.9199</v>
      </c>
      <c r="S128" s="22">
        <v>1498191320347</v>
      </c>
      <c r="T128" s="22">
        <v>15615457501684.162</v>
      </c>
    </row>
    <row r="129" spans="1:20">
      <c r="B129" t="s">
        <v>687</v>
      </c>
      <c r="C129" s="22"/>
      <c r="D129" s="22"/>
      <c r="E129" s="22">
        <v>35160000000</v>
      </c>
      <c r="F129" s="22"/>
      <c r="G129" s="22">
        <v>36940000000</v>
      </c>
      <c r="H129" s="22">
        <v>41888000000</v>
      </c>
      <c r="I129" s="22">
        <v>86365493125</v>
      </c>
      <c r="J129" s="22">
        <v>178268388577.5</v>
      </c>
      <c r="K129" s="22">
        <v>263093533625</v>
      </c>
      <c r="L129" s="22">
        <v>114713156243</v>
      </c>
      <c r="M129" s="22">
        <v>983054355388</v>
      </c>
      <c r="N129" s="22">
        <v>945142047935.18994</v>
      </c>
      <c r="O129" s="22">
        <v>609083046644.78003</v>
      </c>
      <c r="P129" s="22">
        <v>385048367349.33002</v>
      </c>
      <c r="Q129" s="22">
        <v>432543325499</v>
      </c>
      <c r="R129" s="22">
        <v>430263450473</v>
      </c>
      <c r="S129" s="22">
        <v>351819905991</v>
      </c>
      <c r="T129" s="22">
        <v>4893383070850.7998</v>
      </c>
    </row>
    <row r="130" spans="1:20">
      <c r="A130" t="s">
        <v>721</v>
      </c>
      <c r="B130" t="s">
        <v>681</v>
      </c>
      <c r="C130" s="22">
        <v>327394040000</v>
      </c>
      <c r="D130" s="22">
        <v>358645740000</v>
      </c>
      <c r="E130" s="22">
        <v>353125985029</v>
      </c>
      <c r="F130" s="22">
        <v>515220044797</v>
      </c>
      <c r="G130" s="22">
        <v>603196308007.19995</v>
      </c>
      <c r="H130" s="22">
        <v>622210874868.43994</v>
      </c>
      <c r="I130" s="22">
        <v>756067167286.53992</v>
      </c>
      <c r="J130" s="22">
        <v>870854815603.33997</v>
      </c>
      <c r="K130" s="22">
        <v>922775700129.59998</v>
      </c>
      <c r="L130" s="22">
        <v>1020475368008.5</v>
      </c>
      <c r="M130" s="22">
        <v>1101573021971</v>
      </c>
      <c r="N130" s="22">
        <v>1139625324079</v>
      </c>
      <c r="O130" s="22">
        <v>2982113663769.6001</v>
      </c>
      <c r="P130" s="22">
        <v>3068043970838</v>
      </c>
      <c r="Q130" s="22">
        <v>3235971599466.6499</v>
      </c>
      <c r="R130" s="22">
        <v>3090728322975</v>
      </c>
      <c r="S130" s="22">
        <v>3150808679546</v>
      </c>
      <c r="T130" s="22">
        <v>24118830626374.867</v>
      </c>
    </row>
    <row r="131" spans="1:20">
      <c r="B131" t="s">
        <v>673</v>
      </c>
      <c r="C131" s="22">
        <v>258658220000</v>
      </c>
      <c r="D131" s="22">
        <v>343237100000</v>
      </c>
      <c r="E131" s="22">
        <v>239418357882</v>
      </c>
      <c r="F131" s="22">
        <v>435654412607.70001</v>
      </c>
      <c r="G131" s="22">
        <v>467927553833</v>
      </c>
      <c r="H131" s="22">
        <v>559961996677</v>
      </c>
      <c r="I131" s="22">
        <v>742024939855.08997</v>
      </c>
      <c r="J131" s="22">
        <v>933865895538</v>
      </c>
      <c r="K131" s="22">
        <v>882413174567.42004</v>
      </c>
      <c r="L131" s="22">
        <v>1024770764721.6</v>
      </c>
      <c r="M131" s="22">
        <v>1313862831452.3999</v>
      </c>
      <c r="N131" s="22">
        <v>1239919516416.8999</v>
      </c>
      <c r="O131" s="22">
        <v>1715286689712.0801</v>
      </c>
      <c r="P131" s="22">
        <v>1558114115075.97</v>
      </c>
      <c r="Q131" s="22">
        <v>1467956440395.25</v>
      </c>
      <c r="R131" s="22">
        <v>1386238190089.3799</v>
      </c>
      <c r="S131" s="22">
        <v>2182638535517</v>
      </c>
      <c r="T131" s="22">
        <v>16751948734340.789</v>
      </c>
    </row>
    <row r="132" spans="1:20">
      <c r="B132" t="s">
        <v>698</v>
      </c>
      <c r="C132" s="22"/>
      <c r="D132" s="22"/>
      <c r="E132" s="22">
        <v>3769224030</v>
      </c>
      <c r="F132" s="22">
        <v>318270255</v>
      </c>
      <c r="G132" s="22">
        <v>229376483.02000001</v>
      </c>
      <c r="H132" s="22">
        <v>146029132.12</v>
      </c>
      <c r="I132" s="22">
        <v>65198380.420000002</v>
      </c>
      <c r="J132" s="22"/>
      <c r="K132" s="22">
        <v>8715553815.1399994</v>
      </c>
      <c r="L132" s="22">
        <v>16151416303.190001</v>
      </c>
      <c r="M132" s="22">
        <v>28158982447.48</v>
      </c>
      <c r="N132" s="22">
        <v>21172836369.110001</v>
      </c>
      <c r="O132" s="22">
        <v>10370062643</v>
      </c>
      <c r="P132" s="22">
        <v>1212859794</v>
      </c>
      <c r="Q132" s="22"/>
      <c r="R132" s="22">
        <v>2476741949.6599998</v>
      </c>
      <c r="S132" s="22">
        <v>10130133771</v>
      </c>
      <c r="T132" s="22">
        <v>102916685373.14</v>
      </c>
    </row>
    <row r="133" spans="1:20">
      <c r="B133" t="s">
        <v>689</v>
      </c>
      <c r="C133" s="22"/>
      <c r="D133" s="22"/>
      <c r="E133" s="22">
        <v>1313881862714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>
        <v>1313881862714</v>
      </c>
    </row>
    <row r="134" spans="1:20">
      <c r="B134" t="s">
        <v>675</v>
      </c>
      <c r="C134" s="22"/>
      <c r="D134" s="22"/>
      <c r="E134" s="22">
        <v>1253881862714.1199</v>
      </c>
      <c r="F134" s="22"/>
      <c r="G134" s="22"/>
      <c r="H134" s="22">
        <v>79196000580</v>
      </c>
      <c r="I134" s="22">
        <v>97116151746</v>
      </c>
      <c r="J134" s="22">
        <v>1205710313175</v>
      </c>
      <c r="K134" s="22">
        <v>1200836019991</v>
      </c>
      <c r="L134" s="22">
        <v>1234944707759</v>
      </c>
      <c r="M134" s="22">
        <v>1221910000000</v>
      </c>
      <c r="N134" s="22">
        <v>1899789706144</v>
      </c>
      <c r="O134" s="22">
        <v>1407811730100</v>
      </c>
      <c r="P134" s="22">
        <v>1994915670349</v>
      </c>
      <c r="Q134" s="22">
        <v>1571802553256.3899</v>
      </c>
      <c r="R134" s="22">
        <v>1703143698565.1101</v>
      </c>
      <c r="S134" s="22">
        <v>1512169401393</v>
      </c>
      <c r="T134" s="22">
        <v>16383227815772.621</v>
      </c>
    </row>
    <row r="135" spans="1:20">
      <c r="B135" t="s">
        <v>669</v>
      </c>
      <c r="C135" s="22"/>
      <c r="D135" s="22"/>
      <c r="E135" s="22">
        <v>787510269269.95996</v>
      </c>
      <c r="F135" s="22">
        <v>481040316508.96002</v>
      </c>
      <c r="G135" s="22">
        <v>391639861101</v>
      </c>
      <c r="H135" s="22">
        <v>25016900000</v>
      </c>
      <c r="I135" s="22">
        <v>19510369538</v>
      </c>
      <c r="J135" s="22"/>
      <c r="K135" s="22"/>
      <c r="L135" s="22"/>
      <c r="M135" s="22"/>
      <c r="N135" s="22"/>
      <c r="O135" s="22">
        <v>597750000</v>
      </c>
      <c r="P135" s="22">
        <v>600000000</v>
      </c>
      <c r="Q135" s="22">
        <v>818000000</v>
      </c>
      <c r="R135" s="22">
        <v>924950000</v>
      </c>
      <c r="S135" s="22">
        <v>1606386737</v>
      </c>
      <c r="T135" s="22">
        <v>1709264803154.9199</v>
      </c>
    </row>
    <row r="136" spans="1:20">
      <c r="B136" t="s">
        <v>678</v>
      </c>
      <c r="C136" s="22">
        <v>226698400000</v>
      </c>
      <c r="D136" s="22">
        <v>243814140000</v>
      </c>
      <c r="E136" s="22">
        <v>586371593444.15991</v>
      </c>
      <c r="F136" s="22">
        <v>274807900715</v>
      </c>
      <c r="G136" s="22">
        <v>295862668434</v>
      </c>
      <c r="H136" s="22">
        <v>303648223898</v>
      </c>
      <c r="I136" s="22">
        <v>467685316929</v>
      </c>
      <c r="J136" s="22">
        <v>377151911913</v>
      </c>
      <c r="K136" s="22">
        <v>490213947459</v>
      </c>
      <c r="L136" s="22">
        <v>676237209051</v>
      </c>
      <c r="M136" s="22">
        <v>849305057556</v>
      </c>
      <c r="N136" s="22">
        <v>856863743968.55005</v>
      </c>
      <c r="O136" s="22">
        <v>1051187330670.8</v>
      </c>
      <c r="P136" s="22">
        <v>1081805775560.77</v>
      </c>
      <c r="Q136" s="22">
        <v>969490768936.06995</v>
      </c>
      <c r="R136" s="22">
        <v>1195023369928.1001</v>
      </c>
      <c r="S136" s="22">
        <v>1459719789009</v>
      </c>
      <c r="T136" s="22">
        <v>11405887147472.449</v>
      </c>
    </row>
    <row r="137" spans="1:20">
      <c r="B137" t="s">
        <v>683</v>
      </c>
      <c r="C137" s="22">
        <v>9334840000</v>
      </c>
      <c r="D137" s="22">
        <v>16909730000</v>
      </c>
      <c r="E137" s="22"/>
      <c r="F137" s="22">
        <v>3751208000</v>
      </c>
      <c r="G137" s="22">
        <v>595680000</v>
      </c>
      <c r="H137" s="22">
        <v>2378297000</v>
      </c>
      <c r="I137" s="22">
        <v>956000000</v>
      </c>
      <c r="J137" s="22">
        <v>555053000</v>
      </c>
      <c r="K137" s="22">
        <v>3703884060</v>
      </c>
      <c r="L137" s="22"/>
      <c r="M137" s="22"/>
      <c r="N137" s="22"/>
      <c r="O137" s="22">
        <v>31765000</v>
      </c>
      <c r="P137" s="22"/>
      <c r="Q137" s="22"/>
      <c r="R137" s="22">
        <v>267767739486</v>
      </c>
      <c r="S137" s="22">
        <v>124260826405</v>
      </c>
      <c r="T137" s="22">
        <v>430245022951</v>
      </c>
    </row>
    <row r="138" spans="1:20">
      <c r="B138" t="s">
        <v>667</v>
      </c>
      <c r="C138" s="22">
        <v>343866140000</v>
      </c>
      <c r="D138" s="22">
        <v>429734550000</v>
      </c>
      <c r="E138" s="22">
        <v>497888566692</v>
      </c>
      <c r="F138" s="22">
        <v>423728417465</v>
      </c>
      <c r="G138" s="22">
        <v>362740343517</v>
      </c>
      <c r="H138" s="22">
        <v>503954302768.97998</v>
      </c>
      <c r="I138" s="22">
        <v>630352515085.23999</v>
      </c>
      <c r="J138" s="22">
        <v>676635862601.81995</v>
      </c>
      <c r="K138" s="22">
        <v>843117426760</v>
      </c>
      <c r="L138" s="22">
        <v>1101354583380.3999</v>
      </c>
      <c r="M138" s="22">
        <v>1175949065823.3</v>
      </c>
      <c r="N138" s="22">
        <v>1408139587843.8999</v>
      </c>
      <c r="O138" s="22">
        <v>1536772252432</v>
      </c>
      <c r="P138" s="22">
        <v>1383334398528</v>
      </c>
      <c r="Q138" s="22">
        <v>1733213706105.5701</v>
      </c>
      <c r="R138" s="22">
        <v>1534452968568.24</v>
      </c>
      <c r="S138" s="22">
        <v>1458696502065</v>
      </c>
      <c r="T138" s="22">
        <v>16043931189636.449</v>
      </c>
    </row>
    <row r="139" spans="1:20">
      <c r="B139" t="s">
        <v>687</v>
      </c>
      <c r="C139" s="22"/>
      <c r="D139" s="22"/>
      <c r="E139" s="22">
        <v>239418357882</v>
      </c>
      <c r="F139" s="22"/>
      <c r="G139" s="22"/>
      <c r="H139" s="22">
        <v>389647140573</v>
      </c>
      <c r="I139" s="22">
        <v>463265650936</v>
      </c>
      <c r="J139" s="22">
        <v>538874428596</v>
      </c>
      <c r="K139" s="22">
        <v>572441642408</v>
      </c>
      <c r="L139" s="22">
        <v>525489443114</v>
      </c>
      <c r="M139" s="22">
        <v>458845582863</v>
      </c>
      <c r="N139" s="22">
        <v>365467953567</v>
      </c>
      <c r="O139" s="22">
        <v>187987387209</v>
      </c>
      <c r="P139" s="22">
        <v>234126197799</v>
      </c>
      <c r="Q139" s="22">
        <v>512194833476</v>
      </c>
      <c r="R139" s="22">
        <v>805333232979</v>
      </c>
      <c r="S139" s="22">
        <v>267248103540</v>
      </c>
      <c r="T139" s="22">
        <v>5560339954942</v>
      </c>
    </row>
    <row r="140" spans="1:20">
      <c r="A140" t="s">
        <v>723</v>
      </c>
      <c r="B140" t="s">
        <v>681</v>
      </c>
      <c r="C140" s="22">
        <v>169640010000</v>
      </c>
      <c r="D140" s="22">
        <v>181151840000</v>
      </c>
      <c r="E140" s="22">
        <v>235930731315</v>
      </c>
      <c r="F140" s="22">
        <v>298504227031</v>
      </c>
      <c r="G140" s="22">
        <v>397079876220</v>
      </c>
      <c r="H140" s="22">
        <v>376447410746</v>
      </c>
      <c r="I140" s="22">
        <v>408357227577</v>
      </c>
      <c r="J140" s="22">
        <v>493814185412</v>
      </c>
      <c r="K140" s="22">
        <v>493845678397</v>
      </c>
      <c r="L140" s="22">
        <v>517025977464</v>
      </c>
      <c r="M140" s="22">
        <v>546981827479</v>
      </c>
      <c r="N140" s="22">
        <v>592475721366</v>
      </c>
      <c r="O140" s="22">
        <v>1239049167400</v>
      </c>
      <c r="P140" s="22">
        <v>1303814903045</v>
      </c>
      <c r="Q140" s="22">
        <v>1395866951804</v>
      </c>
      <c r="R140" s="22">
        <v>1455086821825</v>
      </c>
      <c r="S140" s="22">
        <v>1475632390431</v>
      </c>
      <c r="T140" s="22">
        <v>11580704947512</v>
      </c>
    </row>
    <row r="141" spans="1:20">
      <c r="B141" t="s">
        <v>673</v>
      </c>
      <c r="C141" s="22">
        <v>80613520000</v>
      </c>
      <c r="D141" s="22">
        <v>170574140000</v>
      </c>
      <c r="E141" s="22">
        <v>177141605210</v>
      </c>
      <c r="F141" s="22">
        <v>223116229027</v>
      </c>
      <c r="G141" s="22">
        <v>260301229017</v>
      </c>
      <c r="H141" s="22">
        <v>228258763062</v>
      </c>
      <c r="I141" s="22">
        <v>224565347569.03</v>
      </c>
      <c r="J141" s="22">
        <v>275044116461</v>
      </c>
      <c r="K141" s="22">
        <v>259411674296</v>
      </c>
      <c r="L141" s="22">
        <v>362977174093</v>
      </c>
      <c r="M141" s="22">
        <v>374401878906</v>
      </c>
      <c r="N141" s="22">
        <v>384020428735</v>
      </c>
      <c r="O141" s="22">
        <v>469063143328</v>
      </c>
      <c r="P141" s="22">
        <v>517615638541</v>
      </c>
      <c r="Q141" s="22">
        <v>655031639928</v>
      </c>
      <c r="R141" s="22">
        <v>711222489023</v>
      </c>
      <c r="S141" s="22">
        <v>770685412031</v>
      </c>
      <c r="T141" s="22">
        <v>6144044429227.0303</v>
      </c>
    </row>
    <row r="142" spans="1:20">
      <c r="B142" t="s">
        <v>698</v>
      </c>
      <c r="C142" s="22"/>
      <c r="D142" s="22"/>
      <c r="E142" s="22"/>
      <c r="F142" s="22"/>
      <c r="G142" s="22"/>
      <c r="H142" s="22"/>
      <c r="I142" s="22"/>
      <c r="J142" s="22">
        <v>14762534437.110001</v>
      </c>
      <c r="K142" s="22">
        <v>18329791536.549999</v>
      </c>
      <c r="L142" s="22">
        <v>22627810251.779999</v>
      </c>
      <c r="M142" s="22">
        <v>21128244686</v>
      </c>
      <c r="N142" s="22">
        <v>18805024676</v>
      </c>
      <c r="O142" s="22">
        <v>12227469284</v>
      </c>
      <c r="P142" s="22">
        <v>6597947228</v>
      </c>
      <c r="Q142" s="22">
        <v>2626313642.0500002</v>
      </c>
      <c r="R142" s="22">
        <v>7193323944</v>
      </c>
      <c r="S142" s="22">
        <v>20692768602</v>
      </c>
      <c r="T142" s="22">
        <v>144991228287.48999</v>
      </c>
    </row>
    <row r="143" spans="1:20">
      <c r="B143" t="s">
        <v>675</v>
      </c>
      <c r="C143" s="22"/>
      <c r="D143" s="22"/>
      <c r="E143" s="22"/>
      <c r="F143" s="22">
        <v>22973208000</v>
      </c>
      <c r="G143" s="22">
        <v>17724951975</v>
      </c>
      <c r="H143" s="22">
        <v>7860207000</v>
      </c>
      <c r="I143" s="22">
        <v>9616003468</v>
      </c>
      <c r="J143" s="22">
        <v>390194203450</v>
      </c>
      <c r="K143" s="22">
        <v>295628063500</v>
      </c>
      <c r="L143" s="22">
        <v>324556945982</v>
      </c>
      <c r="M143" s="22">
        <v>419566403417</v>
      </c>
      <c r="N143" s="22">
        <v>579245510463</v>
      </c>
      <c r="O143" s="22">
        <v>596117169012</v>
      </c>
      <c r="P143" s="22">
        <v>628520417946</v>
      </c>
      <c r="Q143" s="22">
        <v>495420980000</v>
      </c>
      <c r="R143" s="22">
        <v>519347860200</v>
      </c>
      <c r="S143" s="22">
        <v>483094420968</v>
      </c>
      <c r="T143" s="22">
        <v>4789866345381</v>
      </c>
    </row>
    <row r="144" spans="1:20">
      <c r="B144" t="s">
        <v>669</v>
      </c>
      <c r="C144" s="22"/>
      <c r="D144" s="22"/>
      <c r="E144" s="22">
        <v>24290246985</v>
      </c>
      <c r="F144" s="22">
        <v>126693408830</v>
      </c>
      <c r="G144" s="22">
        <v>10006823211</v>
      </c>
      <c r="H144" s="22">
        <v>75477399621</v>
      </c>
      <c r="I144" s="22">
        <v>18176487725.73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>
        <v>4753075000</v>
      </c>
      <c r="T144" s="22">
        <v>259397441372.73001</v>
      </c>
    </row>
    <row r="145" spans="1:20">
      <c r="B145" t="s">
        <v>678</v>
      </c>
      <c r="C145" s="22">
        <v>75617490000</v>
      </c>
      <c r="D145" s="22">
        <v>153132100000</v>
      </c>
      <c r="E145" s="22">
        <v>174656850699</v>
      </c>
      <c r="F145" s="22">
        <v>150462741545</v>
      </c>
      <c r="G145" s="22">
        <v>305969283260</v>
      </c>
      <c r="H145" s="22">
        <v>235363856993</v>
      </c>
      <c r="I145" s="22">
        <v>341497827151</v>
      </c>
      <c r="J145" s="22">
        <v>204203183045</v>
      </c>
      <c r="K145" s="22">
        <v>430716881967</v>
      </c>
      <c r="L145" s="22">
        <v>553493129799</v>
      </c>
      <c r="M145" s="22">
        <v>683508524457</v>
      </c>
      <c r="N145" s="22">
        <v>751917122616</v>
      </c>
      <c r="O145" s="22">
        <v>903121911901</v>
      </c>
      <c r="P145" s="22">
        <v>795197262263</v>
      </c>
      <c r="Q145" s="22">
        <v>1194738481989</v>
      </c>
      <c r="R145" s="22">
        <v>1048329030395</v>
      </c>
      <c r="S145" s="22">
        <v>1246770023310</v>
      </c>
      <c r="T145" s="22">
        <v>9248695701390</v>
      </c>
    </row>
    <row r="146" spans="1:20">
      <c r="B146" t="s">
        <v>683</v>
      </c>
      <c r="C146" s="22">
        <v>1806290000</v>
      </c>
      <c r="D146" s="22">
        <v>1193000000</v>
      </c>
      <c r="E146" s="22">
        <v>2185117676</v>
      </c>
      <c r="F146" s="22">
        <v>4890319771</v>
      </c>
      <c r="G146" s="22">
        <v>1105456500</v>
      </c>
      <c r="H146" s="22">
        <v>1947931800</v>
      </c>
      <c r="I146" s="22">
        <v>1825000000</v>
      </c>
      <c r="J146" s="22">
        <v>87466986</v>
      </c>
      <c r="K146" s="22">
        <v>3953070000</v>
      </c>
      <c r="L146" s="22"/>
      <c r="M146" s="22"/>
      <c r="N146" s="22"/>
      <c r="O146" s="22">
        <v>1078485000</v>
      </c>
      <c r="P146" s="22">
        <v>56445000</v>
      </c>
      <c r="Q146" s="22"/>
      <c r="R146" s="22">
        <v>51240779355</v>
      </c>
      <c r="S146" s="22">
        <v>238208325</v>
      </c>
      <c r="T146" s="22">
        <v>71607570413</v>
      </c>
    </row>
    <row r="147" spans="1:20">
      <c r="B147" t="s">
        <v>667</v>
      </c>
      <c r="C147" s="22">
        <v>45710590000</v>
      </c>
      <c r="D147" s="22">
        <v>55147220000</v>
      </c>
      <c r="E147" s="22">
        <v>35188372919</v>
      </c>
      <c r="F147" s="22">
        <v>72238546726.360001</v>
      </c>
      <c r="G147" s="22">
        <v>60649378451</v>
      </c>
      <c r="H147" s="22">
        <v>79660625009</v>
      </c>
      <c r="I147" s="22">
        <v>73047479632</v>
      </c>
      <c r="J147" s="22">
        <v>104260187982.83</v>
      </c>
      <c r="K147" s="22">
        <v>214814429291.31</v>
      </c>
      <c r="L147" s="22">
        <v>203217977515.75</v>
      </c>
      <c r="M147" s="22">
        <v>217328398368.75</v>
      </c>
      <c r="N147" s="22">
        <v>284325279443.56</v>
      </c>
      <c r="O147" s="22">
        <v>299842268409.92999</v>
      </c>
      <c r="P147" s="22">
        <v>302222794259</v>
      </c>
      <c r="Q147" s="22">
        <v>371716607534</v>
      </c>
      <c r="R147" s="22">
        <v>385547662271</v>
      </c>
      <c r="S147" s="22">
        <v>473897757482</v>
      </c>
      <c r="T147" s="22">
        <v>3278815575295.4902</v>
      </c>
    </row>
    <row r="148" spans="1:20">
      <c r="B148" t="s">
        <v>687</v>
      </c>
      <c r="C148" s="22"/>
      <c r="D148" s="22"/>
      <c r="E148" s="22">
        <v>17970000000</v>
      </c>
      <c r="F148" s="22"/>
      <c r="G148" s="22">
        <v>72679016875</v>
      </c>
      <c r="H148" s="22">
        <v>120671756500</v>
      </c>
      <c r="I148" s="22">
        <v>250939326837.29999</v>
      </c>
      <c r="J148" s="22">
        <v>232530146592.35001</v>
      </c>
      <c r="K148" s="22">
        <v>96245017746.270004</v>
      </c>
      <c r="L148" s="22">
        <v>104700708916</v>
      </c>
      <c r="M148" s="22">
        <v>86359189428</v>
      </c>
      <c r="N148" s="22">
        <v>53081287106</v>
      </c>
      <c r="O148" s="22">
        <v>33611545217</v>
      </c>
      <c r="P148" s="22">
        <v>32449028261</v>
      </c>
      <c r="Q148" s="22">
        <v>13148706628</v>
      </c>
      <c r="R148" s="22">
        <v>20462252100</v>
      </c>
      <c r="S148" s="22">
        <v>20106150900</v>
      </c>
      <c r="T148" s="22">
        <v>1154954133106.9199</v>
      </c>
    </row>
    <row r="149" spans="1:20">
      <c r="A149" t="s">
        <v>726</v>
      </c>
      <c r="B149" t="s">
        <v>681</v>
      </c>
      <c r="C149" s="22">
        <v>208976050000</v>
      </c>
      <c r="D149" s="22">
        <v>312914730000</v>
      </c>
      <c r="E149" s="22">
        <v>443124099484</v>
      </c>
      <c r="F149" s="22">
        <v>549400490505</v>
      </c>
      <c r="G149" s="22">
        <v>731213809601</v>
      </c>
      <c r="H149" s="22">
        <v>916679617012</v>
      </c>
      <c r="I149" s="22">
        <v>701902376147</v>
      </c>
      <c r="J149" s="22">
        <v>647607186163</v>
      </c>
      <c r="K149" s="22">
        <v>789352697786</v>
      </c>
      <c r="L149" s="22">
        <v>776253457291</v>
      </c>
      <c r="M149" s="22">
        <v>776889350576</v>
      </c>
      <c r="N149" s="22">
        <v>655085575419</v>
      </c>
      <c r="O149" s="22">
        <v>1458701975762</v>
      </c>
      <c r="P149" s="22">
        <v>1657583970192</v>
      </c>
      <c r="Q149" s="22">
        <v>1757169664436</v>
      </c>
      <c r="R149" s="22">
        <v>1771524397218</v>
      </c>
      <c r="S149" s="22">
        <v>1923290549742</v>
      </c>
      <c r="T149" s="22">
        <v>16077669997334</v>
      </c>
    </row>
    <row r="150" spans="1:20">
      <c r="B150" t="s">
        <v>673</v>
      </c>
      <c r="C150" s="22">
        <v>213768280000</v>
      </c>
      <c r="D150" s="22">
        <v>322186640000</v>
      </c>
      <c r="E150" s="22">
        <v>362589073023</v>
      </c>
      <c r="F150" s="22">
        <v>325529561608</v>
      </c>
      <c r="G150" s="22">
        <v>348977878604.97998</v>
      </c>
      <c r="H150" s="22">
        <v>430723111852.54999</v>
      </c>
      <c r="I150" s="22">
        <v>552326636432</v>
      </c>
      <c r="J150" s="22">
        <v>820308437136</v>
      </c>
      <c r="K150" s="22">
        <v>1074254134560</v>
      </c>
      <c r="L150" s="22">
        <v>1014127014898</v>
      </c>
      <c r="M150" s="22">
        <v>1040455761572</v>
      </c>
      <c r="N150" s="22">
        <v>790131069433.75</v>
      </c>
      <c r="O150" s="22">
        <v>1108078001845</v>
      </c>
      <c r="P150" s="22">
        <v>1375068372158.9399</v>
      </c>
      <c r="Q150" s="22">
        <v>1405117520744.4099</v>
      </c>
      <c r="R150" s="22">
        <v>1392760537519.3</v>
      </c>
      <c r="S150" s="22">
        <v>1811885209417</v>
      </c>
      <c r="T150" s="22">
        <v>14388287240804.932</v>
      </c>
    </row>
    <row r="151" spans="1:20">
      <c r="B151" t="s">
        <v>698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>
        <v>1843397614637</v>
      </c>
      <c r="P151" s="22"/>
      <c r="Q151" s="22"/>
      <c r="R151" s="22"/>
      <c r="S151" s="22">
        <v>382096916</v>
      </c>
      <c r="T151" s="22">
        <v>1843779711553</v>
      </c>
    </row>
    <row r="152" spans="1:20">
      <c r="B152" t="s">
        <v>689</v>
      </c>
      <c r="C152" s="22"/>
      <c r="D152" s="22"/>
      <c r="E152" s="22"/>
      <c r="F152" s="22"/>
      <c r="G152" s="22"/>
      <c r="H152" s="22"/>
      <c r="I152" s="22">
        <v>1217160000</v>
      </c>
      <c r="J152" s="22">
        <v>2606928000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>
        <v>3824088000</v>
      </c>
    </row>
    <row r="153" spans="1:20">
      <c r="B153" t="s">
        <v>675</v>
      </c>
      <c r="C153" s="22"/>
      <c r="D153" s="22"/>
      <c r="E153" s="22">
        <v>1432632000</v>
      </c>
      <c r="F153" s="22">
        <v>177447526430</v>
      </c>
      <c r="G153" s="22">
        <v>51422977000</v>
      </c>
      <c r="H153" s="22">
        <v>81473375175</v>
      </c>
      <c r="I153" s="22">
        <v>523331095958</v>
      </c>
      <c r="J153" s="22">
        <v>1515320781153</v>
      </c>
      <c r="K153" s="22">
        <v>2031305991844</v>
      </c>
      <c r="L153" s="22">
        <v>1574378203956.8999</v>
      </c>
      <c r="M153" s="22">
        <v>1638104117973</v>
      </c>
      <c r="N153" s="22">
        <v>2041107497879</v>
      </c>
      <c r="O153" s="22"/>
      <c r="P153" s="22">
        <v>2193698605052</v>
      </c>
      <c r="Q153" s="22">
        <v>1650182953794.72</v>
      </c>
      <c r="R153" s="22">
        <v>1873445636520.5601</v>
      </c>
      <c r="S153" s="22">
        <v>1629473647674</v>
      </c>
      <c r="T153" s="22">
        <v>16982125042410.182</v>
      </c>
    </row>
    <row r="154" spans="1:20">
      <c r="B154" t="s">
        <v>669</v>
      </c>
      <c r="C154" s="22"/>
      <c r="D154" s="22"/>
      <c r="E154" s="22">
        <v>93188705650</v>
      </c>
      <c r="F154" s="22">
        <v>127661184300</v>
      </c>
      <c r="G154" s="22">
        <v>191414107975.85999</v>
      </c>
      <c r="H154" s="22">
        <v>49205523348</v>
      </c>
      <c r="I154" s="22">
        <v>54575151000</v>
      </c>
      <c r="J154" s="22">
        <v>507000000</v>
      </c>
      <c r="K154" s="22">
        <v>399596650</v>
      </c>
      <c r="L154" s="22">
        <v>513384395</v>
      </c>
      <c r="M154" s="22">
        <v>380000000</v>
      </c>
      <c r="N154" s="22">
        <v>226252000</v>
      </c>
      <c r="O154" s="22">
        <v>200000000</v>
      </c>
      <c r="P154" s="22"/>
      <c r="Q154" s="22"/>
      <c r="R154" s="22"/>
      <c r="S154" s="22"/>
      <c r="T154" s="22">
        <v>518270905318.85999</v>
      </c>
    </row>
    <row r="155" spans="1:20">
      <c r="B155" t="s">
        <v>729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>
        <v>939738517.78999996</v>
      </c>
      <c r="S155" s="22"/>
      <c r="T155" s="22">
        <v>939738517.78999996</v>
      </c>
    </row>
    <row r="156" spans="1:20">
      <c r="B156" t="s">
        <v>678</v>
      </c>
      <c r="C156" s="22">
        <v>283535420000</v>
      </c>
      <c r="D156" s="22">
        <v>745496630000</v>
      </c>
      <c r="E156" s="22"/>
      <c r="F156" s="22">
        <v>891581986621.17004</v>
      </c>
      <c r="G156" s="22">
        <v>640664241233.87</v>
      </c>
      <c r="H156" s="22">
        <v>1032890015887.46</v>
      </c>
      <c r="I156" s="22">
        <v>1139120156279</v>
      </c>
      <c r="J156" s="22">
        <v>1017181536526.3</v>
      </c>
      <c r="K156" s="22">
        <v>862903668426</v>
      </c>
      <c r="L156" s="22">
        <v>733382314935.70996</v>
      </c>
      <c r="M156" s="22">
        <v>1041021930768.3</v>
      </c>
      <c r="N156" s="22">
        <v>607740926745.28003</v>
      </c>
      <c r="O156" s="22">
        <v>1377382678423.5901</v>
      </c>
      <c r="P156" s="22">
        <v>1537275105768.1499</v>
      </c>
      <c r="Q156" s="22">
        <v>1606219507432.26</v>
      </c>
      <c r="R156" s="22">
        <v>1664700767363.54</v>
      </c>
      <c r="S156" s="22">
        <v>1836834114021</v>
      </c>
      <c r="T156" s="22">
        <v>17017931000431.629</v>
      </c>
    </row>
    <row r="157" spans="1:20">
      <c r="B157" t="s">
        <v>683</v>
      </c>
      <c r="C157" s="22">
        <v>1757010000</v>
      </c>
      <c r="D157" s="22">
        <v>4591620000</v>
      </c>
      <c r="E157" s="22">
        <v>3685751320</v>
      </c>
      <c r="F157" s="22">
        <v>1330635000</v>
      </c>
      <c r="G157" s="22">
        <v>566036250</v>
      </c>
      <c r="H157" s="22">
        <v>586725000</v>
      </c>
      <c r="I157" s="22">
        <v>688500000</v>
      </c>
      <c r="J157" s="22">
        <v>962744000</v>
      </c>
      <c r="K157" s="22">
        <v>582299000</v>
      </c>
      <c r="L157" s="22">
        <v>857938369</v>
      </c>
      <c r="M157" s="22">
        <v>1038000000</v>
      </c>
      <c r="N157" s="22">
        <v>180000000</v>
      </c>
      <c r="O157" s="22">
        <v>792256000</v>
      </c>
      <c r="P157" s="22">
        <v>134480200</v>
      </c>
      <c r="Q157" s="22">
        <v>4071125143</v>
      </c>
      <c r="R157" s="22">
        <v>197104066604.97</v>
      </c>
      <c r="S157" s="22">
        <v>14055098162</v>
      </c>
      <c r="T157" s="22">
        <v>232984285048.97</v>
      </c>
    </row>
    <row r="158" spans="1:20">
      <c r="B158" t="s">
        <v>667</v>
      </c>
      <c r="C158" s="22">
        <v>389381200000</v>
      </c>
      <c r="D158" s="22">
        <v>356397580000</v>
      </c>
      <c r="E158" s="22">
        <v>372611645769</v>
      </c>
      <c r="F158" s="22">
        <v>313837427150.32001</v>
      </c>
      <c r="G158" s="22">
        <v>377068040789.58002</v>
      </c>
      <c r="H158" s="22">
        <v>478165061501</v>
      </c>
      <c r="I158" s="22">
        <v>373395017929.46997</v>
      </c>
      <c r="J158" s="22">
        <v>500000000000</v>
      </c>
      <c r="K158" s="22">
        <v>115227611600</v>
      </c>
      <c r="L158" s="22">
        <v>268508789635.76999</v>
      </c>
      <c r="M158" s="22">
        <v>115950084843.55</v>
      </c>
      <c r="N158" s="22">
        <v>239086976321.17999</v>
      </c>
      <c r="O158" s="22">
        <v>513766114832.71997</v>
      </c>
      <c r="P158" s="22">
        <v>1098298247303.6899</v>
      </c>
      <c r="Q158" s="22">
        <v>2511829112109.1001</v>
      </c>
      <c r="R158" s="22">
        <v>1455636933603</v>
      </c>
      <c r="S158" s="22">
        <v>1579375912864</v>
      </c>
      <c r="T158" s="22">
        <v>11058535756252.379</v>
      </c>
    </row>
    <row r="159" spans="1:20">
      <c r="B159" t="s">
        <v>687</v>
      </c>
      <c r="C159" s="22"/>
      <c r="D159" s="22"/>
      <c r="E159" s="22">
        <v>67320000000</v>
      </c>
      <c r="F159" s="22"/>
      <c r="G159" s="22"/>
      <c r="H159" s="22">
        <v>117977676434</v>
      </c>
      <c r="I159" s="22">
        <v>459523741267</v>
      </c>
      <c r="J159" s="22">
        <v>556429130236</v>
      </c>
      <c r="K159" s="22">
        <v>804677610665</v>
      </c>
      <c r="L159" s="22">
        <v>1413549040429</v>
      </c>
      <c r="M159" s="22">
        <v>576359566560</v>
      </c>
      <c r="N159" s="22">
        <v>629014032985.80005</v>
      </c>
      <c r="O159" s="22">
        <v>107063762958</v>
      </c>
      <c r="P159" s="22">
        <v>79084889427</v>
      </c>
      <c r="Q159" s="22">
        <v>683484630181.31006</v>
      </c>
      <c r="R159" s="22">
        <v>1161651416618.7</v>
      </c>
      <c r="S159" s="22">
        <v>1265433632182</v>
      </c>
      <c r="T159" s="22">
        <v>7921569129943.8096</v>
      </c>
    </row>
    <row r="160" spans="1:20">
      <c r="A160" t="s">
        <v>727</v>
      </c>
      <c r="B160" t="s">
        <v>681</v>
      </c>
      <c r="C160" s="22">
        <v>370137520000</v>
      </c>
      <c r="D160" s="22">
        <v>437319700000</v>
      </c>
      <c r="E160" s="22">
        <v>449293516960</v>
      </c>
      <c r="F160" s="22">
        <v>705375473357</v>
      </c>
      <c r="G160" s="22">
        <v>807460937434</v>
      </c>
      <c r="H160" s="22">
        <v>817349134265</v>
      </c>
      <c r="I160" s="22">
        <v>915918204965</v>
      </c>
      <c r="J160" s="22">
        <v>1115152376009</v>
      </c>
      <c r="K160" s="22">
        <v>1092066658182</v>
      </c>
      <c r="L160" s="22">
        <v>1152702187401</v>
      </c>
      <c r="M160" s="22">
        <v>1206391354315</v>
      </c>
      <c r="N160" s="22">
        <v>1266885380022</v>
      </c>
      <c r="O160" s="22">
        <v>3251896483590</v>
      </c>
      <c r="P160" s="22">
        <v>3584399318400</v>
      </c>
      <c r="Q160" s="22">
        <v>3442662892520</v>
      </c>
      <c r="R160" s="22">
        <v>3257129216426</v>
      </c>
      <c r="S160" s="22">
        <v>3372531926884</v>
      </c>
      <c r="T160" s="22">
        <v>27244672280730</v>
      </c>
    </row>
    <row r="161" spans="1:20">
      <c r="B161" t="s">
        <v>673</v>
      </c>
      <c r="C161" s="22">
        <v>366497550000</v>
      </c>
      <c r="D161" s="22">
        <v>474863830000</v>
      </c>
      <c r="E161" s="22">
        <v>389689249116</v>
      </c>
      <c r="F161" s="22">
        <v>447635101312.89001</v>
      </c>
      <c r="G161" s="22">
        <v>512815246769</v>
      </c>
      <c r="H161" s="22">
        <v>820203202599</v>
      </c>
      <c r="I161" s="22">
        <v>1052132330201</v>
      </c>
      <c r="J161" s="22">
        <v>1510939323343</v>
      </c>
      <c r="K161" s="22">
        <v>1327766717316.2</v>
      </c>
      <c r="L161" s="22">
        <v>1146633040611.2</v>
      </c>
      <c r="M161" s="22">
        <v>989746989128.59998</v>
      </c>
      <c r="N161" s="22">
        <v>1268431086312.5</v>
      </c>
      <c r="O161" s="22">
        <v>2313207402407</v>
      </c>
      <c r="P161" s="22">
        <v>2098059596323</v>
      </c>
      <c r="Q161" s="22">
        <v>2477239532236.8501</v>
      </c>
      <c r="R161" s="22">
        <v>1963117052165.98</v>
      </c>
      <c r="S161" s="22">
        <v>2828790517550.7998</v>
      </c>
      <c r="T161" s="22">
        <v>21987767767393.02</v>
      </c>
    </row>
    <row r="162" spans="1:20">
      <c r="B162" t="s">
        <v>698</v>
      </c>
      <c r="C162" s="22"/>
      <c r="D162" s="22"/>
      <c r="E162" s="22"/>
      <c r="F162" s="22"/>
      <c r="G162" s="22">
        <v>34171687</v>
      </c>
      <c r="H162" s="22">
        <v>25888021</v>
      </c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>
        <v>60059708</v>
      </c>
    </row>
    <row r="163" spans="1:20">
      <c r="B163" t="s">
        <v>675</v>
      </c>
      <c r="C163" s="22"/>
      <c r="D163" s="22"/>
      <c r="E163" s="22">
        <v>31816251375</v>
      </c>
      <c r="F163" s="22">
        <v>433158075501</v>
      </c>
      <c r="G163" s="22">
        <v>125559525000</v>
      </c>
      <c r="H163" s="22">
        <v>316329250000</v>
      </c>
      <c r="I163" s="22">
        <v>307507090000</v>
      </c>
      <c r="J163" s="22">
        <v>1780011250062</v>
      </c>
      <c r="K163" s="22">
        <v>1825737597165.7</v>
      </c>
      <c r="L163" s="22">
        <v>1611718256710</v>
      </c>
      <c r="M163" s="22">
        <v>2094026766000</v>
      </c>
      <c r="N163" s="22">
        <v>3010055530000</v>
      </c>
      <c r="O163" s="22">
        <v>2987423174742</v>
      </c>
      <c r="P163" s="22">
        <v>3165070721289</v>
      </c>
      <c r="Q163" s="22">
        <v>2972714748000</v>
      </c>
      <c r="R163" s="22">
        <v>3066759068400</v>
      </c>
      <c r="S163" s="22">
        <v>3285226861027.6602</v>
      </c>
      <c r="T163" s="22">
        <v>27013114165272.359</v>
      </c>
    </row>
    <row r="164" spans="1:20">
      <c r="B164" t="s">
        <v>669</v>
      </c>
      <c r="C164" s="22"/>
      <c r="D164" s="22"/>
      <c r="E164" s="22">
        <v>145597060422</v>
      </c>
      <c r="F164" s="22">
        <v>117761735124</v>
      </c>
      <c r="G164" s="22">
        <v>635703602681.40002</v>
      </c>
      <c r="H164" s="22">
        <v>71955050000</v>
      </c>
      <c r="I164" s="22">
        <v>44335343000</v>
      </c>
      <c r="J164" s="22">
        <v>25858294000</v>
      </c>
      <c r="K164" s="22">
        <v>43718380000</v>
      </c>
      <c r="L164" s="22">
        <v>1065000000</v>
      </c>
      <c r="M164" s="22"/>
      <c r="N164" s="22"/>
      <c r="O164" s="22"/>
      <c r="P164" s="22"/>
      <c r="Q164" s="22"/>
      <c r="R164" s="22"/>
      <c r="S164" s="22">
        <v>22454580257</v>
      </c>
      <c r="T164" s="22">
        <v>1108449045484.3999</v>
      </c>
    </row>
    <row r="165" spans="1:20">
      <c r="B165" t="s">
        <v>678</v>
      </c>
      <c r="C165" s="22">
        <v>307596600000</v>
      </c>
      <c r="D165" s="22">
        <v>528404430000.00006</v>
      </c>
      <c r="E165" s="22"/>
      <c r="F165" s="22">
        <v>579740663181</v>
      </c>
      <c r="G165" s="22">
        <v>704337051723</v>
      </c>
      <c r="H165" s="22">
        <v>716934467184</v>
      </c>
      <c r="I165" s="22">
        <v>1063237376759</v>
      </c>
      <c r="J165" s="22">
        <v>803607597827</v>
      </c>
      <c r="K165" s="22">
        <v>760722418737</v>
      </c>
      <c r="L165" s="22">
        <v>1145972228647</v>
      </c>
      <c r="M165" s="22">
        <v>932244349249</v>
      </c>
      <c r="N165" s="22">
        <v>1019855142610</v>
      </c>
      <c r="O165" s="22">
        <v>1919452035914</v>
      </c>
      <c r="P165" s="22">
        <v>1564903232653</v>
      </c>
      <c r="Q165" s="22">
        <v>1249600483637.3999</v>
      </c>
      <c r="R165" s="22">
        <v>1497944969133.0701</v>
      </c>
      <c r="S165" s="22">
        <v>1141203699701.8601</v>
      </c>
      <c r="T165" s="22">
        <v>15935756746956.33</v>
      </c>
    </row>
    <row r="166" spans="1:20">
      <c r="B166" t="s">
        <v>683</v>
      </c>
      <c r="C166" s="22">
        <v>19133800000</v>
      </c>
      <c r="D166" s="22">
        <v>5237990000</v>
      </c>
      <c r="E166" s="22">
        <v>7448006612</v>
      </c>
      <c r="F166" s="22">
        <v>342822440</v>
      </c>
      <c r="G166" s="22">
        <v>2600000000</v>
      </c>
      <c r="H166" s="22">
        <v>700000000</v>
      </c>
      <c r="I166" s="22">
        <v>154500000</v>
      </c>
      <c r="J166" s="22">
        <v>2574957313</v>
      </c>
      <c r="K166" s="22">
        <v>498100000</v>
      </c>
      <c r="L166" s="22">
        <v>4482346000</v>
      </c>
      <c r="M166" s="22"/>
      <c r="N166" s="22">
        <v>2002321560</v>
      </c>
      <c r="O166" s="22">
        <v>14974513200</v>
      </c>
      <c r="P166" s="22">
        <v>53155528758</v>
      </c>
      <c r="Q166" s="22">
        <v>21299175711</v>
      </c>
      <c r="R166" s="22">
        <v>1150692958093</v>
      </c>
      <c r="S166" s="22">
        <v>805581714</v>
      </c>
      <c r="T166" s="22">
        <v>1286102601401</v>
      </c>
    </row>
    <row r="167" spans="1:20">
      <c r="B167" t="s">
        <v>667</v>
      </c>
      <c r="C167" s="22">
        <v>767208860000</v>
      </c>
      <c r="D167" s="22">
        <v>738842880000</v>
      </c>
      <c r="E167" s="22">
        <v>534340346227</v>
      </c>
      <c r="F167" s="22">
        <v>683336923798.63</v>
      </c>
      <c r="G167" s="22">
        <v>656050047027.31995</v>
      </c>
      <c r="H167" s="22">
        <v>609775366951</v>
      </c>
      <c r="I167" s="22">
        <v>801034520611</v>
      </c>
      <c r="J167" s="22">
        <v>549531769493</v>
      </c>
      <c r="K167" s="22">
        <v>522121373000</v>
      </c>
      <c r="L167" s="22">
        <v>1692809638822</v>
      </c>
      <c r="M167" s="22">
        <v>2330828370083</v>
      </c>
      <c r="N167" s="22">
        <v>2774649016371</v>
      </c>
      <c r="O167" s="22">
        <v>2029470741512</v>
      </c>
      <c r="P167" s="22">
        <v>1569730611414</v>
      </c>
      <c r="Q167" s="22">
        <v>3269478492542</v>
      </c>
      <c r="R167" s="22">
        <v>1717964170000</v>
      </c>
      <c r="S167" s="22">
        <v>2574379999535</v>
      </c>
      <c r="T167" s="22">
        <v>23821553127386.949</v>
      </c>
    </row>
    <row r="168" spans="1:20">
      <c r="B168" t="s">
        <v>687</v>
      </c>
      <c r="C168" s="22"/>
      <c r="D168" s="22"/>
      <c r="E168" s="22">
        <v>191253822000</v>
      </c>
      <c r="F168" s="22"/>
      <c r="G168" s="22"/>
      <c r="H168" s="22">
        <v>313433814962</v>
      </c>
      <c r="I168" s="22">
        <v>427157797713.59998</v>
      </c>
      <c r="J168" s="22">
        <v>1844619727373</v>
      </c>
      <c r="K168" s="22">
        <v>1687837008253</v>
      </c>
      <c r="L168" s="22">
        <v>1053174611548</v>
      </c>
      <c r="M168" s="22">
        <v>405929354911</v>
      </c>
      <c r="N168" s="22">
        <v>134545437669</v>
      </c>
      <c r="O168" s="22">
        <v>2443753800</v>
      </c>
      <c r="P168" s="22">
        <v>528068540828</v>
      </c>
      <c r="Q168" s="22">
        <v>7328381100</v>
      </c>
      <c r="R168" s="22"/>
      <c r="S168" s="22"/>
      <c r="T168" s="22">
        <v>6595792250157.5996</v>
      </c>
    </row>
    <row r="169" spans="1:20">
      <c r="A169" t="s">
        <v>863</v>
      </c>
      <c r="C169" s="22">
        <v>27102215220000</v>
      </c>
      <c r="D169" s="22">
        <v>31241888210000</v>
      </c>
      <c r="E169" s="22">
        <v>41024222605232.766</v>
      </c>
      <c r="F169" s="22">
        <v>50096156591485.922</v>
      </c>
      <c r="G169" s="22">
        <v>54595306697166.578</v>
      </c>
      <c r="H169" s="22">
        <v>60493139459926.461</v>
      </c>
      <c r="I169" s="22">
        <v>73223494944683.875</v>
      </c>
      <c r="J169" s="22">
        <v>105206763734696.64</v>
      </c>
      <c r="K169" s="22">
        <v>115777886588734.02</v>
      </c>
      <c r="L169" s="22">
        <v>125458419045023.95</v>
      </c>
      <c r="M169" s="22">
        <v>141881801028621.06</v>
      </c>
      <c r="N169" s="22">
        <v>150455362436621.28</v>
      </c>
      <c r="O169" s="22">
        <v>179826439752250.94</v>
      </c>
      <c r="P169" s="22">
        <v>187362249500141.13</v>
      </c>
      <c r="Q169" s="22">
        <v>201440549468952.31</v>
      </c>
      <c r="R169" s="22">
        <v>198348687014401.25</v>
      </c>
      <c r="S169" s="22">
        <v>206357648671296.91</v>
      </c>
      <c r="T169" s="22">
        <v>1949892230969235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057D-B2C7-45CE-A107-118318AF9E5A}">
  <dimension ref="A1:X165"/>
  <sheetViews>
    <sheetView topLeftCell="A144" workbookViewId="0">
      <selection activeCell="B1" sqref="B1:X165"/>
    </sheetView>
  </sheetViews>
  <sheetFormatPr defaultRowHeight="15.6"/>
  <cols>
    <col min="1" max="1" width="26.09765625" bestFit="1" customWidth="1"/>
    <col min="2" max="2" width="26.09765625" customWidth="1"/>
    <col min="3" max="3" width="34.796875" customWidth="1"/>
    <col min="4" max="21" width="0" hidden="1" customWidth="1"/>
    <col min="22" max="23" width="11.8984375" bestFit="1" customWidth="1"/>
  </cols>
  <sheetData>
    <row r="1" spans="1:24">
      <c r="B1" t="s">
        <v>787</v>
      </c>
      <c r="C1" t="s">
        <v>869</v>
      </c>
      <c r="D1" s="21">
        <v>2005</v>
      </c>
      <c r="E1" s="21">
        <v>2006</v>
      </c>
      <c r="F1" s="21">
        <v>2007</v>
      </c>
      <c r="G1" s="21">
        <v>2008</v>
      </c>
      <c r="H1" s="21">
        <v>2009</v>
      </c>
      <c r="I1" s="21">
        <v>2010</v>
      </c>
      <c r="J1" s="21">
        <v>2011</v>
      </c>
      <c r="K1" s="21">
        <v>2012</v>
      </c>
      <c r="L1" s="21">
        <v>2013</v>
      </c>
      <c r="M1" s="21">
        <v>2014</v>
      </c>
      <c r="N1" s="21">
        <v>2015</v>
      </c>
      <c r="O1" s="21">
        <v>2016</v>
      </c>
      <c r="P1" s="21">
        <v>2017</v>
      </c>
      <c r="Q1" s="21">
        <v>2018</v>
      </c>
      <c r="R1" s="21">
        <v>2019</v>
      </c>
      <c r="S1" s="21">
        <v>2020</v>
      </c>
      <c r="T1" s="21">
        <v>2021</v>
      </c>
      <c r="V1" t="s">
        <v>866</v>
      </c>
      <c r="W1" t="s">
        <v>867</v>
      </c>
      <c r="X1" t="s">
        <v>868</v>
      </c>
    </row>
    <row r="2" spans="1:24">
      <c r="A2" t="s">
        <v>684</v>
      </c>
      <c r="B2" t="s">
        <v>684</v>
      </c>
      <c r="C2" t="s">
        <v>681</v>
      </c>
      <c r="D2">
        <v>228190570000</v>
      </c>
      <c r="E2">
        <v>282730400000</v>
      </c>
      <c r="F2">
        <v>361879660614.79999</v>
      </c>
      <c r="G2">
        <v>417947522935</v>
      </c>
      <c r="H2">
        <v>462951850717</v>
      </c>
      <c r="I2">
        <v>483669477762.5</v>
      </c>
      <c r="J2">
        <v>553144915392</v>
      </c>
      <c r="K2">
        <v>621686790913.91003</v>
      </c>
      <c r="L2">
        <v>666253929756.89001</v>
      </c>
      <c r="M2">
        <v>777430424389.66003</v>
      </c>
      <c r="N2">
        <v>733564305772</v>
      </c>
      <c r="O2">
        <v>850552030601</v>
      </c>
      <c r="P2">
        <v>1507301419078.9399</v>
      </c>
      <c r="Q2">
        <v>1590437517662</v>
      </c>
      <c r="R2">
        <v>1590611064913.75</v>
      </c>
      <c r="S2">
        <v>1597686826900.6799</v>
      </c>
      <c r="T2">
        <v>1653001007665.1499</v>
      </c>
      <c r="V2" cm="1">
        <f t="array" ref="V2">INDEX(D2:T2,MATCH(TRUE,INDEX((D2:T2&lt;&gt;0),0),0))</f>
        <v>228190570000</v>
      </c>
      <c r="W2" cm="1">
        <f t="array" ref="W2">LOOKUP(2,1/(D2:T2&lt;&gt;""),D2:T2)</f>
        <v>1653001007665.1499</v>
      </c>
      <c r="X2">
        <f>(W2-V2)/V2</f>
        <v>6.2439496849723017</v>
      </c>
    </row>
    <row r="3" spans="1:24">
      <c r="B3" t="str">
        <f>IF(A3="",B2,A3)</f>
        <v>Provinsi Bali</v>
      </c>
      <c r="C3" t="s">
        <v>673</v>
      </c>
      <c r="D3">
        <v>206195970000</v>
      </c>
      <c r="E3">
        <v>296452690000</v>
      </c>
      <c r="F3">
        <v>246170533400</v>
      </c>
      <c r="G3">
        <v>277895426201</v>
      </c>
      <c r="H3">
        <v>277484605859</v>
      </c>
      <c r="I3">
        <v>269734073693</v>
      </c>
      <c r="J3">
        <v>509304626804.13</v>
      </c>
      <c r="K3">
        <v>748605554279.94995</v>
      </c>
      <c r="L3">
        <v>476633973339.77002</v>
      </c>
      <c r="M3">
        <v>521274534813.46002</v>
      </c>
      <c r="N3">
        <v>614469868843.06995</v>
      </c>
      <c r="O3">
        <v>735861830573.66003</v>
      </c>
      <c r="P3">
        <v>921427571253.45996</v>
      </c>
      <c r="Q3">
        <v>999366106630.68005</v>
      </c>
      <c r="R3">
        <v>1195894560327.0901</v>
      </c>
      <c r="S3">
        <v>1553627778078.1201</v>
      </c>
      <c r="T3">
        <v>1580080276691.3</v>
      </c>
      <c r="V3" cm="1">
        <f t="array" ref="V3">INDEX(D3:T3,MATCH(TRUE,INDEX((D3:T3&lt;&gt;0),0),0))</f>
        <v>206195970000</v>
      </c>
      <c r="W3" cm="1">
        <f t="array" ref="W3">LOOKUP(2,1/(D3:T3&lt;&gt;""),D3:T3)</f>
        <v>1580080276691.3</v>
      </c>
      <c r="X3">
        <f t="shared" ref="X3:X66" si="0">(W3-V3)/V3</f>
        <v>6.6630027089826251</v>
      </c>
    </row>
    <row r="4" spans="1:24">
      <c r="B4" t="str">
        <f t="shared" ref="B4:B67" si="1">IF(A4="",B3,A4)</f>
        <v>Provinsi Bali</v>
      </c>
      <c r="C4" t="s">
        <v>698</v>
      </c>
      <c r="T4">
        <v>2775000000</v>
      </c>
      <c r="V4" cm="1">
        <f t="array" ref="V4">INDEX(D4:T4,MATCH(TRUE,INDEX((D4:T4&lt;&gt;0),0),0))</f>
        <v>2775000000</v>
      </c>
      <c r="W4" cm="1">
        <f t="array" ref="W4">LOOKUP(2,1/(D4:T4&lt;&gt;""),D4:T4)</f>
        <v>2775000000</v>
      </c>
      <c r="X4">
        <f t="shared" si="0"/>
        <v>0</v>
      </c>
    </row>
    <row r="5" spans="1:24">
      <c r="B5" t="str">
        <f t="shared" si="1"/>
        <v>Provinsi Bali</v>
      </c>
      <c r="C5" t="s">
        <v>689</v>
      </c>
      <c r="F5">
        <v>3451800000</v>
      </c>
      <c r="G5">
        <v>3300000000</v>
      </c>
      <c r="H5">
        <v>4569360000</v>
      </c>
      <c r="I5">
        <v>4479600000</v>
      </c>
      <c r="J5">
        <v>3999840000</v>
      </c>
      <c r="K5">
        <v>3594375000</v>
      </c>
      <c r="L5">
        <v>3999800000</v>
      </c>
      <c r="M5">
        <v>10000000000</v>
      </c>
      <c r="N5">
        <v>9819600000</v>
      </c>
      <c r="O5">
        <v>9990000000</v>
      </c>
      <c r="P5">
        <v>10000000000</v>
      </c>
      <c r="Q5">
        <v>9566400000</v>
      </c>
      <c r="R5">
        <v>9903628000</v>
      </c>
      <c r="S5">
        <v>4936000000</v>
      </c>
      <c r="V5" cm="1">
        <f t="array" ref="V5">INDEX(D5:T5,MATCH(TRUE,INDEX((D5:T5&lt;&gt;0),0),0))</f>
        <v>3451800000</v>
      </c>
      <c r="W5" cm="1">
        <f t="array" ref="W5">LOOKUP(2,1/(D5:T5&lt;&gt;""),D5:T5)</f>
        <v>4936000000</v>
      </c>
      <c r="X5">
        <f t="shared" si="0"/>
        <v>0.42997856190972827</v>
      </c>
    </row>
    <row r="6" spans="1:24">
      <c r="B6" t="str">
        <f t="shared" si="1"/>
        <v>Provinsi Bali</v>
      </c>
      <c r="C6" t="s">
        <v>675</v>
      </c>
      <c r="F6">
        <v>100660752000</v>
      </c>
      <c r="G6">
        <v>117265529166.14999</v>
      </c>
      <c r="H6">
        <v>15637207615</v>
      </c>
      <c r="I6">
        <v>190010204776.67999</v>
      </c>
      <c r="J6">
        <v>226902826835.63</v>
      </c>
      <c r="K6">
        <v>798197589063.08997</v>
      </c>
      <c r="L6">
        <v>768219614098.79004</v>
      </c>
      <c r="M6">
        <v>973408000500</v>
      </c>
      <c r="N6">
        <v>882616449290</v>
      </c>
      <c r="O6">
        <v>1116809328526</v>
      </c>
      <c r="P6">
        <v>1122239172548</v>
      </c>
      <c r="Q6">
        <v>1095268169788.42</v>
      </c>
      <c r="R6">
        <v>1040184587070.8101</v>
      </c>
      <c r="S6">
        <v>963383053326.5</v>
      </c>
      <c r="T6">
        <v>982678445090.63</v>
      </c>
      <c r="V6" cm="1">
        <f t="array" ref="V6">INDEX(D6:T6,MATCH(TRUE,INDEX((D6:T6&lt;&gt;0),0),0))</f>
        <v>100660752000</v>
      </c>
      <c r="W6" cm="1">
        <f t="array" ref="W6">LOOKUP(2,1/(D6:T6&lt;&gt;""),D6:T6)</f>
        <v>982678445090.63</v>
      </c>
      <c r="X6">
        <f t="shared" si="0"/>
        <v>8.7622799906226607</v>
      </c>
    </row>
    <row r="7" spans="1:24">
      <c r="B7" t="str">
        <f t="shared" si="1"/>
        <v>Provinsi Bali</v>
      </c>
      <c r="C7" t="s">
        <v>669</v>
      </c>
      <c r="F7">
        <v>139351192535</v>
      </c>
      <c r="G7">
        <v>152013312500</v>
      </c>
      <c r="H7">
        <v>375703597459</v>
      </c>
      <c r="I7">
        <v>313295311789.37</v>
      </c>
      <c r="J7">
        <v>361339671759.13</v>
      </c>
      <c r="K7">
        <v>25229500000</v>
      </c>
      <c r="L7">
        <v>353500597418.53998</v>
      </c>
      <c r="M7">
        <v>427353116889.07001</v>
      </c>
      <c r="N7">
        <v>417591918459.07001</v>
      </c>
      <c r="O7">
        <v>155774827000</v>
      </c>
      <c r="P7">
        <v>138248675624.03</v>
      </c>
      <c r="Q7">
        <v>25019000000</v>
      </c>
      <c r="R7">
        <v>9094500000</v>
      </c>
      <c r="S7">
        <v>3779485000</v>
      </c>
      <c r="V7" cm="1">
        <f t="array" ref="V7">INDEX(D7:T7,MATCH(TRUE,INDEX((D7:T7&lt;&gt;0),0),0))</f>
        <v>139351192535</v>
      </c>
      <c r="W7" cm="1">
        <f t="array" ref="W7">LOOKUP(2,1/(D7:T7&lt;&gt;""),D7:T7)</f>
        <v>3779485000</v>
      </c>
      <c r="X7">
        <f t="shared" si="0"/>
        <v>-0.97287798596304997</v>
      </c>
    </row>
    <row r="8" spans="1:24">
      <c r="B8" t="str">
        <f t="shared" si="1"/>
        <v>Provinsi Bali</v>
      </c>
      <c r="C8" t="s">
        <v>678</v>
      </c>
      <c r="D8">
        <v>74551030000</v>
      </c>
      <c r="E8">
        <v>121873310000</v>
      </c>
      <c r="F8">
        <v>144279992342</v>
      </c>
      <c r="G8">
        <v>122800730505</v>
      </c>
      <c r="H8">
        <v>207056912298</v>
      </c>
      <c r="I8">
        <v>201468101538</v>
      </c>
      <c r="J8">
        <v>227119793044</v>
      </c>
      <c r="K8">
        <v>343633986690</v>
      </c>
      <c r="L8">
        <v>454469548127</v>
      </c>
      <c r="M8">
        <v>370585304611.88</v>
      </c>
      <c r="N8">
        <v>562235633012.12</v>
      </c>
      <c r="O8">
        <v>730924237374.54004</v>
      </c>
      <c r="P8">
        <v>660432833365.19995</v>
      </c>
      <c r="Q8">
        <v>440710162346.40002</v>
      </c>
      <c r="R8">
        <v>556754502359.04004</v>
      </c>
      <c r="S8">
        <v>458448887065.83002</v>
      </c>
      <c r="T8">
        <v>839010470016.80005</v>
      </c>
      <c r="V8" cm="1">
        <f t="array" ref="V8">INDEX(D8:T8,MATCH(TRUE,INDEX((D8:T8&lt;&gt;0),0),0))</f>
        <v>74551030000</v>
      </c>
      <c r="W8" cm="1">
        <f t="array" ref="W8">LOOKUP(2,1/(D8:T8&lt;&gt;""),D8:T8)</f>
        <v>839010470016.80005</v>
      </c>
      <c r="X8">
        <f t="shared" si="0"/>
        <v>10.254176770150595</v>
      </c>
    </row>
    <row r="9" spans="1:24">
      <c r="B9" t="str">
        <f t="shared" si="1"/>
        <v>Provinsi Bali</v>
      </c>
      <c r="C9" t="s">
        <v>683</v>
      </c>
      <c r="D9">
        <v>1642360000</v>
      </c>
      <c r="E9">
        <v>1555640000</v>
      </c>
      <c r="F9">
        <v>683255000</v>
      </c>
      <c r="G9">
        <v>31104000</v>
      </c>
      <c r="H9">
        <v>5502204000</v>
      </c>
      <c r="I9">
        <v>12873556209.9</v>
      </c>
      <c r="J9">
        <v>9382222855.7900009</v>
      </c>
      <c r="K9">
        <v>7861304398.4499998</v>
      </c>
      <c r="L9">
        <v>1588561000</v>
      </c>
      <c r="M9">
        <v>4342146195.4399996</v>
      </c>
      <c r="N9">
        <v>189045000</v>
      </c>
      <c r="O9">
        <v>192177183.46000001</v>
      </c>
      <c r="P9">
        <v>154553900</v>
      </c>
      <c r="Q9">
        <v>187500000</v>
      </c>
      <c r="R9">
        <v>1182717927.1800001</v>
      </c>
      <c r="S9">
        <v>334861356708.29999</v>
      </c>
      <c r="T9">
        <v>13503458494</v>
      </c>
      <c r="V9" cm="1">
        <f t="array" ref="V9">INDEX(D9:T9,MATCH(TRUE,INDEX((D9:T9&lt;&gt;0),0),0))</f>
        <v>1642360000</v>
      </c>
      <c r="W9" cm="1">
        <f t="array" ref="W9">LOOKUP(2,1/(D9:T9&lt;&gt;""),D9:T9)</f>
        <v>13503458494</v>
      </c>
      <c r="X9">
        <f t="shared" si="0"/>
        <v>7.2219845186195473</v>
      </c>
    </row>
    <row r="10" spans="1:24">
      <c r="B10" t="str">
        <f t="shared" si="1"/>
        <v>Provinsi Bali</v>
      </c>
      <c r="C10" t="s">
        <v>667</v>
      </c>
      <c r="D10">
        <v>330598050000</v>
      </c>
      <c r="E10">
        <v>512862060000</v>
      </c>
      <c r="F10">
        <v>266865089446</v>
      </c>
      <c r="G10">
        <v>374729462000</v>
      </c>
      <c r="H10">
        <v>462040599000</v>
      </c>
      <c r="I10">
        <v>485833043343.41998</v>
      </c>
      <c r="J10">
        <v>640351376639.84998</v>
      </c>
      <c r="K10">
        <v>833781099521.39001</v>
      </c>
      <c r="L10">
        <v>671432090241.46997</v>
      </c>
      <c r="M10">
        <v>910123409935.69995</v>
      </c>
      <c r="N10">
        <v>1088091711891.5</v>
      </c>
      <c r="O10">
        <v>1026250937576</v>
      </c>
      <c r="P10">
        <v>1098555278556.6</v>
      </c>
      <c r="Q10">
        <v>1207451785444.0901</v>
      </c>
      <c r="R10">
        <v>1302125715639.3301</v>
      </c>
      <c r="S10">
        <v>1054748783171.6</v>
      </c>
      <c r="T10">
        <v>845466055345.93005</v>
      </c>
      <c r="V10" cm="1">
        <f t="array" ref="V10">INDEX(D10:T10,MATCH(TRUE,INDEX((D10:T10&lt;&gt;0),0),0))</f>
        <v>330598050000</v>
      </c>
      <c r="W10" cm="1">
        <f t="array" ref="W10">LOOKUP(2,1/(D10:T10&lt;&gt;""),D10:T10)</f>
        <v>845466055345.93005</v>
      </c>
      <c r="X10">
        <f t="shared" si="0"/>
        <v>1.5573836728496433</v>
      </c>
    </row>
    <row r="11" spans="1:24">
      <c r="B11" t="str">
        <f t="shared" si="1"/>
        <v>Provinsi Bali</v>
      </c>
      <c r="C11" t="s">
        <v>687</v>
      </c>
      <c r="I11">
        <v>24486687765</v>
      </c>
      <c r="J11">
        <v>33256220765</v>
      </c>
      <c r="K11">
        <v>180142796765</v>
      </c>
      <c r="L11">
        <v>472642327657.22998</v>
      </c>
      <c r="M11">
        <v>497128612920.25</v>
      </c>
      <c r="N11">
        <v>690452391273.77002</v>
      </c>
      <c r="O11">
        <v>794578160468.84998</v>
      </c>
      <c r="P11">
        <v>612177419409.05005</v>
      </c>
      <c r="Q11">
        <v>630540390410.21997</v>
      </c>
      <c r="R11">
        <v>812562590085.20996</v>
      </c>
      <c r="S11">
        <v>386649305012.58002</v>
      </c>
      <c r="T11">
        <v>354152504342.47998</v>
      </c>
      <c r="V11" cm="1">
        <f t="array" ref="V11">INDEX(D11:T11,MATCH(TRUE,INDEX((D11:T11&lt;&gt;0),0),0))</f>
        <v>24486687765</v>
      </c>
      <c r="W11" cm="1">
        <f t="array" ref="W11">LOOKUP(2,1/(D11:T11&lt;&gt;""),D11:T11)</f>
        <v>354152504342.47998</v>
      </c>
      <c r="X11">
        <f t="shared" si="0"/>
        <v>13.463062858533574</v>
      </c>
    </row>
    <row r="12" spans="1:24">
      <c r="A12" t="s">
        <v>702</v>
      </c>
      <c r="B12" t="str">
        <f t="shared" si="1"/>
        <v>Provinsi Jawa Barat</v>
      </c>
      <c r="C12" t="s">
        <v>681</v>
      </c>
      <c r="D12">
        <v>1051913570000.0001</v>
      </c>
      <c r="E12">
        <v>1100848370000</v>
      </c>
      <c r="F12">
        <v>975488709531</v>
      </c>
      <c r="G12">
        <v>1140455797812</v>
      </c>
      <c r="H12">
        <v>1358460638326</v>
      </c>
      <c r="I12">
        <v>1636659616527</v>
      </c>
      <c r="J12">
        <v>1761395569803</v>
      </c>
      <c r="K12">
        <v>1915994181636</v>
      </c>
      <c r="L12">
        <v>1962537911951</v>
      </c>
      <c r="M12">
        <v>1874131897076</v>
      </c>
      <c r="N12">
        <v>1894481303503</v>
      </c>
      <c r="O12">
        <v>2068846298088</v>
      </c>
      <c r="P12">
        <v>5434446567649</v>
      </c>
      <c r="Q12">
        <v>5783333525995</v>
      </c>
      <c r="R12">
        <v>5888754472771</v>
      </c>
      <c r="S12">
        <v>6097572592290</v>
      </c>
      <c r="T12">
        <v>6179742118217</v>
      </c>
      <c r="V12" cm="1">
        <f t="array" ref="V12">INDEX(D12:T12,MATCH(TRUE,INDEX((D12:T12&lt;&gt;0),0),0))</f>
        <v>1051913570000.0001</v>
      </c>
      <c r="W12" cm="1">
        <f t="array" ref="W12">LOOKUP(2,1/(D12:T12&lt;&gt;""),D12:T12)</f>
        <v>6179742118217</v>
      </c>
      <c r="X12">
        <f t="shared" si="0"/>
        <v>4.8747622375638704</v>
      </c>
    </row>
    <row r="13" spans="1:24">
      <c r="B13" t="str">
        <f t="shared" si="1"/>
        <v>Provinsi Jawa Barat</v>
      </c>
      <c r="C13" t="s">
        <v>673</v>
      </c>
      <c r="D13">
        <v>792439140000</v>
      </c>
      <c r="E13">
        <v>849517940000</v>
      </c>
      <c r="F13">
        <v>820793985023</v>
      </c>
      <c r="G13">
        <v>943386900807</v>
      </c>
      <c r="H13">
        <v>1418622576844</v>
      </c>
      <c r="I13">
        <v>1443464794650</v>
      </c>
      <c r="J13">
        <v>1652349082844</v>
      </c>
      <c r="K13">
        <v>1733979983410</v>
      </c>
      <c r="L13">
        <v>1808132410605</v>
      </c>
      <c r="M13">
        <v>2010286013464</v>
      </c>
      <c r="N13">
        <v>2639397429044</v>
      </c>
      <c r="O13">
        <v>2570298688887</v>
      </c>
      <c r="P13">
        <v>4301713854093.9302</v>
      </c>
      <c r="Q13">
        <v>4300579125004</v>
      </c>
      <c r="R13">
        <v>4919083456094.5</v>
      </c>
      <c r="S13">
        <v>4796373794090</v>
      </c>
      <c r="T13">
        <v>6688760948583</v>
      </c>
      <c r="V13" cm="1">
        <f t="array" ref="V13">INDEX(D13:T13,MATCH(TRUE,INDEX((D13:T13&lt;&gt;0),0),0))</f>
        <v>792439140000</v>
      </c>
      <c r="W13" cm="1">
        <f t="array" ref="W13">LOOKUP(2,1/(D13:T13&lt;&gt;""),D13:T13)</f>
        <v>6688760948583</v>
      </c>
      <c r="X13">
        <f t="shared" si="0"/>
        <v>7.4407251118148956</v>
      </c>
    </row>
    <row r="14" spans="1:24">
      <c r="B14" t="str">
        <f t="shared" si="1"/>
        <v>Provinsi Jawa Barat</v>
      </c>
      <c r="C14" t="s">
        <v>698</v>
      </c>
      <c r="S14">
        <v>18123947774</v>
      </c>
      <c r="V14" cm="1">
        <f t="array" ref="V14">INDEX(D14:T14,MATCH(TRUE,INDEX((D14:T14&lt;&gt;0),0),0))</f>
        <v>18123947774</v>
      </c>
      <c r="W14" cm="1">
        <f t="array" ref="W14">LOOKUP(2,1/(D14:T14&lt;&gt;""),D14:T14)</f>
        <v>18123947774</v>
      </c>
      <c r="X14">
        <f t="shared" si="0"/>
        <v>0</v>
      </c>
    </row>
    <row r="15" spans="1:24">
      <c r="B15" t="str">
        <f t="shared" si="1"/>
        <v>Provinsi Jawa Barat</v>
      </c>
      <c r="C15" t="s">
        <v>689</v>
      </c>
      <c r="F15">
        <v>64743943800</v>
      </c>
      <c r="G15">
        <v>20450000000</v>
      </c>
      <c r="H15">
        <v>10394197000</v>
      </c>
      <c r="I15">
        <v>12194120550</v>
      </c>
      <c r="J15">
        <v>8962779750</v>
      </c>
      <c r="K15">
        <v>15054980</v>
      </c>
      <c r="L15">
        <v>2940521000</v>
      </c>
      <c r="M15">
        <v>6805400000</v>
      </c>
      <c r="N15">
        <v>18990870500</v>
      </c>
      <c r="O15">
        <v>14999772000</v>
      </c>
      <c r="P15">
        <v>14758266000</v>
      </c>
      <c r="Q15">
        <v>19359366500</v>
      </c>
      <c r="R15">
        <v>19384264000</v>
      </c>
      <c r="V15" cm="1">
        <f t="array" ref="V15">INDEX(D15:T15,MATCH(TRUE,INDEX((D15:T15&lt;&gt;0),0),0))</f>
        <v>64743943800</v>
      </c>
      <c r="W15" cm="1">
        <f t="array" ref="W15">LOOKUP(2,1/(D15:T15&lt;&gt;""),D15:T15)</f>
        <v>19384264000</v>
      </c>
      <c r="X15">
        <f t="shared" si="0"/>
        <v>-0.70060112402358787</v>
      </c>
    </row>
    <row r="16" spans="1:24">
      <c r="B16" t="str">
        <f t="shared" si="1"/>
        <v>Provinsi Jawa Barat</v>
      </c>
      <c r="C16" t="s">
        <v>675</v>
      </c>
      <c r="F16">
        <v>343638895677</v>
      </c>
      <c r="G16">
        <v>295623566017</v>
      </c>
      <c r="H16">
        <v>120587340376</v>
      </c>
      <c r="I16">
        <v>156022745600</v>
      </c>
      <c r="J16">
        <v>814847122706</v>
      </c>
      <c r="K16">
        <v>6136668844350</v>
      </c>
      <c r="L16">
        <v>5838135614283</v>
      </c>
      <c r="M16">
        <v>6344276084296</v>
      </c>
      <c r="N16">
        <v>6826862952000</v>
      </c>
      <c r="O16">
        <v>10064861316591</v>
      </c>
      <c r="P16">
        <v>9533373363398</v>
      </c>
      <c r="Q16">
        <v>8591815722306</v>
      </c>
      <c r="R16">
        <v>8802612033243</v>
      </c>
      <c r="S16">
        <v>9948375516015</v>
      </c>
      <c r="T16">
        <v>9774239405311</v>
      </c>
      <c r="V16" cm="1">
        <f t="array" ref="V16">INDEX(D16:T16,MATCH(TRUE,INDEX((D16:T16&lt;&gt;0),0),0))</f>
        <v>343638895677</v>
      </c>
      <c r="W16" cm="1">
        <f t="array" ref="W16">LOOKUP(2,1/(D16:T16&lt;&gt;""),D16:T16)</f>
        <v>9774239405311</v>
      </c>
      <c r="X16">
        <f t="shared" si="0"/>
        <v>27.443344243831469</v>
      </c>
    </row>
    <row r="17" spans="1:24">
      <c r="B17" t="str">
        <f t="shared" si="1"/>
        <v>Provinsi Jawa Barat</v>
      </c>
      <c r="C17" t="s">
        <v>669</v>
      </c>
      <c r="F17">
        <v>239227482270</v>
      </c>
      <c r="G17">
        <v>1579234732108</v>
      </c>
      <c r="H17">
        <v>2483219706621</v>
      </c>
      <c r="I17">
        <v>192865500000</v>
      </c>
      <c r="J17">
        <v>491978475146</v>
      </c>
      <c r="K17">
        <v>16685225000</v>
      </c>
      <c r="L17">
        <v>13600215000</v>
      </c>
      <c r="M17">
        <v>2871320000</v>
      </c>
      <c r="N17">
        <v>3048750000</v>
      </c>
      <c r="O17">
        <v>10000000000</v>
      </c>
      <c r="P17">
        <v>37156500000</v>
      </c>
      <c r="Q17">
        <v>285950507171</v>
      </c>
      <c r="R17">
        <v>277619075000</v>
      </c>
      <c r="S17">
        <v>206084000000</v>
      </c>
      <c r="T17">
        <v>742282400000</v>
      </c>
      <c r="V17" cm="1">
        <f t="array" ref="V17">INDEX(D17:T17,MATCH(TRUE,INDEX((D17:T17&lt;&gt;0),0),0))</f>
        <v>239227482270</v>
      </c>
      <c r="W17" cm="1">
        <f t="array" ref="W17">LOOKUP(2,1/(D17:T17&lt;&gt;""),D17:T17)</f>
        <v>742282400000</v>
      </c>
      <c r="X17">
        <f t="shared" si="0"/>
        <v>2.1028307991898512</v>
      </c>
    </row>
    <row r="18" spans="1:24">
      <c r="B18" t="str">
        <f t="shared" si="1"/>
        <v>Provinsi Jawa Barat</v>
      </c>
      <c r="C18" t="s">
        <v>678</v>
      </c>
      <c r="D18">
        <v>414802200000</v>
      </c>
      <c r="E18">
        <v>479901800000</v>
      </c>
      <c r="G18">
        <v>354305896944</v>
      </c>
      <c r="H18">
        <v>726481161889</v>
      </c>
      <c r="I18">
        <v>1055536741017</v>
      </c>
      <c r="J18">
        <v>718650834808</v>
      </c>
      <c r="K18">
        <v>1135251237347</v>
      </c>
      <c r="L18">
        <v>1272779828741</v>
      </c>
      <c r="M18">
        <v>1359802615163</v>
      </c>
      <c r="N18">
        <v>2298676125205</v>
      </c>
      <c r="O18">
        <v>2859355623561</v>
      </c>
      <c r="P18">
        <v>2311616145730</v>
      </c>
      <c r="Q18">
        <v>3145847260323.3901</v>
      </c>
      <c r="R18">
        <v>2530347542361</v>
      </c>
      <c r="S18">
        <v>1672906514876</v>
      </c>
      <c r="T18">
        <v>2045428563538</v>
      </c>
      <c r="V18" cm="1">
        <f t="array" ref="V18">INDEX(D18:T18,MATCH(TRUE,INDEX((D18:T18&lt;&gt;0),0),0))</f>
        <v>414802200000</v>
      </c>
      <c r="W18" cm="1">
        <f t="array" ref="W18">LOOKUP(2,1/(D18:T18&lt;&gt;""),D18:T18)</f>
        <v>2045428563538</v>
      </c>
      <c r="X18">
        <f t="shared" si="0"/>
        <v>3.9310938166142804</v>
      </c>
    </row>
    <row r="19" spans="1:24">
      <c r="B19" t="str">
        <f t="shared" si="1"/>
        <v>Provinsi Jawa Barat</v>
      </c>
      <c r="C19" t="s">
        <v>683</v>
      </c>
      <c r="D19">
        <v>69013000000</v>
      </c>
      <c r="E19">
        <v>61325710000</v>
      </c>
      <c r="F19">
        <v>16917690501</v>
      </c>
      <c r="G19">
        <v>13585000</v>
      </c>
      <c r="H19">
        <v>1650000</v>
      </c>
      <c r="I19">
        <v>563479772</v>
      </c>
      <c r="J19">
        <v>1000000000</v>
      </c>
      <c r="K19">
        <v>6856332700</v>
      </c>
      <c r="M19">
        <v>130078898</v>
      </c>
      <c r="O19">
        <v>19884000</v>
      </c>
      <c r="P19">
        <v>47817000</v>
      </c>
      <c r="Q19">
        <v>184163280</v>
      </c>
      <c r="S19">
        <v>3154919548515</v>
      </c>
      <c r="T19">
        <v>261344249524</v>
      </c>
      <c r="V19" cm="1">
        <f t="array" ref="V19">INDEX(D19:T19,MATCH(TRUE,INDEX((D19:T19&lt;&gt;0),0),0))</f>
        <v>69013000000</v>
      </c>
      <c r="W19" cm="1">
        <f t="array" ref="W19">LOOKUP(2,1/(D19:T19&lt;&gt;""),D19:T19)</f>
        <v>261344249524</v>
      </c>
      <c r="X19">
        <f t="shared" si="0"/>
        <v>2.7868843482242478</v>
      </c>
    </row>
    <row r="20" spans="1:24">
      <c r="B20" t="str">
        <f t="shared" si="1"/>
        <v>Provinsi Jawa Barat</v>
      </c>
      <c r="C20" t="s">
        <v>667</v>
      </c>
      <c r="D20">
        <v>1981114360000</v>
      </c>
      <c r="E20">
        <v>2416144420000</v>
      </c>
      <c r="F20">
        <v>1347805024981</v>
      </c>
      <c r="G20">
        <v>1777489318643</v>
      </c>
      <c r="H20">
        <v>2075846644957</v>
      </c>
      <c r="I20">
        <v>2064745161385.45</v>
      </c>
      <c r="J20">
        <v>2720212920651</v>
      </c>
      <c r="K20">
        <v>3161224936674</v>
      </c>
      <c r="L20">
        <v>3994277231373</v>
      </c>
      <c r="M20">
        <v>5461539028033</v>
      </c>
      <c r="N20">
        <v>6406192657944</v>
      </c>
      <c r="O20">
        <v>6393271239759</v>
      </c>
      <c r="P20">
        <v>6902132882595</v>
      </c>
      <c r="Q20">
        <v>7450622081732</v>
      </c>
      <c r="R20">
        <v>7901869013400</v>
      </c>
      <c r="S20">
        <v>7212501291449</v>
      </c>
      <c r="T20">
        <v>7608373465011</v>
      </c>
      <c r="V20" cm="1">
        <f t="array" ref="V20">INDEX(D20:T20,MATCH(TRUE,INDEX((D20:T20&lt;&gt;0),0),0))</f>
        <v>1981114360000</v>
      </c>
      <c r="W20" cm="1">
        <f t="array" ref="W20">LOOKUP(2,1/(D20:T20&lt;&gt;""),D20:T20)</f>
        <v>7608373465011</v>
      </c>
      <c r="X20">
        <f t="shared" si="0"/>
        <v>2.8404514240212766</v>
      </c>
    </row>
    <row r="21" spans="1:24">
      <c r="B21" t="str">
        <f t="shared" si="1"/>
        <v>Provinsi Jawa Barat</v>
      </c>
      <c r="C21" t="s">
        <v>687</v>
      </c>
      <c r="F21">
        <v>1172469823066</v>
      </c>
      <c r="I21">
        <v>2458555861864</v>
      </c>
      <c r="J21">
        <v>2127593999799</v>
      </c>
      <c r="K21">
        <v>2815801802229</v>
      </c>
      <c r="L21">
        <v>3504341590226</v>
      </c>
      <c r="M21">
        <v>3738146028076</v>
      </c>
      <c r="N21">
        <v>4329955772317</v>
      </c>
      <c r="O21">
        <v>3640311644356</v>
      </c>
      <c r="P21">
        <v>4171504088911</v>
      </c>
      <c r="Q21">
        <v>3756133209513</v>
      </c>
      <c r="R21">
        <v>5493416269647</v>
      </c>
      <c r="S21">
        <v>5020674544240</v>
      </c>
      <c r="T21">
        <v>4170739286880</v>
      </c>
      <c r="V21" cm="1">
        <f t="array" ref="V21">INDEX(D21:T21,MATCH(TRUE,INDEX((D21:T21&lt;&gt;0),0),0))</f>
        <v>1172469823066</v>
      </c>
      <c r="W21" cm="1">
        <f t="array" ref="W21">LOOKUP(2,1/(D21:T21&lt;&gt;""),D21:T21)</f>
        <v>4170739286880</v>
      </c>
      <c r="X21">
        <f t="shared" si="0"/>
        <v>2.557225273375094</v>
      </c>
    </row>
    <row r="22" spans="1:24">
      <c r="A22" t="s">
        <v>703</v>
      </c>
      <c r="B22" t="str">
        <f t="shared" si="1"/>
        <v>Provinsi Jawa Tengah</v>
      </c>
      <c r="C22" t="s">
        <v>681</v>
      </c>
      <c r="D22">
        <v>653473570000</v>
      </c>
      <c r="E22">
        <v>810307110000</v>
      </c>
      <c r="F22">
        <v>992946744906</v>
      </c>
      <c r="G22">
        <v>1126862873401</v>
      </c>
      <c r="H22">
        <v>1155404085445</v>
      </c>
      <c r="I22">
        <v>1279353080406</v>
      </c>
      <c r="J22">
        <v>1381681433888</v>
      </c>
      <c r="K22">
        <v>1559634616549</v>
      </c>
      <c r="L22">
        <v>1741664777416</v>
      </c>
      <c r="M22">
        <v>2197436487588</v>
      </c>
      <c r="N22">
        <v>2480896195020</v>
      </c>
      <c r="O22">
        <v>2567876390675</v>
      </c>
      <c r="P22">
        <v>6092077750517</v>
      </c>
      <c r="Q22">
        <v>6468261263572</v>
      </c>
      <c r="R22">
        <v>6591903141578</v>
      </c>
      <c r="S22">
        <v>6483761623794</v>
      </c>
      <c r="T22">
        <v>5685925255020</v>
      </c>
      <c r="V22" cm="1">
        <f t="array" ref="V22">INDEX(D22:T22,MATCH(TRUE,INDEX((D22:T22&lt;&gt;0),0),0))</f>
        <v>653473570000</v>
      </c>
      <c r="W22" cm="1">
        <f t="array" ref="W22">LOOKUP(2,1/(D22:T22&lt;&gt;""),D22:T22)</f>
        <v>5685925255020</v>
      </c>
      <c r="X22">
        <f t="shared" si="0"/>
        <v>7.7010791500259144</v>
      </c>
    </row>
    <row r="23" spans="1:24">
      <c r="B23" t="str">
        <f t="shared" si="1"/>
        <v>Provinsi Jawa Tengah</v>
      </c>
      <c r="C23" t="s">
        <v>673</v>
      </c>
      <c r="D23">
        <v>754393730000</v>
      </c>
      <c r="E23">
        <v>1229038270000</v>
      </c>
      <c r="F23">
        <v>809988701983</v>
      </c>
      <c r="G23">
        <v>1022442665892</v>
      </c>
      <c r="H23">
        <v>1227133927452</v>
      </c>
      <c r="I23">
        <v>1542074983760</v>
      </c>
      <c r="J23">
        <v>1812185241550</v>
      </c>
      <c r="K23">
        <v>1977523313263</v>
      </c>
      <c r="L23">
        <v>2143191579201</v>
      </c>
      <c r="M23">
        <v>2397685838048</v>
      </c>
      <c r="N23">
        <v>2615822791305</v>
      </c>
      <c r="O23">
        <v>2493431626164</v>
      </c>
      <c r="P23">
        <v>3381260846633</v>
      </c>
      <c r="Q23">
        <v>4042705957394</v>
      </c>
      <c r="R23">
        <v>4562499451144</v>
      </c>
      <c r="S23">
        <v>4104637788228</v>
      </c>
      <c r="T23">
        <v>5345399454776</v>
      </c>
      <c r="V23" cm="1">
        <f t="array" ref="V23">INDEX(D23:T23,MATCH(TRUE,INDEX((D23:T23&lt;&gt;0),0),0))</f>
        <v>754393730000</v>
      </c>
      <c r="W23" cm="1">
        <f t="array" ref="W23">LOOKUP(2,1/(D23:T23&lt;&gt;""),D23:T23)</f>
        <v>5345399454776</v>
      </c>
      <c r="X23">
        <f t="shared" si="0"/>
        <v>6.0856891331480183</v>
      </c>
    </row>
    <row r="24" spans="1:24">
      <c r="B24" t="str">
        <f t="shared" si="1"/>
        <v>Provinsi Jawa Tengah</v>
      </c>
      <c r="C24" t="s">
        <v>698</v>
      </c>
      <c r="F24">
        <v>1650784</v>
      </c>
      <c r="G24">
        <v>331000</v>
      </c>
      <c r="V24" cm="1">
        <f t="array" ref="V24">INDEX(D24:T24,MATCH(TRUE,INDEX((D24:T24&lt;&gt;0),0),0))</f>
        <v>1650784</v>
      </c>
      <c r="W24" cm="1">
        <f t="array" ref="W24">LOOKUP(2,1/(D24:T24&lt;&gt;""),D24:T24)</f>
        <v>331000</v>
      </c>
      <c r="X24">
        <f t="shared" si="0"/>
        <v>-0.79948921239847248</v>
      </c>
    </row>
    <row r="25" spans="1:24">
      <c r="B25" t="str">
        <f t="shared" si="1"/>
        <v>Provinsi Jawa Tengah</v>
      </c>
      <c r="C25" t="s">
        <v>689</v>
      </c>
      <c r="T25">
        <v>90482166</v>
      </c>
      <c r="V25" cm="1">
        <f t="array" ref="V25">INDEX(D25:T25,MATCH(TRUE,INDEX((D25:T25&lt;&gt;0),0),0))</f>
        <v>90482166</v>
      </c>
      <c r="W25" cm="1">
        <f t="array" ref="W25">LOOKUP(2,1/(D25:T25&lt;&gt;""),D25:T25)</f>
        <v>90482166</v>
      </c>
      <c r="X25">
        <f t="shared" si="0"/>
        <v>0</v>
      </c>
    </row>
    <row r="26" spans="1:24">
      <c r="B26" t="str">
        <f t="shared" si="1"/>
        <v>Provinsi Jawa Tengah</v>
      </c>
      <c r="C26" t="s">
        <v>675</v>
      </c>
      <c r="F26">
        <v>503964610640</v>
      </c>
      <c r="G26">
        <v>385489980026</v>
      </c>
      <c r="H26">
        <v>67953604079</v>
      </c>
      <c r="I26">
        <v>68261172242.999992</v>
      </c>
      <c r="J26">
        <v>104349805298</v>
      </c>
      <c r="K26">
        <v>3123911500052</v>
      </c>
      <c r="L26">
        <v>3499864176508</v>
      </c>
      <c r="M26">
        <v>2963856035218</v>
      </c>
      <c r="N26">
        <v>3745182609434</v>
      </c>
      <c r="O26">
        <v>5246848624464</v>
      </c>
      <c r="P26">
        <v>4953383281751</v>
      </c>
      <c r="Q26">
        <v>5150000983920</v>
      </c>
      <c r="R26">
        <v>5155826080751</v>
      </c>
      <c r="S26">
        <v>5593181623109</v>
      </c>
      <c r="T26">
        <v>5728982384318</v>
      </c>
      <c r="V26" cm="1">
        <f t="array" ref="V26">INDEX(D26:T26,MATCH(TRUE,INDEX((D26:T26&lt;&gt;0),0),0))</f>
        <v>503964610640</v>
      </c>
      <c r="W26" cm="1">
        <f t="array" ref="W26">LOOKUP(2,1/(D26:T26&lt;&gt;""),D26:T26)</f>
        <v>5728982384318</v>
      </c>
      <c r="X26">
        <f t="shared" si="0"/>
        <v>10.367826754824295</v>
      </c>
    </row>
    <row r="27" spans="1:24">
      <c r="B27" t="str">
        <f t="shared" si="1"/>
        <v>Provinsi Jawa Tengah</v>
      </c>
      <c r="C27" t="s">
        <v>669</v>
      </c>
      <c r="F27">
        <v>352570615932</v>
      </c>
      <c r="G27">
        <v>412423155700</v>
      </c>
      <c r="H27">
        <v>401255900875</v>
      </c>
      <c r="I27">
        <v>344916345000</v>
      </c>
      <c r="J27">
        <v>385841979600</v>
      </c>
      <c r="K27">
        <v>7548325000</v>
      </c>
      <c r="L27">
        <v>14362375000</v>
      </c>
      <c r="M27">
        <v>23281040000</v>
      </c>
      <c r="N27">
        <v>18715300000</v>
      </c>
      <c r="O27">
        <v>36531500000</v>
      </c>
      <c r="P27">
        <v>238268220000</v>
      </c>
      <c r="Q27">
        <v>41442950000</v>
      </c>
      <c r="R27">
        <v>44325750000</v>
      </c>
      <c r="S27">
        <v>42407250000</v>
      </c>
      <c r="T27">
        <v>66180255190</v>
      </c>
      <c r="V27" cm="1">
        <f t="array" ref="V27">INDEX(D27:T27,MATCH(TRUE,INDEX((D27:T27&lt;&gt;0),0),0))</f>
        <v>352570615932</v>
      </c>
      <c r="W27" cm="1">
        <f t="array" ref="W27">LOOKUP(2,1/(D27:T27&lt;&gt;""),D27:T27)</f>
        <v>66180255190</v>
      </c>
      <c r="X27">
        <f t="shared" si="0"/>
        <v>-0.81229219850027401</v>
      </c>
    </row>
    <row r="28" spans="1:24">
      <c r="B28" t="str">
        <f t="shared" si="1"/>
        <v>Provinsi Jawa Tengah</v>
      </c>
      <c r="C28" t="s">
        <v>678</v>
      </c>
      <c r="D28">
        <v>297464610000</v>
      </c>
      <c r="E28">
        <v>209072080000</v>
      </c>
      <c r="F28">
        <v>374551312264</v>
      </c>
      <c r="G28">
        <v>530106603171</v>
      </c>
      <c r="H28">
        <v>547058588192</v>
      </c>
      <c r="I28">
        <v>419476324366</v>
      </c>
      <c r="J28">
        <v>464327008098</v>
      </c>
      <c r="K28">
        <v>611274310145</v>
      </c>
      <c r="L28">
        <v>994740520114</v>
      </c>
      <c r="M28">
        <v>1570679410770</v>
      </c>
      <c r="N28">
        <v>2514681555008</v>
      </c>
      <c r="O28">
        <v>2815678180450</v>
      </c>
      <c r="P28">
        <v>1454598084464</v>
      </c>
      <c r="Q28">
        <v>1681752306368</v>
      </c>
      <c r="R28">
        <v>2099719124860</v>
      </c>
      <c r="S28">
        <v>996994505160</v>
      </c>
      <c r="T28">
        <v>1447620411245</v>
      </c>
      <c r="V28" cm="1">
        <f t="array" ref="V28">INDEX(D28:T28,MATCH(TRUE,INDEX((D28:T28&lt;&gt;0),0),0))</f>
        <v>297464610000</v>
      </c>
      <c r="W28" cm="1">
        <f t="array" ref="W28">LOOKUP(2,1/(D28:T28&lt;&gt;""),D28:T28)</f>
        <v>1447620411245</v>
      </c>
      <c r="X28">
        <f t="shared" si="0"/>
        <v>3.8665298747471168</v>
      </c>
    </row>
    <row r="29" spans="1:24">
      <c r="B29" t="str">
        <f t="shared" si="1"/>
        <v>Provinsi Jawa Tengah</v>
      </c>
      <c r="C29" t="s">
        <v>683</v>
      </c>
      <c r="D29">
        <v>27342910000</v>
      </c>
      <c r="E29">
        <v>26378000000</v>
      </c>
      <c r="F29">
        <v>5910902415</v>
      </c>
      <c r="G29">
        <v>1024355525</v>
      </c>
      <c r="H29">
        <v>5158758000</v>
      </c>
      <c r="I29">
        <v>15065275223</v>
      </c>
      <c r="J29">
        <v>2828346537</v>
      </c>
      <c r="K29">
        <v>5424543233</v>
      </c>
      <c r="L29">
        <v>2188234678</v>
      </c>
      <c r="M29">
        <v>8211750300</v>
      </c>
      <c r="N29">
        <v>12003230716</v>
      </c>
      <c r="O29">
        <v>4867408385</v>
      </c>
      <c r="P29">
        <v>1130950000</v>
      </c>
      <c r="Q29">
        <v>13118505530</v>
      </c>
      <c r="R29">
        <v>2662431206</v>
      </c>
      <c r="S29">
        <v>1783884978571</v>
      </c>
      <c r="T29">
        <v>72303305000</v>
      </c>
      <c r="V29" cm="1">
        <f t="array" ref="V29">INDEX(D29:T29,MATCH(TRUE,INDEX((D29:T29&lt;&gt;0),0),0))</f>
        <v>27342910000</v>
      </c>
      <c r="W29" cm="1">
        <f t="array" ref="W29">LOOKUP(2,1/(D29:T29&lt;&gt;""),D29:T29)</f>
        <v>72303305000</v>
      </c>
      <c r="X29">
        <f t="shared" si="0"/>
        <v>1.6443163876851439</v>
      </c>
    </row>
    <row r="30" spans="1:24">
      <c r="B30" t="str">
        <f t="shared" si="1"/>
        <v>Provinsi Jawa Tengah</v>
      </c>
      <c r="C30" t="s">
        <v>667</v>
      </c>
      <c r="D30">
        <v>1203636990000</v>
      </c>
      <c r="E30">
        <v>1472848640000</v>
      </c>
      <c r="F30">
        <v>865593446846</v>
      </c>
      <c r="G30">
        <v>1684312511711</v>
      </c>
      <c r="H30">
        <v>1796148248908</v>
      </c>
      <c r="I30">
        <v>2198368953461</v>
      </c>
      <c r="J30">
        <v>1694471481205</v>
      </c>
      <c r="K30">
        <v>2253337259092</v>
      </c>
      <c r="L30">
        <v>2503166398279</v>
      </c>
      <c r="M30">
        <v>3263403899363</v>
      </c>
      <c r="N30">
        <v>6431603259859</v>
      </c>
      <c r="O30">
        <v>4088437191480</v>
      </c>
      <c r="P30">
        <v>4812323251641</v>
      </c>
      <c r="Q30">
        <v>4971230606896</v>
      </c>
      <c r="R30">
        <v>5248472302270</v>
      </c>
      <c r="S30">
        <v>4633245749888</v>
      </c>
      <c r="T30">
        <v>5735553033353</v>
      </c>
      <c r="V30" cm="1">
        <f t="array" ref="V30">INDEX(D30:T30,MATCH(TRUE,INDEX((D30:T30&lt;&gt;0),0),0))</f>
        <v>1203636990000</v>
      </c>
      <c r="W30" cm="1">
        <f t="array" ref="W30">LOOKUP(2,1/(D30:T30&lt;&gt;""),D30:T30)</f>
        <v>5735553033353</v>
      </c>
      <c r="X30">
        <f t="shared" si="0"/>
        <v>3.7651850857067792</v>
      </c>
    </row>
    <row r="31" spans="1:24">
      <c r="B31" t="str">
        <f t="shared" si="1"/>
        <v>Provinsi Jawa Tengah</v>
      </c>
      <c r="C31" t="s">
        <v>687</v>
      </c>
      <c r="I31">
        <v>100517635600</v>
      </c>
      <c r="J31">
        <v>1931020531000</v>
      </c>
      <c r="K31">
        <v>1908190237800</v>
      </c>
      <c r="L31">
        <v>1825598247238</v>
      </c>
      <c r="M31">
        <v>2661510573135</v>
      </c>
      <c r="N31">
        <v>1855554000</v>
      </c>
      <c r="O31">
        <v>2100703904365</v>
      </c>
      <c r="P31">
        <v>1951670633748</v>
      </c>
      <c r="Q31">
        <v>2110119983659</v>
      </c>
      <c r="R31">
        <v>2445654560648</v>
      </c>
      <c r="S31">
        <v>2013626831241</v>
      </c>
      <c r="T31">
        <v>1761745612766</v>
      </c>
      <c r="V31" cm="1">
        <f t="array" ref="V31">INDEX(D31:T31,MATCH(TRUE,INDEX((D31:T31&lt;&gt;0),0),0))</f>
        <v>100517635600</v>
      </c>
      <c r="W31" cm="1">
        <f t="array" ref="W31">LOOKUP(2,1/(D31:T31&lt;&gt;""),D31:T31)</f>
        <v>1761745612766</v>
      </c>
      <c r="X31">
        <f t="shared" si="0"/>
        <v>16.526731525766213</v>
      </c>
    </row>
    <row r="32" spans="1:24">
      <c r="A32" t="s">
        <v>704</v>
      </c>
      <c r="B32" t="str">
        <f t="shared" si="1"/>
        <v>Provinsi Jawa Timur</v>
      </c>
      <c r="C32" t="s">
        <v>681</v>
      </c>
      <c r="D32">
        <v>867725920000</v>
      </c>
      <c r="F32">
        <v>1210568135064</v>
      </c>
      <c r="G32">
        <v>1443479399210</v>
      </c>
      <c r="H32">
        <v>1558376286524</v>
      </c>
      <c r="I32">
        <v>1952189849476</v>
      </c>
      <c r="J32">
        <v>2303122338401</v>
      </c>
      <c r="K32">
        <v>2505611151211.2998</v>
      </c>
      <c r="L32">
        <v>2690428814773</v>
      </c>
      <c r="M32">
        <v>2280156502319</v>
      </c>
      <c r="N32">
        <v>2468088258022.2002</v>
      </c>
      <c r="O32">
        <v>2889889317480</v>
      </c>
      <c r="P32">
        <v>6272017305965.5098</v>
      </c>
      <c r="Q32">
        <v>6649689313973</v>
      </c>
      <c r="R32">
        <v>7988531674443.7002</v>
      </c>
      <c r="S32">
        <v>7605952242667.79</v>
      </c>
      <c r="T32">
        <v>6988563017319</v>
      </c>
      <c r="V32" cm="1">
        <f t="array" ref="V32">INDEX(D32:T32,MATCH(TRUE,INDEX((D32:T32&lt;&gt;0),0),0))</f>
        <v>867725920000</v>
      </c>
      <c r="W32" cm="1">
        <f t="array" ref="W32">LOOKUP(2,1/(D32:T32&lt;&gt;""),D32:T32)</f>
        <v>6988563017319</v>
      </c>
      <c r="X32">
        <f t="shared" si="0"/>
        <v>7.0538829787624646</v>
      </c>
    </row>
    <row r="33" spans="1:24">
      <c r="B33" t="str">
        <f t="shared" si="1"/>
        <v>Provinsi Jawa Timur</v>
      </c>
      <c r="C33" t="s">
        <v>673</v>
      </c>
      <c r="D33">
        <v>1312575820000</v>
      </c>
      <c r="F33">
        <v>1194585857398</v>
      </c>
      <c r="G33">
        <v>1311774041352</v>
      </c>
      <c r="H33">
        <v>1962652642711.3</v>
      </c>
      <c r="I33">
        <v>2593787502776.3599</v>
      </c>
      <c r="J33">
        <v>3155525485705.6099</v>
      </c>
      <c r="K33">
        <v>3451771438875.6001</v>
      </c>
      <c r="L33">
        <v>3435782089281.7002</v>
      </c>
      <c r="M33">
        <v>4151923220786.7002</v>
      </c>
      <c r="N33">
        <v>4654757397637.7002</v>
      </c>
      <c r="O33">
        <v>4542252711210.7998</v>
      </c>
      <c r="P33">
        <v>5385714775868.4502</v>
      </c>
      <c r="Q33">
        <v>5558733471850.9805</v>
      </c>
      <c r="R33">
        <v>6459620587775.4199</v>
      </c>
      <c r="S33">
        <v>5910184426774.29</v>
      </c>
      <c r="T33">
        <v>7300023803758</v>
      </c>
      <c r="V33" cm="1">
        <f t="array" ref="V33">INDEX(D33:T33,MATCH(TRUE,INDEX((D33:T33&lt;&gt;0),0),0))</f>
        <v>1312575820000</v>
      </c>
      <c r="W33" cm="1">
        <f t="array" ref="W33">LOOKUP(2,1/(D33:T33&lt;&gt;""),D33:T33)</f>
        <v>7300023803758</v>
      </c>
      <c r="X33">
        <f t="shared" si="0"/>
        <v>4.561601617617792</v>
      </c>
    </row>
    <row r="34" spans="1:24">
      <c r="B34" t="str">
        <f t="shared" si="1"/>
        <v>Provinsi Jawa Timur</v>
      </c>
      <c r="C34" t="s">
        <v>698</v>
      </c>
      <c r="H34">
        <v>296035973</v>
      </c>
      <c r="I34">
        <v>167633823</v>
      </c>
      <c r="J34">
        <v>4422499227.1000004</v>
      </c>
      <c r="K34">
        <v>6036025188.6800003</v>
      </c>
      <c r="L34">
        <v>5108753406.2600002</v>
      </c>
      <c r="M34">
        <v>3921186921.1100001</v>
      </c>
      <c r="N34">
        <v>2761251967.5100002</v>
      </c>
      <c r="O34">
        <v>1753220486.24</v>
      </c>
      <c r="P34">
        <v>872130814.87</v>
      </c>
      <c r="Q34">
        <v>4792903854.7700005</v>
      </c>
      <c r="R34">
        <v>10603030368.690001</v>
      </c>
      <c r="S34">
        <v>12340227687.49</v>
      </c>
      <c r="V34" cm="1">
        <f t="array" ref="V34">INDEX(D34:T34,MATCH(TRUE,INDEX((D34:T34&lt;&gt;0),0),0))</f>
        <v>296035973</v>
      </c>
      <c r="W34" cm="1">
        <f t="array" ref="W34">LOOKUP(2,1/(D34:T34&lt;&gt;""),D34:T34)</f>
        <v>12340227687.49</v>
      </c>
      <c r="X34">
        <f t="shared" si="0"/>
        <v>40.684892421807128</v>
      </c>
    </row>
    <row r="35" spans="1:24">
      <c r="B35" t="str">
        <f t="shared" si="1"/>
        <v>Provinsi Jawa Timur</v>
      </c>
      <c r="C35" t="s">
        <v>689</v>
      </c>
      <c r="P35">
        <v>29655626000</v>
      </c>
      <c r="Q35">
        <v>182455896000</v>
      </c>
      <c r="R35">
        <v>28850826179</v>
      </c>
      <c r="S35">
        <v>28803592300</v>
      </c>
      <c r="V35" cm="1">
        <f t="array" ref="V35">INDEX(D35:T35,MATCH(TRUE,INDEX((D35:T35&lt;&gt;0),0),0))</f>
        <v>29655626000</v>
      </c>
      <c r="W35" cm="1">
        <f t="array" ref="W35">LOOKUP(2,1/(D35:T35&lt;&gt;""),D35:T35)</f>
        <v>28803592300</v>
      </c>
      <c r="X35">
        <f t="shared" si="0"/>
        <v>-2.8730929503899192E-2</v>
      </c>
    </row>
    <row r="36" spans="1:24">
      <c r="B36" t="str">
        <f t="shared" si="1"/>
        <v>Provinsi Jawa Timur</v>
      </c>
      <c r="C36" t="s">
        <v>675</v>
      </c>
      <c r="F36">
        <v>2000000000</v>
      </c>
      <c r="G36">
        <v>1283926009927.05</v>
      </c>
      <c r="H36">
        <v>540816991822.57001</v>
      </c>
      <c r="I36">
        <v>682406821654</v>
      </c>
      <c r="J36">
        <v>1121554738922.6299</v>
      </c>
      <c r="K36">
        <v>3865450909599.7002</v>
      </c>
      <c r="L36">
        <v>5138580999437.9004</v>
      </c>
      <c r="M36">
        <v>4947402742998.4004</v>
      </c>
      <c r="N36">
        <v>5701353955824.2998</v>
      </c>
      <c r="O36">
        <v>7436283341899</v>
      </c>
      <c r="P36">
        <v>6805518000247.0498</v>
      </c>
      <c r="Q36">
        <v>8332767678960</v>
      </c>
      <c r="R36">
        <v>8576571520945.2002</v>
      </c>
      <c r="S36">
        <v>9514406648901</v>
      </c>
      <c r="T36">
        <v>8988623474551</v>
      </c>
      <c r="V36" cm="1">
        <f t="array" ref="V36">INDEX(D36:T36,MATCH(TRUE,INDEX((D36:T36&lt;&gt;0),0),0))</f>
        <v>2000000000</v>
      </c>
      <c r="W36" cm="1">
        <f t="array" ref="W36">LOOKUP(2,1/(D36:T36&lt;&gt;""),D36:T36)</f>
        <v>8988623474551</v>
      </c>
      <c r="X36">
        <f t="shared" si="0"/>
        <v>4493.3117372754996</v>
      </c>
    </row>
    <row r="37" spans="1:24">
      <c r="B37" t="str">
        <f t="shared" si="1"/>
        <v>Provinsi Jawa Timur</v>
      </c>
      <c r="C37" t="s">
        <v>669</v>
      </c>
      <c r="F37">
        <v>856283627972.70996</v>
      </c>
      <c r="G37">
        <v>559004250024</v>
      </c>
      <c r="H37">
        <v>72471414349</v>
      </c>
      <c r="I37">
        <v>47627536316</v>
      </c>
      <c r="J37">
        <v>99096200000</v>
      </c>
      <c r="K37">
        <v>44990102000</v>
      </c>
      <c r="L37">
        <v>164802381505</v>
      </c>
      <c r="M37">
        <v>24750170429</v>
      </c>
      <c r="N37">
        <v>15641066925</v>
      </c>
      <c r="O37">
        <v>16443941870</v>
      </c>
      <c r="P37">
        <v>13422796104.559999</v>
      </c>
      <c r="Q37">
        <v>14031936060</v>
      </c>
      <c r="R37">
        <v>71444668398</v>
      </c>
      <c r="S37">
        <v>85118889954</v>
      </c>
      <c r="T37">
        <v>92471639067</v>
      </c>
      <c r="V37" cm="1">
        <f t="array" ref="V37">INDEX(D37:T37,MATCH(TRUE,INDEX((D37:T37&lt;&gt;0),0),0))</f>
        <v>856283627972.70996</v>
      </c>
      <c r="W37" cm="1">
        <f t="array" ref="W37">LOOKUP(2,1/(D37:T37&lt;&gt;""),D37:T37)</f>
        <v>92471639067</v>
      </c>
      <c r="X37">
        <f t="shared" si="0"/>
        <v>-0.89200816639933811</v>
      </c>
    </row>
    <row r="38" spans="1:24">
      <c r="B38" t="str">
        <f t="shared" si="1"/>
        <v>Provinsi Jawa Timur</v>
      </c>
      <c r="C38" t="s">
        <v>678</v>
      </c>
      <c r="D38">
        <v>492757920000</v>
      </c>
      <c r="F38">
        <v>640504302197.57007</v>
      </c>
      <c r="G38">
        <v>548509682952</v>
      </c>
      <c r="H38">
        <v>837299991689</v>
      </c>
      <c r="I38">
        <v>877876929850</v>
      </c>
      <c r="J38">
        <v>1045361914199.85</v>
      </c>
      <c r="K38">
        <v>1057365183808.5</v>
      </c>
      <c r="L38">
        <v>1175751046134</v>
      </c>
      <c r="M38">
        <v>1207456633373.8</v>
      </c>
      <c r="N38">
        <v>2258320071661.6001</v>
      </c>
      <c r="O38">
        <v>2150594111043</v>
      </c>
      <c r="P38">
        <v>3090055683753</v>
      </c>
      <c r="Q38">
        <v>2840552249709.0601</v>
      </c>
      <c r="R38">
        <v>2770973973023.1099</v>
      </c>
      <c r="S38">
        <v>1904556949359</v>
      </c>
      <c r="T38">
        <v>1969920805388</v>
      </c>
      <c r="V38" cm="1">
        <f t="array" ref="V38">INDEX(D38:T38,MATCH(TRUE,INDEX((D38:T38&lt;&gt;0),0),0))</f>
        <v>492757920000</v>
      </c>
      <c r="W38" cm="1">
        <f t="array" ref="W38">LOOKUP(2,1/(D38:T38&lt;&gt;""),D38:T38)</f>
        <v>1969920805388</v>
      </c>
      <c r="X38">
        <f t="shared" si="0"/>
        <v>2.9977455976516825</v>
      </c>
    </row>
    <row r="39" spans="1:24">
      <c r="B39" t="str">
        <f t="shared" si="1"/>
        <v>Provinsi Jawa Timur</v>
      </c>
      <c r="C39" t="s">
        <v>683</v>
      </c>
      <c r="D39">
        <v>11524930000</v>
      </c>
      <c r="F39">
        <v>25002442773</v>
      </c>
      <c r="G39">
        <v>23803348578</v>
      </c>
      <c r="H39">
        <v>686620018</v>
      </c>
      <c r="I39">
        <v>25257154975.5</v>
      </c>
      <c r="J39">
        <v>45023463518</v>
      </c>
      <c r="K39">
        <v>51032078402.5</v>
      </c>
      <c r="L39">
        <v>60252217760</v>
      </c>
      <c r="M39">
        <v>93319440251</v>
      </c>
      <c r="N39">
        <v>28426545330.389999</v>
      </c>
      <c r="O39">
        <v>19472147484.07</v>
      </c>
      <c r="P39">
        <v>52176557330</v>
      </c>
      <c r="Q39">
        <v>26368949106</v>
      </c>
      <c r="R39">
        <v>33071989583.049999</v>
      </c>
      <c r="S39">
        <v>1016550638843.65</v>
      </c>
      <c r="T39">
        <v>369938609909</v>
      </c>
      <c r="V39" cm="1">
        <f t="array" ref="V39">INDEX(D39:T39,MATCH(TRUE,INDEX((D39:T39&lt;&gt;0),0),0))</f>
        <v>11524930000</v>
      </c>
      <c r="W39" cm="1">
        <f t="array" ref="W39">LOOKUP(2,1/(D39:T39&lt;&gt;""),D39:T39)</f>
        <v>369938609909</v>
      </c>
      <c r="X39">
        <f t="shared" si="0"/>
        <v>31.098989747356384</v>
      </c>
    </row>
    <row r="40" spans="1:24">
      <c r="B40" t="str">
        <f t="shared" si="1"/>
        <v>Provinsi Jawa Timur</v>
      </c>
      <c r="C40" t="s">
        <v>667</v>
      </c>
      <c r="D40">
        <v>1360816300000</v>
      </c>
      <c r="F40">
        <v>1334276267687</v>
      </c>
      <c r="G40">
        <v>1452594468910</v>
      </c>
      <c r="H40">
        <v>2629438824440</v>
      </c>
      <c r="I40">
        <v>2326860423132</v>
      </c>
      <c r="J40">
        <v>2674049068642</v>
      </c>
      <c r="K40">
        <v>2702288006485</v>
      </c>
      <c r="L40">
        <v>3081718245832</v>
      </c>
      <c r="M40">
        <v>4934876837720</v>
      </c>
      <c r="N40">
        <v>4667452412362</v>
      </c>
      <c r="O40">
        <v>5015881820822</v>
      </c>
      <c r="P40">
        <v>6073122184703</v>
      </c>
      <c r="Q40">
        <v>5986842309706</v>
      </c>
      <c r="R40">
        <v>7258423599699</v>
      </c>
      <c r="S40">
        <v>5457178817483</v>
      </c>
      <c r="T40">
        <v>7563628623810</v>
      </c>
      <c r="V40" cm="1">
        <f t="array" ref="V40">INDEX(D40:T40,MATCH(TRUE,INDEX((D40:T40&lt;&gt;0),0),0))</f>
        <v>1360816300000</v>
      </c>
      <c r="W40" cm="1">
        <f t="array" ref="W40">LOOKUP(2,1/(D40:T40&lt;&gt;""),D40:T40)</f>
        <v>7563628623810</v>
      </c>
      <c r="X40">
        <f t="shared" si="0"/>
        <v>4.5581555157812259</v>
      </c>
    </row>
    <row r="41" spans="1:24">
      <c r="B41" t="str">
        <f t="shared" si="1"/>
        <v>Provinsi Jawa Timur</v>
      </c>
      <c r="C41" t="s">
        <v>687</v>
      </c>
      <c r="F41">
        <v>4624714800</v>
      </c>
      <c r="G41">
        <v>16689728212</v>
      </c>
      <c r="I41">
        <v>1503834279600</v>
      </c>
      <c r="J41">
        <v>1237764963316</v>
      </c>
      <c r="K41">
        <v>1477431620316</v>
      </c>
      <c r="L41">
        <v>986232679029</v>
      </c>
      <c r="M41">
        <v>2362512570627</v>
      </c>
      <c r="N41">
        <v>3149506610015</v>
      </c>
      <c r="O41">
        <v>1787383313823</v>
      </c>
      <c r="P41">
        <v>1155579574823</v>
      </c>
      <c r="Q41">
        <v>1065858312650</v>
      </c>
      <c r="R41">
        <v>769017762400</v>
      </c>
      <c r="S41">
        <v>751665203639</v>
      </c>
      <c r="T41">
        <v>579768555800</v>
      </c>
      <c r="V41" cm="1">
        <f t="array" ref="V41">INDEX(D41:T41,MATCH(TRUE,INDEX((D41:T41&lt;&gt;0),0),0))</f>
        <v>4624714800</v>
      </c>
      <c r="W41" cm="1">
        <f t="array" ref="W41">LOOKUP(2,1/(D41:T41&lt;&gt;""),D41:T41)</f>
        <v>579768555800</v>
      </c>
      <c r="X41">
        <f t="shared" si="0"/>
        <v>124.36309391446149</v>
      </c>
    </row>
    <row r="42" spans="1:24">
      <c r="A42" t="s">
        <v>705</v>
      </c>
      <c r="B42" t="str">
        <f t="shared" si="1"/>
        <v>Provinsi Kalimantan Barat</v>
      </c>
      <c r="C42" t="s">
        <v>681</v>
      </c>
      <c r="D42">
        <v>171987830000</v>
      </c>
      <c r="E42">
        <v>217948480000</v>
      </c>
      <c r="F42">
        <v>310747955949</v>
      </c>
      <c r="G42">
        <v>349297829551</v>
      </c>
      <c r="H42">
        <v>390880774264.78003</v>
      </c>
      <c r="I42">
        <v>405143075091.5</v>
      </c>
      <c r="J42">
        <v>467189798921.25</v>
      </c>
      <c r="K42">
        <v>530990337583.5</v>
      </c>
      <c r="L42">
        <v>584204935749</v>
      </c>
      <c r="M42">
        <v>698119945629.66003</v>
      </c>
      <c r="N42">
        <v>794136016148</v>
      </c>
      <c r="O42">
        <v>771748290917</v>
      </c>
      <c r="P42">
        <v>1239128712064</v>
      </c>
      <c r="Q42">
        <v>1303875294256.75</v>
      </c>
      <c r="R42">
        <v>1368118248743</v>
      </c>
      <c r="S42">
        <v>1400413840649</v>
      </c>
      <c r="T42">
        <v>1414460424189</v>
      </c>
      <c r="V42" cm="1">
        <f t="array" ref="V42">INDEX(D42:T42,MATCH(TRUE,INDEX((D42:T42&lt;&gt;0),0),0))</f>
        <v>171987830000</v>
      </c>
      <c r="W42" cm="1">
        <f t="array" ref="W42">LOOKUP(2,1/(D42:T42&lt;&gt;""),D42:T42)</f>
        <v>1414460424189</v>
      </c>
      <c r="X42">
        <f t="shared" si="0"/>
        <v>7.2241890265665889</v>
      </c>
    </row>
    <row r="43" spans="1:24">
      <c r="B43" t="str">
        <f t="shared" si="1"/>
        <v>Provinsi Kalimantan Barat</v>
      </c>
      <c r="C43" t="s">
        <v>673</v>
      </c>
      <c r="D43">
        <v>262512850000</v>
      </c>
      <c r="E43">
        <v>399878020000</v>
      </c>
      <c r="F43">
        <v>265111955247</v>
      </c>
      <c r="G43">
        <v>327122349877</v>
      </c>
      <c r="H43">
        <v>450379483361</v>
      </c>
      <c r="I43">
        <v>490478825383.09998</v>
      </c>
      <c r="J43">
        <v>570405688974</v>
      </c>
      <c r="K43">
        <v>787874945563</v>
      </c>
      <c r="L43">
        <v>898826048606.42004</v>
      </c>
      <c r="M43">
        <v>946938050513.52002</v>
      </c>
      <c r="N43">
        <v>676909112889.20996</v>
      </c>
      <c r="O43">
        <v>1008338791829.1</v>
      </c>
      <c r="P43">
        <v>1388072911190.6899</v>
      </c>
      <c r="Q43">
        <v>881206324583.63</v>
      </c>
      <c r="R43">
        <v>941373676283.23999</v>
      </c>
      <c r="S43">
        <v>1440989141888.3501</v>
      </c>
      <c r="T43">
        <v>1608232257377</v>
      </c>
      <c r="V43" cm="1">
        <f t="array" ref="V43">INDEX(D43:T43,MATCH(TRUE,INDEX((D43:T43&lt;&gt;0),0),0))</f>
        <v>262512850000</v>
      </c>
      <c r="W43" cm="1">
        <f t="array" ref="W43">LOOKUP(2,1/(D43:T43&lt;&gt;""),D43:T43)</f>
        <v>1608232257377</v>
      </c>
      <c r="X43">
        <f t="shared" si="0"/>
        <v>5.126299178790676</v>
      </c>
    </row>
    <row r="44" spans="1:24">
      <c r="B44" t="str">
        <f t="shared" si="1"/>
        <v>Provinsi Kalimantan Barat</v>
      </c>
      <c r="C44" t="s">
        <v>675</v>
      </c>
      <c r="F44">
        <v>26106000000</v>
      </c>
      <c r="G44">
        <v>750000000</v>
      </c>
      <c r="H44">
        <v>35712500000</v>
      </c>
      <c r="I44">
        <v>50451332000</v>
      </c>
      <c r="J44">
        <v>75481214622</v>
      </c>
      <c r="K44">
        <v>770670616022.19995</v>
      </c>
      <c r="L44">
        <v>598994336217</v>
      </c>
      <c r="M44">
        <v>666837274315.67004</v>
      </c>
      <c r="N44">
        <v>1116079095122</v>
      </c>
      <c r="O44">
        <v>1043728485549.6</v>
      </c>
      <c r="P44">
        <v>970304104374</v>
      </c>
      <c r="Q44">
        <v>1516041608509.47</v>
      </c>
      <c r="R44">
        <v>1498504307411</v>
      </c>
      <c r="S44">
        <v>1125067745185</v>
      </c>
      <c r="T44">
        <v>1199201799615</v>
      </c>
      <c r="V44" cm="1">
        <f t="array" ref="V44">INDEX(D44:T44,MATCH(TRUE,INDEX((D44:T44&lt;&gt;0),0),0))</f>
        <v>26106000000</v>
      </c>
      <c r="W44" cm="1">
        <f t="array" ref="W44">LOOKUP(2,1/(D44:T44&lt;&gt;""),D44:T44)</f>
        <v>1199201799615</v>
      </c>
      <c r="X44">
        <f t="shared" si="0"/>
        <v>44.935869134107101</v>
      </c>
    </row>
    <row r="45" spans="1:24">
      <c r="B45" t="str">
        <f t="shared" si="1"/>
        <v>Provinsi Kalimantan Barat</v>
      </c>
      <c r="C45" t="s">
        <v>669</v>
      </c>
      <c r="F45">
        <v>118242025175</v>
      </c>
      <c r="G45">
        <v>66279882500</v>
      </c>
      <c r="H45">
        <v>20806945792</v>
      </c>
      <c r="I45">
        <v>8620600000</v>
      </c>
      <c r="J45">
        <v>14184923000</v>
      </c>
      <c r="K45">
        <v>665000000</v>
      </c>
      <c r="L45">
        <v>948000000</v>
      </c>
      <c r="M45">
        <v>252000000</v>
      </c>
      <c r="N45">
        <v>1895000000</v>
      </c>
      <c r="O45">
        <v>410000000</v>
      </c>
      <c r="P45">
        <v>665000000</v>
      </c>
      <c r="Q45">
        <v>1385000000</v>
      </c>
      <c r="R45">
        <v>5657600000</v>
      </c>
      <c r="S45">
        <v>712500000</v>
      </c>
      <c r="T45">
        <v>5794525400</v>
      </c>
      <c r="V45" cm="1">
        <f t="array" ref="V45">INDEX(D45:T45,MATCH(TRUE,INDEX((D45:T45&lt;&gt;0),0),0))</f>
        <v>118242025175</v>
      </c>
      <c r="W45" cm="1">
        <f t="array" ref="W45">LOOKUP(2,1/(D45:T45&lt;&gt;""),D45:T45)</f>
        <v>5794525400</v>
      </c>
      <c r="X45">
        <f t="shared" si="0"/>
        <v>-0.95099436607734</v>
      </c>
    </row>
    <row r="46" spans="1:24">
      <c r="B46" t="str">
        <f t="shared" si="1"/>
        <v>Provinsi Kalimantan Barat</v>
      </c>
      <c r="C46" t="s">
        <v>678</v>
      </c>
      <c r="D46">
        <v>70091400000</v>
      </c>
      <c r="E46">
        <v>143888910000</v>
      </c>
      <c r="F46">
        <v>270667805071</v>
      </c>
      <c r="G46">
        <v>410746360086</v>
      </c>
      <c r="H46">
        <v>364496885524</v>
      </c>
      <c r="I46">
        <v>376896519735</v>
      </c>
      <c r="J46">
        <v>419083919573</v>
      </c>
      <c r="K46">
        <v>354480208017</v>
      </c>
      <c r="L46">
        <v>490511462593.29999</v>
      </c>
      <c r="M46">
        <v>490219404243</v>
      </c>
      <c r="N46">
        <v>368542206899</v>
      </c>
      <c r="O46">
        <v>474804656556.33002</v>
      </c>
      <c r="P46">
        <v>954917377632.5</v>
      </c>
      <c r="Q46">
        <v>676487480501.69995</v>
      </c>
      <c r="R46">
        <v>871609747356.20996</v>
      </c>
      <c r="S46">
        <v>759257928664</v>
      </c>
      <c r="T46">
        <v>927107860128</v>
      </c>
      <c r="V46" cm="1">
        <f t="array" ref="V46">INDEX(D46:T46,MATCH(TRUE,INDEX((D46:T46&lt;&gt;0),0),0))</f>
        <v>70091400000</v>
      </c>
      <c r="W46" cm="1">
        <f t="array" ref="W46">LOOKUP(2,1/(D46:T46&lt;&gt;""),D46:T46)</f>
        <v>927107860128</v>
      </c>
      <c r="X46">
        <f t="shared" si="0"/>
        <v>12.227127152946011</v>
      </c>
    </row>
    <row r="47" spans="1:24">
      <c r="B47" t="str">
        <f t="shared" si="1"/>
        <v>Provinsi Kalimantan Barat</v>
      </c>
      <c r="C47" t="s">
        <v>683</v>
      </c>
      <c r="D47">
        <v>4897780000</v>
      </c>
      <c r="E47">
        <v>2961610000</v>
      </c>
      <c r="F47">
        <v>1304292500</v>
      </c>
      <c r="H47">
        <v>69700845</v>
      </c>
      <c r="I47">
        <v>1558270000</v>
      </c>
      <c r="K47">
        <v>4852394846.5500002</v>
      </c>
      <c r="P47">
        <v>2324444114</v>
      </c>
      <c r="Q47">
        <v>1001131300</v>
      </c>
      <c r="R47">
        <v>21744000</v>
      </c>
      <c r="S47">
        <v>208111031257</v>
      </c>
      <c r="T47">
        <v>1695901477</v>
      </c>
      <c r="V47" cm="1">
        <f t="array" ref="V47">INDEX(D47:T47,MATCH(TRUE,INDEX((D47:T47&lt;&gt;0),0),0))</f>
        <v>4897780000</v>
      </c>
      <c r="W47" cm="1">
        <f t="array" ref="W47">LOOKUP(2,1/(D47:T47&lt;&gt;""),D47:T47)</f>
        <v>1695901477</v>
      </c>
      <c r="X47">
        <f t="shared" si="0"/>
        <v>-0.6537407811294097</v>
      </c>
    </row>
    <row r="48" spans="1:24">
      <c r="B48" t="str">
        <f t="shared" si="1"/>
        <v>Provinsi Kalimantan Barat</v>
      </c>
      <c r="C48" t="s">
        <v>667</v>
      </c>
      <c r="D48">
        <v>177262790000</v>
      </c>
      <c r="E48">
        <v>188020790000</v>
      </c>
      <c r="F48">
        <v>144076247692</v>
      </c>
      <c r="G48">
        <v>166939489459.19</v>
      </c>
      <c r="H48">
        <v>218142029477.76001</v>
      </c>
      <c r="I48">
        <v>237066026883.38</v>
      </c>
      <c r="J48">
        <v>290528444212.45001</v>
      </c>
      <c r="K48">
        <v>447341469776.78998</v>
      </c>
      <c r="L48">
        <v>455946490871.09998</v>
      </c>
      <c r="M48">
        <v>435940602883.48999</v>
      </c>
      <c r="N48">
        <v>845411837138.18005</v>
      </c>
      <c r="O48">
        <v>681158345765</v>
      </c>
      <c r="P48">
        <v>702673837109.5</v>
      </c>
      <c r="Q48">
        <v>958430675845</v>
      </c>
      <c r="R48">
        <v>969916744046</v>
      </c>
      <c r="S48">
        <v>925787991195</v>
      </c>
      <c r="T48">
        <v>1073859228414</v>
      </c>
      <c r="V48" cm="1">
        <f t="array" ref="V48">INDEX(D48:T48,MATCH(TRUE,INDEX((D48:T48&lt;&gt;0),0),0))</f>
        <v>177262790000</v>
      </c>
      <c r="W48" cm="1">
        <f t="array" ref="W48">LOOKUP(2,1/(D48:T48&lt;&gt;""),D48:T48)</f>
        <v>1073859228414</v>
      </c>
      <c r="X48">
        <f t="shared" si="0"/>
        <v>5.0580070324629327</v>
      </c>
    </row>
    <row r="49" spans="1:24">
      <c r="B49" t="str">
        <f t="shared" si="1"/>
        <v>Provinsi Kalimantan Barat</v>
      </c>
      <c r="C49" t="s">
        <v>687</v>
      </c>
      <c r="G49">
        <v>39824000000</v>
      </c>
      <c r="H49">
        <v>146523985000</v>
      </c>
      <c r="I49">
        <v>129987679813.5</v>
      </c>
      <c r="J49">
        <v>158377075999</v>
      </c>
      <c r="K49">
        <v>147081933167</v>
      </c>
      <c r="L49">
        <v>267175476066</v>
      </c>
      <c r="M49">
        <v>414606863139</v>
      </c>
      <c r="N49">
        <v>320662954883</v>
      </c>
      <c r="O49">
        <v>340430222449</v>
      </c>
      <c r="P49">
        <v>1707224384</v>
      </c>
      <c r="Q49">
        <v>2977319200</v>
      </c>
      <c r="R49">
        <v>22195242300</v>
      </c>
      <c r="S49">
        <v>19016160800</v>
      </c>
      <c r="T49">
        <v>72795000000</v>
      </c>
      <c r="V49" cm="1">
        <f t="array" ref="V49">INDEX(D49:T49,MATCH(TRUE,INDEX((D49:T49&lt;&gt;0),0),0))</f>
        <v>39824000000</v>
      </c>
      <c r="W49" cm="1">
        <f t="array" ref="W49">LOOKUP(2,1/(D49:T49&lt;&gt;""),D49:T49)</f>
        <v>72795000000</v>
      </c>
      <c r="X49">
        <f t="shared" si="0"/>
        <v>0.82791783848935319</v>
      </c>
    </row>
    <row r="50" spans="1:24">
      <c r="A50" t="s">
        <v>709</v>
      </c>
      <c r="B50" t="str">
        <f t="shared" si="1"/>
        <v>Provinsi Kalimantan Timur</v>
      </c>
      <c r="C50" t="s">
        <v>681</v>
      </c>
      <c r="D50">
        <v>279723280000</v>
      </c>
      <c r="E50">
        <v>389965450000</v>
      </c>
      <c r="F50">
        <v>449253999239</v>
      </c>
      <c r="G50">
        <v>635682916190.37</v>
      </c>
      <c r="H50">
        <v>773116401569.21997</v>
      </c>
      <c r="I50">
        <v>878192074716.30005</v>
      </c>
      <c r="J50">
        <v>977672997943.09998</v>
      </c>
      <c r="K50">
        <v>1258960808344.1001</v>
      </c>
      <c r="L50">
        <v>1347618824617</v>
      </c>
      <c r="M50">
        <v>1424609990284.1001</v>
      </c>
      <c r="N50">
        <v>942603566421.87</v>
      </c>
      <c r="O50">
        <v>875033041094.06995</v>
      </c>
      <c r="P50">
        <v>1453136057293.1599</v>
      </c>
      <c r="Q50">
        <v>1509100469804.5601</v>
      </c>
      <c r="R50">
        <v>1697114398082.4199</v>
      </c>
      <c r="S50">
        <v>1668090859233.0601</v>
      </c>
      <c r="T50">
        <v>2105588712918.3999</v>
      </c>
      <c r="V50" cm="1">
        <f t="array" ref="V50">INDEX(D50:T50,MATCH(TRUE,INDEX((D50:T50&lt;&gt;0),0),0))</f>
        <v>279723280000</v>
      </c>
      <c r="W50" cm="1">
        <f t="array" ref="W50">LOOKUP(2,1/(D50:T50&lt;&gt;""),D50:T50)</f>
        <v>2105588712918.3999</v>
      </c>
      <c r="X50">
        <f t="shared" si="0"/>
        <v>6.5273989098025735</v>
      </c>
    </row>
    <row r="51" spans="1:24">
      <c r="B51" t="str">
        <f t="shared" si="1"/>
        <v>Provinsi Kalimantan Timur</v>
      </c>
      <c r="C51" t="s">
        <v>673</v>
      </c>
      <c r="D51">
        <v>463920290000</v>
      </c>
      <c r="E51">
        <v>472442380000</v>
      </c>
      <c r="F51">
        <v>415497505342.41998</v>
      </c>
      <c r="G51">
        <v>554858140051.65002</v>
      </c>
      <c r="H51">
        <v>705567895135.54004</v>
      </c>
      <c r="I51">
        <v>854936445751.47998</v>
      </c>
      <c r="J51">
        <v>1406715197264</v>
      </c>
      <c r="K51">
        <v>2221477609282</v>
      </c>
      <c r="L51">
        <v>2457692779178.6001</v>
      </c>
      <c r="M51">
        <v>2154573720691.5</v>
      </c>
      <c r="N51">
        <v>2463718396767.2998</v>
      </c>
      <c r="O51">
        <v>1997496406815.3999</v>
      </c>
      <c r="P51">
        <v>2103238650636.3799</v>
      </c>
      <c r="Q51">
        <v>1874299755461.6499</v>
      </c>
      <c r="R51">
        <v>2767688216971.8398</v>
      </c>
      <c r="S51">
        <v>2779848269032.8301</v>
      </c>
      <c r="T51">
        <v>2634941566554.3599</v>
      </c>
      <c r="V51" cm="1">
        <f t="array" ref="V51">INDEX(D51:T51,MATCH(TRUE,INDEX((D51:T51&lt;&gt;0),0),0))</f>
        <v>463920290000</v>
      </c>
      <c r="W51" cm="1">
        <f t="array" ref="W51">LOOKUP(2,1/(D51:T51&lt;&gt;""),D51:T51)</f>
        <v>2634941566554.3599</v>
      </c>
      <c r="X51">
        <f t="shared" si="0"/>
        <v>4.6797290900002668</v>
      </c>
    </row>
    <row r="52" spans="1:24">
      <c r="B52" t="str">
        <f t="shared" si="1"/>
        <v>Provinsi Kalimantan Timur</v>
      </c>
      <c r="C52" t="s">
        <v>689</v>
      </c>
      <c r="F52">
        <v>3000000000</v>
      </c>
      <c r="V52" cm="1">
        <f t="array" ref="V52">INDEX(D52:T52,MATCH(TRUE,INDEX((D52:T52&lt;&gt;0),0),0))</f>
        <v>3000000000</v>
      </c>
      <c r="W52" cm="1">
        <f t="array" ref="W52">LOOKUP(2,1/(D52:T52&lt;&gt;""),D52:T52)</f>
        <v>3000000000</v>
      </c>
      <c r="X52">
        <f t="shared" si="0"/>
        <v>0</v>
      </c>
    </row>
    <row r="53" spans="1:24">
      <c r="B53" t="str">
        <f t="shared" si="1"/>
        <v>Provinsi Kalimantan Timur</v>
      </c>
      <c r="C53" t="s">
        <v>675</v>
      </c>
      <c r="F53">
        <v>1510722231770</v>
      </c>
      <c r="G53">
        <v>1173155948854</v>
      </c>
      <c r="H53">
        <v>410142815000</v>
      </c>
      <c r="I53">
        <v>356170000000</v>
      </c>
      <c r="J53">
        <v>683777651238</v>
      </c>
      <c r="K53">
        <v>856807352926.21997</v>
      </c>
      <c r="L53">
        <v>1567763966225</v>
      </c>
      <c r="M53">
        <v>909317897000</v>
      </c>
      <c r="N53">
        <v>966801166000</v>
      </c>
      <c r="O53">
        <v>844687442500</v>
      </c>
      <c r="P53">
        <v>947492734000</v>
      </c>
      <c r="Q53">
        <v>1029946325399.87</v>
      </c>
      <c r="R53">
        <v>806273965000</v>
      </c>
      <c r="S53">
        <v>163932628062</v>
      </c>
      <c r="T53">
        <v>228665386800</v>
      </c>
      <c r="V53" cm="1">
        <f t="array" ref="V53">INDEX(D53:T53,MATCH(TRUE,INDEX((D53:T53&lt;&gt;0),0),0))</f>
        <v>1510722231770</v>
      </c>
      <c r="W53" cm="1">
        <f t="array" ref="W53">LOOKUP(2,1/(D53:T53&lt;&gt;""),D53:T53)</f>
        <v>228665386800</v>
      </c>
      <c r="X53">
        <f t="shared" si="0"/>
        <v>-0.84863836515327518</v>
      </c>
    </row>
    <row r="54" spans="1:24">
      <c r="B54" t="str">
        <f t="shared" si="1"/>
        <v>Provinsi Kalimantan Timur</v>
      </c>
      <c r="C54" t="s">
        <v>669</v>
      </c>
      <c r="F54">
        <v>261801902089</v>
      </c>
      <c r="G54">
        <v>1621346200000</v>
      </c>
      <c r="H54">
        <v>189786674003</v>
      </c>
      <c r="I54">
        <v>103863200000</v>
      </c>
      <c r="J54">
        <v>130812760000</v>
      </c>
      <c r="K54">
        <v>7073500000</v>
      </c>
      <c r="L54">
        <v>3940000000</v>
      </c>
      <c r="M54">
        <v>4249500000</v>
      </c>
      <c r="N54">
        <v>4419500000</v>
      </c>
      <c r="O54">
        <v>3459990000</v>
      </c>
      <c r="P54">
        <v>4187500000</v>
      </c>
      <c r="Q54">
        <v>5052400000</v>
      </c>
      <c r="R54">
        <v>8432500000</v>
      </c>
      <c r="S54">
        <v>12578200000</v>
      </c>
      <c r="T54">
        <v>13954800000</v>
      </c>
      <c r="V54" cm="1">
        <f t="array" ref="V54">INDEX(D54:T54,MATCH(TRUE,INDEX((D54:T54&lt;&gt;0),0),0))</f>
        <v>261801902089</v>
      </c>
      <c r="W54" cm="1">
        <f t="array" ref="W54">LOOKUP(2,1/(D54:T54&lt;&gt;""),D54:T54)</f>
        <v>13954800000</v>
      </c>
      <c r="X54">
        <f t="shared" si="0"/>
        <v>-0.9466971023180113</v>
      </c>
    </row>
    <row r="55" spans="1:24">
      <c r="B55" t="str">
        <f t="shared" si="1"/>
        <v>Provinsi Kalimantan Timur</v>
      </c>
      <c r="C55" t="s">
        <v>678</v>
      </c>
      <c r="D55">
        <v>521547200000</v>
      </c>
      <c r="E55">
        <v>1432964420000</v>
      </c>
      <c r="F55">
        <v>2049413769628.1001</v>
      </c>
      <c r="G55">
        <v>1654359696305.54</v>
      </c>
      <c r="H55">
        <v>1863422351777</v>
      </c>
      <c r="I55">
        <v>1653969669328.8401</v>
      </c>
      <c r="J55">
        <v>1776202780290.3999</v>
      </c>
      <c r="K55">
        <v>2499133156044</v>
      </c>
      <c r="L55">
        <v>3651081816665</v>
      </c>
      <c r="M55">
        <v>2211317315471</v>
      </c>
      <c r="N55">
        <v>2007130809495.8999</v>
      </c>
      <c r="O55">
        <v>1571814627288</v>
      </c>
      <c r="P55">
        <v>938338759236.59998</v>
      </c>
      <c r="Q55">
        <v>1829259943292.9099</v>
      </c>
      <c r="R55">
        <v>1207815521798.5901</v>
      </c>
      <c r="S55">
        <v>1066605762730.1</v>
      </c>
      <c r="T55">
        <v>1514465189714.9199</v>
      </c>
      <c r="V55" cm="1">
        <f t="array" ref="V55">INDEX(D55:T55,MATCH(TRUE,INDEX((D55:T55&lt;&gt;0),0),0))</f>
        <v>521547200000</v>
      </c>
      <c r="W55" cm="1">
        <f t="array" ref="W55">LOOKUP(2,1/(D55:T55&lt;&gt;""),D55:T55)</f>
        <v>1514465189714.9199</v>
      </c>
      <c r="X55">
        <f t="shared" si="0"/>
        <v>1.9037931556624597</v>
      </c>
    </row>
    <row r="56" spans="1:24">
      <c r="B56" t="str">
        <f t="shared" si="1"/>
        <v>Provinsi Kalimantan Timur</v>
      </c>
      <c r="C56" t="s">
        <v>683</v>
      </c>
      <c r="D56">
        <v>3767500000</v>
      </c>
      <c r="F56">
        <v>6500000</v>
      </c>
      <c r="G56">
        <v>1000000000</v>
      </c>
      <c r="H56">
        <v>14375000</v>
      </c>
      <c r="J56">
        <v>164512500</v>
      </c>
      <c r="K56">
        <v>8580824000</v>
      </c>
      <c r="M56">
        <v>1500000000</v>
      </c>
      <c r="N56">
        <v>3434245678</v>
      </c>
      <c r="O56">
        <v>1250000000</v>
      </c>
      <c r="P56">
        <v>16925400</v>
      </c>
      <c r="Q56">
        <v>393710393</v>
      </c>
      <c r="R56">
        <v>903729437</v>
      </c>
      <c r="S56">
        <v>226176203586.26999</v>
      </c>
      <c r="T56">
        <v>221409234933.07001</v>
      </c>
      <c r="V56" cm="1">
        <f t="array" ref="V56">INDEX(D56:T56,MATCH(TRUE,INDEX((D56:T56&lt;&gt;0),0),0))</f>
        <v>3767500000</v>
      </c>
      <c r="W56" cm="1">
        <f t="array" ref="W56">LOOKUP(2,1/(D56:T56&lt;&gt;""),D56:T56)</f>
        <v>221409234933.07001</v>
      </c>
      <c r="X56">
        <f t="shared" si="0"/>
        <v>57.768210997497015</v>
      </c>
    </row>
    <row r="57" spans="1:24">
      <c r="B57" t="str">
        <f t="shared" si="1"/>
        <v>Provinsi Kalimantan Timur</v>
      </c>
      <c r="C57" t="s">
        <v>667</v>
      </c>
      <c r="D57">
        <v>824509470000</v>
      </c>
      <c r="E57">
        <v>1473414070000</v>
      </c>
      <c r="F57">
        <v>502073537000</v>
      </c>
      <c r="G57">
        <v>715981590000</v>
      </c>
      <c r="H57">
        <v>716581090400</v>
      </c>
      <c r="I57">
        <v>901354888600</v>
      </c>
      <c r="J57">
        <v>1863896580000</v>
      </c>
      <c r="K57">
        <v>2132835257000</v>
      </c>
      <c r="L57">
        <v>2692808046400</v>
      </c>
      <c r="M57">
        <v>2563201309381.7998</v>
      </c>
      <c r="N57">
        <v>2440676447219</v>
      </c>
      <c r="O57">
        <v>1446352403000</v>
      </c>
      <c r="P57">
        <v>2072374423000</v>
      </c>
      <c r="Q57">
        <v>2406281438000</v>
      </c>
      <c r="R57">
        <v>2892136260478</v>
      </c>
      <c r="S57">
        <v>1863237603015</v>
      </c>
      <c r="T57">
        <v>2455934232318</v>
      </c>
      <c r="V57" cm="1">
        <f t="array" ref="V57">INDEX(D57:T57,MATCH(TRUE,INDEX((D57:T57&lt;&gt;0),0),0))</f>
        <v>824509470000</v>
      </c>
      <c r="W57" cm="1">
        <f t="array" ref="W57">LOOKUP(2,1/(D57:T57&lt;&gt;""),D57:T57)</f>
        <v>2455934232318</v>
      </c>
      <c r="X57">
        <f t="shared" si="0"/>
        <v>1.9786610362619608</v>
      </c>
    </row>
    <row r="58" spans="1:24">
      <c r="B58" t="str">
        <f t="shared" si="1"/>
        <v>Provinsi Kalimantan Timur</v>
      </c>
      <c r="C58" t="s">
        <v>687</v>
      </c>
      <c r="H58">
        <v>1650627262200</v>
      </c>
      <c r="I58">
        <v>1170081992058</v>
      </c>
      <c r="J58">
        <v>1303592971058</v>
      </c>
      <c r="K58">
        <v>2354896681578</v>
      </c>
      <c r="L58">
        <v>2059339474390</v>
      </c>
      <c r="M58">
        <v>2005786032312</v>
      </c>
      <c r="N58">
        <v>1376558162630</v>
      </c>
      <c r="O58">
        <v>861148428162</v>
      </c>
      <c r="P58">
        <v>709171909856</v>
      </c>
      <c r="Q58">
        <v>690723021339</v>
      </c>
      <c r="R58">
        <v>2007253917582.78</v>
      </c>
      <c r="S58">
        <v>1548034936819</v>
      </c>
      <c r="T58">
        <v>1548570299192.7</v>
      </c>
      <c r="V58" cm="1">
        <f t="array" ref="V58">INDEX(D58:T58,MATCH(TRUE,INDEX((D58:T58&lt;&gt;0),0),0))</f>
        <v>1650627262200</v>
      </c>
      <c r="W58" cm="1">
        <f t="array" ref="W58">LOOKUP(2,1/(D58:T58&lt;&gt;""),D58:T58)</f>
        <v>1548570299192.7</v>
      </c>
      <c r="X58">
        <f t="shared" si="0"/>
        <v>-6.1829199931713118E-2</v>
      </c>
    </row>
    <row r="59" spans="1:24">
      <c r="A59" t="s">
        <v>711</v>
      </c>
      <c r="B59" t="str">
        <f t="shared" si="1"/>
        <v>Provinsi Lampung</v>
      </c>
      <c r="C59" t="s">
        <v>681</v>
      </c>
      <c r="D59">
        <v>234258580000</v>
      </c>
      <c r="E59">
        <v>288989200000</v>
      </c>
      <c r="F59">
        <v>379580897621</v>
      </c>
      <c r="G59">
        <v>420414317858</v>
      </c>
      <c r="H59">
        <v>460425290518</v>
      </c>
      <c r="I59">
        <v>493264108576</v>
      </c>
      <c r="J59">
        <v>548948015620</v>
      </c>
      <c r="K59">
        <v>623318700606.59998</v>
      </c>
      <c r="L59">
        <v>598139709922.47998</v>
      </c>
      <c r="M59">
        <v>653329745885</v>
      </c>
      <c r="N59">
        <v>791238325949</v>
      </c>
      <c r="O59">
        <v>839305948438</v>
      </c>
      <c r="P59">
        <v>1716477159143</v>
      </c>
      <c r="Q59">
        <v>1815006923863</v>
      </c>
      <c r="R59">
        <v>1927672778408</v>
      </c>
      <c r="S59">
        <v>1971312365234</v>
      </c>
      <c r="T59">
        <v>1934758007514.97</v>
      </c>
      <c r="V59" cm="1">
        <f t="array" ref="V59">INDEX(D59:T59,MATCH(TRUE,INDEX((D59:T59&lt;&gt;0),0),0))</f>
        <v>234258580000</v>
      </c>
      <c r="W59" cm="1">
        <f t="array" ref="W59">LOOKUP(2,1/(D59:T59&lt;&gt;""),D59:T59)</f>
        <v>1934758007514.97</v>
      </c>
      <c r="X59">
        <f t="shared" si="0"/>
        <v>7.2590699880233629</v>
      </c>
    </row>
    <row r="60" spans="1:24">
      <c r="B60" t="str">
        <f t="shared" si="1"/>
        <v>Provinsi Lampung</v>
      </c>
      <c r="C60" t="s">
        <v>673</v>
      </c>
      <c r="D60">
        <v>233405490000</v>
      </c>
      <c r="E60">
        <v>434384790000</v>
      </c>
      <c r="F60">
        <v>362212773353.46997</v>
      </c>
      <c r="G60">
        <v>362818708840</v>
      </c>
      <c r="H60">
        <v>486751068097</v>
      </c>
      <c r="I60">
        <v>534103892693.48004</v>
      </c>
      <c r="J60">
        <v>683987619852</v>
      </c>
      <c r="K60">
        <v>925181888375.55005</v>
      </c>
      <c r="L60">
        <v>1168089646688.3</v>
      </c>
      <c r="M60">
        <v>1274956923030.1001</v>
      </c>
      <c r="N60">
        <v>1237307067778.8999</v>
      </c>
      <c r="O60">
        <v>1038243623007.5</v>
      </c>
      <c r="P60">
        <v>1367228488664.8601</v>
      </c>
      <c r="Q60">
        <v>1309826167166.6599</v>
      </c>
      <c r="R60">
        <v>1277194649465.29</v>
      </c>
      <c r="S60">
        <v>1423341867179.8</v>
      </c>
      <c r="T60">
        <v>1506510161999.8301</v>
      </c>
      <c r="V60" cm="1">
        <f t="array" ref="V60">INDEX(D60:T60,MATCH(TRUE,INDEX((D60:T60&lt;&gt;0),0),0))</f>
        <v>233405490000</v>
      </c>
      <c r="W60" cm="1">
        <f t="array" ref="W60">LOOKUP(2,1/(D60:T60&lt;&gt;""),D60:T60)</f>
        <v>1506510161999.8301</v>
      </c>
      <c r="X60">
        <f t="shared" si="0"/>
        <v>5.4544761222190195</v>
      </c>
    </row>
    <row r="61" spans="1:24">
      <c r="B61" t="str">
        <f t="shared" si="1"/>
        <v>Provinsi Lampung</v>
      </c>
      <c r="C61" t="s">
        <v>698</v>
      </c>
      <c r="L61">
        <v>761045629056.34998</v>
      </c>
      <c r="Q61">
        <v>1784056321</v>
      </c>
      <c r="R61">
        <v>33382304468</v>
      </c>
      <c r="S61">
        <v>31583615813</v>
      </c>
      <c r="T61">
        <v>22161585802</v>
      </c>
      <c r="V61" cm="1">
        <f t="array" ref="V61">INDEX(D61:T61,MATCH(TRUE,INDEX((D61:T61&lt;&gt;0),0),0))</f>
        <v>761045629056.34998</v>
      </c>
      <c r="W61" cm="1">
        <f t="array" ref="W61">LOOKUP(2,1/(D61:T61&lt;&gt;""),D61:T61)</f>
        <v>22161585802</v>
      </c>
      <c r="X61">
        <f t="shared" si="0"/>
        <v>-0.97088008267062909</v>
      </c>
    </row>
    <row r="62" spans="1:24">
      <c r="B62" t="str">
        <f t="shared" si="1"/>
        <v>Provinsi Lampung</v>
      </c>
      <c r="C62" t="s">
        <v>689</v>
      </c>
      <c r="L62">
        <v>5448514000</v>
      </c>
      <c r="Q62">
        <v>1852030960</v>
      </c>
      <c r="R62">
        <v>926015480</v>
      </c>
      <c r="V62" cm="1">
        <f t="array" ref="V62">INDEX(D62:T62,MATCH(TRUE,INDEX((D62:T62&lt;&gt;0),0),0))</f>
        <v>5448514000</v>
      </c>
      <c r="W62" cm="1">
        <f t="array" ref="W62">LOOKUP(2,1/(D62:T62&lt;&gt;""),D62:T62)</f>
        <v>926015480</v>
      </c>
      <c r="X62">
        <f t="shared" si="0"/>
        <v>-0.8300425620637113</v>
      </c>
    </row>
    <row r="63" spans="1:24">
      <c r="B63" t="str">
        <f t="shared" si="1"/>
        <v>Provinsi Lampung</v>
      </c>
      <c r="C63" t="s">
        <v>675</v>
      </c>
      <c r="F63">
        <v>33453845350</v>
      </c>
      <c r="G63">
        <v>144369022797</v>
      </c>
      <c r="H63">
        <v>32877000000</v>
      </c>
      <c r="I63">
        <v>38365623000</v>
      </c>
      <c r="J63">
        <v>35896755120</v>
      </c>
      <c r="K63">
        <v>741234652097</v>
      </c>
      <c r="L63">
        <v>170214408967</v>
      </c>
      <c r="M63">
        <v>847424324446.10999</v>
      </c>
      <c r="N63">
        <v>1092450978749</v>
      </c>
      <c r="O63">
        <v>1450803387985</v>
      </c>
      <c r="P63">
        <v>1288548794355.8301</v>
      </c>
      <c r="Q63">
        <v>1466423924696.3101</v>
      </c>
      <c r="R63">
        <v>1329394600511</v>
      </c>
      <c r="S63">
        <v>1437518594295</v>
      </c>
      <c r="T63">
        <v>1682887389922.1201</v>
      </c>
      <c r="V63" cm="1">
        <f t="array" ref="V63">INDEX(D63:T63,MATCH(TRUE,INDEX((D63:T63&lt;&gt;0),0),0))</f>
        <v>33453845350</v>
      </c>
      <c r="W63" cm="1">
        <f t="array" ref="W63">LOOKUP(2,1/(D63:T63&lt;&gt;""),D63:T63)</f>
        <v>1682887389922.1201</v>
      </c>
      <c r="X63">
        <f t="shared" si="0"/>
        <v>49.304751884737222</v>
      </c>
    </row>
    <row r="64" spans="1:24">
      <c r="B64" t="str">
        <f t="shared" si="1"/>
        <v>Provinsi Lampung</v>
      </c>
      <c r="C64" t="s">
        <v>669</v>
      </c>
      <c r="F64">
        <v>96907332146</v>
      </c>
      <c r="G64">
        <v>140115293180</v>
      </c>
      <c r="H64">
        <v>111879041428</v>
      </c>
      <c r="I64">
        <v>87950120848</v>
      </c>
      <c r="J64">
        <v>109417064821</v>
      </c>
      <c r="K64">
        <v>7840000000</v>
      </c>
      <c r="M64">
        <v>4521800000</v>
      </c>
      <c r="N64">
        <v>6409900000</v>
      </c>
      <c r="O64">
        <v>2587280000</v>
      </c>
      <c r="P64">
        <v>4509000000</v>
      </c>
      <c r="Q64">
        <v>529560000</v>
      </c>
      <c r="R64">
        <v>1030000000</v>
      </c>
      <c r="S64">
        <v>352400000</v>
      </c>
      <c r="T64">
        <v>4930194829</v>
      </c>
      <c r="V64" cm="1">
        <f t="array" ref="V64">INDEX(D64:T64,MATCH(TRUE,INDEX((D64:T64&lt;&gt;0),0),0))</f>
        <v>96907332146</v>
      </c>
      <c r="W64" cm="1">
        <f t="array" ref="W64">LOOKUP(2,1/(D64:T64&lt;&gt;""),D64:T64)</f>
        <v>4930194829</v>
      </c>
      <c r="X64">
        <f t="shared" si="0"/>
        <v>-0.94912464599095347</v>
      </c>
    </row>
    <row r="65" spans="1:24">
      <c r="B65" t="str">
        <f t="shared" si="1"/>
        <v>Provinsi Lampung</v>
      </c>
      <c r="C65" t="s">
        <v>678</v>
      </c>
      <c r="D65">
        <v>119927280000</v>
      </c>
      <c r="E65">
        <v>113441650000</v>
      </c>
      <c r="F65">
        <v>263015495721.79999</v>
      </c>
      <c r="G65">
        <v>208831676848</v>
      </c>
      <c r="H65">
        <v>233290049171</v>
      </c>
      <c r="I65">
        <v>425809200181</v>
      </c>
      <c r="J65">
        <v>631250021947</v>
      </c>
      <c r="K65">
        <v>831950659490</v>
      </c>
      <c r="L65">
        <v>804089325287.69995</v>
      </c>
      <c r="M65">
        <v>925454683173.92004</v>
      </c>
      <c r="N65">
        <v>868999195460</v>
      </c>
      <c r="O65">
        <v>1005779805183</v>
      </c>
      <c r="P65">
        <v>1451484672695.6399</v>
      </c>
      <c r="Q65">
        <v>1729327432844.8401</v>
      </c>
      <c r="R65">
        <v>1014037524021.39</v>
      </c>
      <c r="S65">
        <v>752528210219.89001</v>
      </c>
      <c r="T65">
        <v>849692114832.20996</v>
      </c>
      <c r="V65" cm="1">
        <f t="array" ref="V65">INDEX(D65:T65,MATCH(TRUE,INDEX((D65:T65&lt;&gt;0),0),0))</f>
        <v>119927280000</v>
      </c>
      <c r="W65" cm="1">
        <f t="array" ref="W65">LOOKUP(2,1/(D65:T65&lt;&gt;""),D65:T65)</f>
        <v>849692114832.20996</v>
      </c>
      <c r="X65">
        <f t="shared" si="0"/>
        <v>6.0850611706711764</v>
      </c>
    </row>
    <row r="66" spans="1:24">
      <c r="B66" t="str">
        <f t="shared" si="1"/>
        <v>Provinsi Lampung</v>
      </c>
      <c r="C66" t="s">
        <v>683</v>
      </c>
      <c r="D66">
        <v>937270000</v>
      </c>
      <c r="E66">
        <v>4622910000</v>
      </c>
      <c r="F66">
        <v>17141479855</v>
      </c>
      <c r="G66">
        <v>19082187000</v>
      </c>
      <c r="H66">
        <v>91557661043</v>
      </c>
      <c r="I66">
        <v>27357876000</v>
      </c>
      <c r="J66">
        <v>34986768000</v>
      </c>
      <c r="K66">
        <v>21612323000</v>
      </c>
      <c r="L66">
        <v>20036457000</v>
      </c>
      <c r="M66">
        <v>5230162000</v>
      </c>
      <c r="O66">
        <v>3987000000</v>
      </c>
      <c r="P66">
        <v>20865248500</v>
      </c>
      <c r="Q66">
        <v>3777681300</v>
      </c>
      <c r="S66">
        <v>119312701296</v>
      </c>
      <c r="T66">
        <v>126400000</v>
      </c>
      <c r="V66" cm="1">
        <f t="array" ref="V66">INDEX(D66:T66,MATCH(TRUE,INDEX((D66:T66&lt;&gt;0),0),0))</f>
        <v>937270000</v>
      </c>
      <c r="W66" cm="1">
        <f t="array" ref="W66">LOOKUP(2,1/(D66:T66&lt;&gt;""),D66:T66)</f>
        <v>126400000</v>
      </c>
      <c r="X66">
        <f t="shared" si="0"/>
        <v>-0.86514024774077902</v>
      </c>
    </row>
    <row r="67" spans="1:24">
      <c r="B67" t="str">
        <f t="shared" si="1"/>
        <v>Provinsi Lampung</v>
      </c>
      <c r="C67" t="s">
        <v>667</v>
      </c>
      <c r="D67">
        <v>276665990000</v>
      </c>
      <c r="E67">
        <v>499618100000</v>
      </c>
      <c r="F67">
        <v>380089868000</v>
      </c>
      <c r="G67">
        <v>415383957000</v>
      </c>
      <c r="H67">
        <v>407169916000</v>
      </c>
      <c r="I67">
        <v>378733817000</v>
      </c>
      <c r="J67">
        <v>406965252197.98999</v>
      </c>
      <c r="K67">
        <v>472103539283</v>
      </c>
      <c r="L67">
        <v>357471262569.75</v>
      </c>
      <c r="M67">
        <v>723095812552</v>
      </c>
      <c r="N67">
        <v>784796580946.29004</v>
      </c>
      <c r="O67">
        <v>1089846007459</v>
      </c>
      <c r="P67">
        <v>1018147805682.36</v>
      </c>
      <c r="Q67">
        <v>1128477614768.22</v>
      </c>
      <c r="R67">
        <v>1459179743870.73</v>
      </c>
      <c r="S67">
        <v>1231408694144.9399</v>
      </c>
      <c r="T67">
        <v>1096585546691</v>
      </c>
      <c r="V67" cm="1">
        <f t="array" ref="V67">INDEX(D67:T67,MATCH(TRUE,INDEX((D67:T67&lt;&gt;0),0),0))</f>
        <v>276665990000</v>
      </c>
      <c r="W67" cm="1">
        <f t="array" ref="W67">LOOKUP(2,1/(D67:T67&lt;&gt;""),D67:T67)</f>
        <v>1096585546691</v>
      </c>
      <c r="X67">
        <f t="shared" ref="X67:X130" si="2">(W67-V67)/V67</f>
        <v>2.9635719109927461</v>
      </c>
    </row>
    <row r="68" spans="1:24">
      <c r="B68" t="str">
        <f t="shared" ref="B68:B131" si="3">IF(A68="",B67,A68)</f>
        <v>Provinsi Lampung</v>
      </c>
      <c r="C68" t="s">
        <v>687</v>
      </c>
      <c r="H68">
        <v>23157821000</v>
      </c>
      <c r="I68">
        <v>19314549041</v>
      </c>
      <c r="J68">
        <v>114627308549</v>
      </c>
      <c r="K68">
        <v>212754588967</v>
      </c>
      <c r="M68">
        <v>20173866284</v>
      </c>
      <c r="O68">
        <v>46368543582</v>
      </c>
      <c r="P68">
        <v>81576898096</v>
      </c>
      <c r="Q68">
        <v>81983574200</v>
      </c>
      <c r="R68">
        <v>15896272800</v>
      </c>
      <c r="V68" cm="1">
        <f t="array" ref="V68">INDEX(D68:T68,MATCH(TRUE,INDEX((D68:T68&lt;&gt;0),0),0))</f>
        <v>23157821000</v>
      </c>
      <c r="W68" cm="1">
        <f t="array" ref="W68">LOOKUP(2,1/(D68:T68&lt;&gt;""),D68:T68)</f>
        <v>15896272800</v>
      </c>
      <c r="X68">
        <f t="shared" si="2"/>
        <v>-0.31356785251945768</v>
      </c>
    </row>
    <row r="69" spans="1:24">
      <c r="A69" t="s">
        <v>712</v>
      </c>
      <c r="B69" t="str">
        <f t="shared" si="3"/>
        <v>Provinsi Maluku</v>
      </c>
      <c r="C69" t="s">
        <v>681</v>
      </c>
      <c r="D69">
        <v>135237489999.99998</v>
      </c>
      <c r="E69">
        <v>143136620000</v>
      </c>
      <c r="F69">
        <v>199879569924</v>
      </c>
      <c r="G69">
        <v>258643039307</v>
      </c>
      <c r="H69">
        <v>301838111828</v>
      </c>
      <c r="I69">
        <v>319456566436</v>
      </c>
      <c r="J69">
        <v>364252037177.16998</v>
      </c>
      <c r="K69">
        <v>397103352652</v>
      </c>
      <c r="L69">
        <v>430626113880</v>
      </c>
      <c r="M69">
        <v>428689945072</v>
      </c>
      <c r="N69">
        <v>476524606416.65997</v>
      </c>
      <c r="O69">
        <v>491435589482</v>
      </c>
      <c r="P69">
        <v>951798907540.06006</v>
      </c>
      <c r="Q69">
        <v>942672958831.10999</v>
      </c>
      <c r="R69">
        <v>959658393668.83997</v>
      </c>
      <c r="S69">
        <v>948885404441</v>
      </c>
      <c r="T69">
        <v>948885404441</v>
      </c>
      <c r="V69" cm="1">
        <f t="array" ref="V69">INDEX(D69:T69,MATCH(TRUE,INDEX((D69:T69&lt;&gt;0),0),0))</f>
        <v>135237489999.99998</v>
      </c>
      <c r="W69" cm="1">
        <f t="array" ref="W69">LOOKUP(2,1/(D69:T69&lt;&gt;""),D69:T69)</f>
        <v>948885404441</v>
      </c>
      <c r="X69">
        <f t="shared" si="2"/>
        <v>6.0164375606276046</v>
      </c>
    </row>
    <row r="70" spans="1:24">
      <c r="B70" t="str">
        <f t="shared" si="3"/>
        <v>Provinsi Maluku</v>
      </c>
      <c r="C70" t="s">
        <v>673</v>
      </c>
      <c r="D70">
        <v>120560530000</v>
      </c>
      <c r="E70">
        <v>184963170000</v>
      </c>
      <c r="F70">
        <v>181297773098</v>
      </c>
      <c r="G70">
        <v>212297386999</v>
      </c>
      <c r="H70">
        <v>384271756688</v>
      </c>
      <c r="I70">
        <v>358404729289</v>
      </c>
      <c r="J70">
        <v>352314913567</v>
      </c>
      <c r="K70">
        <v>359287326774.34998</v>
      </c>
      <c r="L70">
        <v>304521014334</v>
      </c>
      <c r="M70">
        <v>417026836827</v>
      </c>
      <c r="N70">
        <v>595277195190.90002</v>
      </c>
      <c r="O70">
        <v>566872825301.66003</v>
      </c>
      <c r="P70">
        <v>638014850817.95996</v>
      </c>
      <c r="Q70">
        <v>613307706548.03003</v>
      </c>
      <c r="R70">
        <v>714673679002.42004</v>
      </c>
      <c r="S70">
        <v>673020748122</v>
      </c>
      <c r="T70">
        <v>673020748122</v>
      </c>
      <c r="V70" cm="1">
        <f t="array" ref="V70">INDEX(D70:T70,MATCH(TRUE,INDEX((D70:T70&lt;&gt;0),0),0))</f>
        <v>120560530000</v>
      </c>
      <c r="W70" cm="1">
        <f t="array" ref="W70">LOOKUP(2,1/(D70:T70&lt;&gt;""),D70:T70)</f>
        <v>673020748122</v>
      </c>
      <c r="X70">
        <f t="shared" si="2"/>
        <v>4.5824302375080803</v>
      </c>
    </row>
    <row r="71" spans="1:24">
      <c r="B71" t="str">
        <f t="shared" si="3"/>
        <v>Provinsi Maluku</v>
      </c>
      <c r="C71" t="s">
        <v>698</v>
      </c>
      <c r="I71">
        <v>1387265625</v>
      </c>
      <c r="J71">
        <v>5883776565.8100004</v>
      </c>
      <c r="K71">
        <v>1834404685.5799999</v>
      </c>
      <c r="L71">
        <v>1644657420</v>
      </c>
      <c r="M71">
        <v>1192613179.3</v>
      </c>
      <c r="N71">
        <v>874408639.5</v>
      </c>
      <c r="O71">
        <v>557947686.16999996</v>
      </c>
      <c r="P71">
        <v>228773026.03999999</v>
      </c>
      <c r="S71">
        <v>1295000000</v>
      </c>
      <c r="T71">
        <v>1295000000</v>
      </c>
      <c r="V71" cm="1">
        <f t="array" ref="V71">INDEX(D71:T71,MATCH(TRUE,INDEX((D71:T71&lt;&gt;0),0),0))</f>
        <v>1387265625</v>
      </c>
      <c r="W71" cm="1">
        <f t="array" ref="W71">LOOKUP(2,1/(D71:T71&lt;&gt;""),D71:T71)</f>
        <v>1295000000</v>
      </c>
      <c r="X71">
        <f t="shared" si="2"/>
        <v>-6.6508982373148617E-2</v>
      </c>
    </row>
    <row r="72" spans="1:24">
      <c r="B72" t="str">
        <f t="shared" si="3"/>
        <v>Provinsi Maluku</v>
      </c>
      <c r="C72" t="s">
        <v>689</v>
      </c>
      <c r="F72">
        <v>1987338100</v>
      </c>
      <c r="G72">
        <v>2193960181</v>
      </c>
      <c r="H72">
        <v>39875756976</v>
      </c>
      <c r="I72">
        <v>2498527516.8400002</v>
      </c>
      <c r="V72" cm="1">
        <f t="array" ref="V72">INDEX(D72:T72,MATCH(TRUE,INDEX((D72:T72&lt;&gt;0),0),0))</f>
        <v>1987338100</v>
      </c>
      <c r="W72" cm="1">
        <f t="array" ref="W72">LOOKUP(2,1/(D72:T72&lt;&gt;""),D72:T72)</f>
        <v>2498527516.8400002</v>
      </c>
      <c r="X72">
        <f t="shared" si="2"/>
        <v>0.25722317548282303</v>
      </c>
    </row>
    <row r="73" spans="1:24">
      <c r="B73" t="str">
        <f t="shared" si="3"/>
        <v>Provinsi Maluku</v>
      </c>
      <c r="C73" t="s">
        <v>675</v>
      </c>
      <c r="F73">
        <v>100000000</v>
      </c>
      <c r="G73">
        <v>58587875457</v>
      </c>
      <c r="H73">
        <v>24566104466</v>
      </c>
      <c r="I73">
        <v>22417069284</v>
      </c>
      <c r="J73">
        <v>20292109000</v>
      </c>
      <c r="K73">
        <v>311272229930</v>
      </c>
      <c r="L73">
        <v>528239179567</v>
      </c>
      <c r="M73">
        <v>378928086697</v>
      </c>
      <c r="N73">
        <v>451118092190</v>
      </c>
      <c r="O73">
        <v>581245747851.56995</v>
      </c>
      <c r="P73">
        <v>515932437035.71002</v>
      </c>
      <c r="Q73">
        <v>736439880755</v>
      </c>
      <c r="R73">
        <v>538340923069</v>
      </c>
      <c r="S73">
        <v>471393321503</v>
      </c>
      <c r="T73">
        <v>471393321503</v>
      </c>
      <c r="V73" cm="1">
        <f t="array" ref="V73">INDEX(D73:T73,MATCH(TRUE,INDEX((D73:T73&lt;&gt;0),0),0))</f>
        <v>100000000</v>
      </c>
      <c r="W73" cm="1">
        <f t="array" ref="W73">LOOKUP(2,1/(D73:T73&lt;&gt;""),D73:T73)</f>
        <v>471393321503</v>
      </c>
      <c r="X73">
        <f t="shared" si="2"/>
        <v>4712.9332150299997</v>
      </c>
    </row>
    <row r="74" spans="1:24">
      <c r="B74" t="str">
        <f t="shared" si="3"/>
        <v>Provinsi Maluku</v>
      </c>
      <c r="C74" t="s">
        <v>669</v>
      </c>
      <c r="F74">
        <v>40132706603</v>
      </c>
      <c r="G74">
        <v>39290454000</v>
      </c>
      <c r="H74">
        <v>35648604524</v>
      </c>
      <c r="I74">
        <v>23821897250</v>
      </c>
      <c r="J74">
        <v>26361523219.220001</v>
      </c>
      <c r="K74">
        <v>10556956793.209999</v>
      </c>
      <c r="L74">
        <v>4992696287</v>
      </c>
      <c r="M74">
        <v>2006380197.1300001</v>
      </c>
      <c r="N74">
        <v>11945863264</v>
      </c>
      <c r="O74">
        <v>6677435129</v>
      </c>
      <c r="S74">
        <v>1081810000</v>
      </c>
      <c r="T74">
        <v>1081810000</v>
      </c>
      <c r="V74" cm="1">
        <f t="array" ref="V74">INDEX(D74:T74,MATCH(TRUE,INDEX((D74:T74&lt;&gt;0),0),0))</f>
        <v>40132706603</v>
      </c>
      <c r="W74" cm="1">
        <f t="array" ref="W74">LOOKUP(2,1/(D74:T74&lt;&gt;""),D74:T74)</f>
        <v>1081810000</v>
      </c>
      <c r="X74">
        <f t="shared" si="2"/>
        <v>-0.9730441803813169</v>
      </c>
    </row>
    <row r="75" spans="1:24">
      <c r="B75" t="str">
        <f t="shared" si="3"/>
        <v>Provinsi Maluku</v>
      </c>
      <c r="C75" t="s">
        <v>678</v>
      </c>
      <c r="D75">
        <v>101345400000</v>
      </c>
      <c r="E75">
        <v>143966800000</v>
      </c>
      <c r="F75">
        <v>149458988235</v>
      </c>
      <c r="G75">
        <v>149643029350</v>
      </c>
      <c r="H75">
        <v>172147626566</v>
      </c>
      <c r="I75">
        <v>158861227606</v>
      </c>
      <c r="J75">
        <v>254938971729</v>
      </c>
      <c r="K75">
        <v>181984301669</v>
      </c>
      <c r="L75">
        <v>193590990419</v>
      </c>
      <c r="M75">
        <v>369329906335</v>
      </c>
      <c r="N75">
        <v>542785444494.63</v>
      </c>
      <c r="O75">
        <v>753758990734.17004</v>
      </c>
      <c r="P75">
        <v>545780527621.63</v>
      </c>
      <c r="Q75">
        <v>601514658634.65002</v>
      </c>
      <c r="R75">
        <v>543819807493.19</v>
      </c>
      <c r="S75">
        <v>591452177032</v>
      </c>
      <c r="T75">
        <v>591452177031</v>
      </c>
      <c r="V75" cm="1">
        <f t="array" ref="V75">INDEX(D75:T75,MATCH(TRUE,INDEX((D75:T75&lt;&gt;0),0),0))</f>
        <v>101345400000</v>
      </c>
      <c r="W75" cm="1">
        <f t="array" ref="W75">LOOKUP(2,1/(D75:T75&lt;&gt;""),D75:T75)</f>
        <v>591452177031</v>
      </c>
      <c r="X75">
        <f t="shared" si="2"/>
        <v>4.8360041702040748</v>
      </c>
    </row>
    <row r="76" spans="1:24">
      <c r="B76" t="str">
        <f t="shared" si="3"/>
        <v>Provinsi Maluku</v>
      </c>
      <c r="C76" t="s">
        <v>683</v>
      </c>
      <c r="D76">
        <v>13261550000</v>
      </c>
      <c r="E76">
        <v>20289140000</v>
      </c>
      <c r="F76">
        <v>28881355774</v>
      </c>
      <c r="G76">
        <v>22185346950</v>
      </c>
      <c r="H76">
        <v>8613556916</v>
      </c>
      <c r="I76">
        <v>1585445000</v>
      </c>
      <c r="J76">
        <v>18366221300</v>
      </c>
      <c r="K76">
        <v>1611266500</v>
      </c>
      <c r="L76">
        <v>2430573400</v>
      </c>
      <c r="M76">
        <v>1841897000</v>
      </c>
      <c r="N76">
        <v>1925669217</v>
      </c>
      <c r="O76">
        <v>2127600700</v>
      </c>
      <c r="P76">
        <v>4488048700</v>
      </c>
      <c r="Q76">
        <v>5145700000</v>
      </c>
      <c r="R76">
        <v>2551246000</v>
      </c>
      <c r="S76">
        <v>93681264250</v>
      </c>
      <c r="T76">
        <v>93681264250</v>
      </c>
      <c r="V76" cm="1">
        <f t="array" ref="V76">INDEX(D76:T76,MATCH(TRUE,INDEX((D76:T76&lt;&gt;0),0),0))</f>
        <v>13261550000</v>
      </c>
      <c r="W76" cm="1">
        <f t="array" ref="W76">LOOKUP(2,1/(D76:T76&lt;&gt;""),D76:T76)</f>
        <v>93681264250</v>
      </c>
      <c r="X76">
        <f t="shared" si="2"/>
        <v>6.0641263087648127</v>
      </c>
    </row>
    <row r="77" spans="1:24">
      <c r="B77" t="str">
        <f t="shared" si="3"/>
        <v>Provinsi Maluku</v>
      </c>
      <c r="C77" t="s">
        <v>667</v>
      </c>
      <c r="D77">
        <v>142702530000</v>
      </c>
      <c r="E77">
        <v>48859970000</v>
      </c>
      <c r="F77">
        <v>34940217404</v>
      </c>
      <c r="G77">
        <v>34803543822.800003</v>
      </c>
      <c r="H77">
        <v>44793866317.760002</v>
      </c>
      <c r="I77">
        <v>60881792024</v>
      </c>
      <c r="J77">
        <v>59843044113</v>
      </c>
      <c r="K77">
        <v>81427724523</v>
      </c>
      <c r="L77">
        <v>91395307902</v>
      </c>
      <c r="M77">
        <v>102848333804</v>
      </c>
      <c r="N77">
        <v>183231746968.66</v>
      </c>
      <c r="O77">
        <v>165079274496.81</v>
      </c>
      <c r="P77">
        <v>172394159827.81</v>
      </c>
      <c r="Q77">
        <v>168395568392.72</v>
      </c>
      <c r="R77">
        <v>209617268671</v>
      </c>
      <c r="S77">
        <v>205330026213</v>
      </c>
      <c r="T77">
        <v>205330026213</v>
      </c>
      <c r="V77" cm="1">
        <f t="array" ref="V77">INDEX(D77:T77,MATCH(TRUE,INDEX((D77:T77&lt;&gt;0),0),0))</f>
        <v>142702530000</v>
      </c>
      <c r="W77" cm="1">
        <f t="array" ref="W77">LOOKUP(2,1/(D77:T77&lt;&gt;""),D77:T77)</f>
        <v>205330026213</v>
      </c>
      <c r="X77">
        <f t="shared" si="2"/>
        <v>0.43886745534924992</v>
      </c>
    </row>
    <row r="78" spans="1:24">
      <c r="B78" t="str">
        <f t="shared" si="3"/>
        <v>Provinsi Maluku</v>
      </c>
      <c r="C78" t="s">
        <v>687</v>
      </c>
      <c r="G78">
        <v>3000000000</v>
      </c>
      <c r="H78">
        <v>4052260000</v>
      </c>
      <c r="I78">
        <v>966654874</v>
      </c>
      <c r="J78">
        <v>7668831668</v>
      </c>
      <c r="K78">
        <v>12543202791</v>
      </c>
      <c r="L78">
        <v>19008296827</v>
      </c>
      <c r="M78">
        <v>24269265178.380001</v>
      </c>
      <c r="N78">
        <v>16407976970.51</v>
      </c>
      <c r="O78">
        <v>6071486290</v>
      </c>
      <c r="P78">
        <v>5530875570</v>
      </c>
      <c r="Q78">
        <v>1477253595</v>
      </c>
      <c r="R78">
        <v>5400632341</v>
      </c>
      <c r="S78">
        <v>21908899105</v>
      </c>
      <c r="T78">
        <v>21908899105</v>
      </c>
      <c r="V78" cm="1">
        <f t="array" ref="V78">INDEX(D78:T78,MATCH(TRUE,INDEX((D78:T78&lt;&gt;0),0),0))</f>
        <v>3000000000</v>
      </c>
      <c r="W78" cm="1">
        <f t="array" ref="W78">LOOKUP(2,1/(D78:T78&lt;&gt;""),D78:T78)</f>
        <v>21908899105</v>
      </c>
      <c r="X78">
        <f t="shared" si="2"/>
        <v>6.3029663683333332</v>
      </c>
    </row>
    <row r="79" spans="1:24">
      <c r="A79" t="s">
        <v>714</v>
      </c>
      <c r="B79" t="str">
        <f t="shared" si="3"/>
        <v>Provinsi Maluku Utara</v>
      </c>
      <c r="C79" t="s">
        <v>681</v>
      </c>
      <c r="D79">
        <v>88078590000</v>
      </c>
      <c r="E79">
        <v>98664910000</v>
      </c>
      <c r="F79">
        <v>128509736143</v>
      </c>
      <c r="G79">
        <v>161940080067</v>
      </c>
      <c r="H79">
        <v>207057268266</v>
      </c>
      <c r="I79">
        <v>195012957867</v>
      </c>
      <c r="J79">
        <v>206358239554</v>
      </c>
      <c r="K79">
        <v>252011831111</v>
      </c>
      <c r="L79">
        <v>285673637745</v>
      </c>
      <c r="M79">
        <v>342645836359</v>
      </c>
      <c r="N79">
        <v>335602967391</v>
      </c>
      <c r="O79">
        <v>360790048098</v>
      </c>
      <c r="P79">
        <v>558629629464</v>
      </c>
      <c r="Q79">
        <v>560305706738</v>
      </c>
      <c r="R79">
        <v>673128447861.85999</v>
      </c>
      <c r="S79">
        <v>736279121547</v>
      </c>
      <c r="T79">
        <v>841406889648</v>
      </c>
      <c r="V79" cm="1">
        <f t="array" ref="V79">INDEX(D79:T79,MATCH(TRUE,INDEX((D79:T79&lt;&gt;0),0),0))</f>
        <v>88078590000</v>
      </c>
      <c r="W79" cm="1">
        <f t="array" ref="W79">LOOKUP(2,1/(D79:T79&lt;&gt;""),D79:T79)</f>
        <v>841406889648</v>
      </c>
      <c r="X79">
        <f t="shared" si="2"/>
        <v>8.5529105273824211</v>
      </c>
    </row>
    <row r="80" spans="1:24">
      <c r="B80" t="str">
        <f t="shared" si="3"/>
        <v>Provinsi Maluku Utara</v>
      </c>
      <c r="C80" t="s">
        <v>673</v>
      </c>
      <c r="D80">
        <v>83901360000</v>
      </c>
      <c r="E80">
        <v>194940410000</v>
      </c>
      <c r="F80">
        <v>154217386444</v>
      </c>
      <c r="G80">
        <v>158556450280</v>
      </c>
      <c r="H80">
        <v>209412282731</v>
      </c>
      <c r="I80">
        <v>216053175214</v>
      </c>
      <c r="J80">
        <v>248539892645</v>
      </c>
      <c r="K80">
        <v>338549684763</v>
      </c>
      <c r="L80">
        <v>336245301229</v>
      </c>
      <c r="M80">
        <v>380975840039.41998</v>
      </c>
      <c r="N80">
        <v>541639719924</v>
      </c>
      <c r="O80">
        <v>550174339332.79004</v>
      </c>
      <c r="P80">
        <v>502848089506</v>
      </c>
      <c r="Q80">
        <v>698783480215.03003</v>
      </c>
      <c r="R80">
        <v>702625241745.83997</v>
      </c>
      <c r="S80">
        <v>777943547675</v>
      </c>
      <c r="T80">
        <v>805179332710</v>
      </c>
      <c r="V80" cm="1">
        <f t="array" ref="V80">INDEX(D80:T80,MATCH(TRUE,INDEX((D80:T80&lt;&gt;0),0),0))</f>
        <v>83901360000</v>
      </c>
      <c r="W80" cm="1">
        <f t="array" ref="W80">LOOKUP(2,1/(D80:T80&lt;&gt;""),D80:T80)</f>
        <v>805179332710</v>
      </c>
      <c r="X80">
        <f t="shared" si="2"/>
        <v>8.5967375583661578</v>
      </c>
    </row>
    <row r="81" spans="1:24">
      <c r="B81" t="str">
        <f t="shared" si="3"/>
        <v>Provinsi Maluku Utara</v>
      </c>
      <c r="C81" t="s">
        <v>698</v>
      </c>
      <c r="H81">
        <v>17064622000</v>
      </c>
      <c r="R81">
        <v>418541532</v>
      </c>
      <c r="S81">
        <v>243548414.30000001</v>
      </c>
      <c r="T81">
        <v>3370207745</v>
      </c>
      <c r="V81" cm="1">
        <f t="array" ref="V81">INDEX(D81:T81,MATCH(TRUE,INDEX((D81:T81&lt;&gt;0),0),0))</f>
        <v>17064622000</v>
      </c>
      <c r="W81" cm="1">
        <f t="array" ref="W81">LOOKUP(2,1/(D81:T81&lt;&gt;""),D81:T81)</f>
        <v>3370207745</v>
      </c>
      <c r="X81">
        <f t="shared" si="2"/>
        <v>-0.80250322890246262</v>
      </c>
    </row>
    <row r="82" spans="1:24">
      <c r="B82" t="str">
        <f t="shared" si="3"/>
        <v>Provinsi Maluku Utara</v>
      </c>
      <c r="C82" t="s">
        <v>689</v>
      </c>
      <c r="N82">
        <v>3408850000</v>
      </c>
      <c r="O82">
        <v>4933276568</v>
      </c>
      <c r="P82">
        <v>4999999560</v>
      </c>
      <c r="V82" cm="1">
        <f t="array" ref="V82">INDEX(D82:T82,MATCH(TRUE,INDEX((D82:T82&lt;&gt;0),0),0))</f>
        <v>3408850000</v>
      </c>
      <c r="W82" cm="1">
        <f t="array" ref="W82">LOOKUP(2,1/(D82:T82&lt;&gt;""),D82:T82)</f>
        <v>4999999560</v>
      </c>
      <c r="X82">
        <f t="shared" si="2"/>
        <v>0.4667701893600481</v>
      </c>
    </row>
    <row r="83" spans="1:24">
      <c r="B83" t="str">
        <f t="shared" si="3"/>
        <v>Provinsi Maluku Utara</v>
      </c>
      <c r="C83" t="s">
        <v>675</v>
      </c>
      <c r="G83">
        <v>18370900000</v>
      </c>
      <c r="H83">
        <v>17064622000</v>
      </c>
      <c r="I83">
        <v>11381334000</v>
      </c>
      <c r="J83">
        <v>3247000000</v>
      </c>
      <c r="K83">
        <v>169693350000</v>
      </c>
      <c r="L83">
        <v>315975829500</v>
      </c>
      <c r="M83">
        <v>231164492341</v>
      </c>
      <c r="N83">
        <v>350606835660</v>
      </c>
      <c r="O83">
        <v>403244281940</v>
      </c>
      <c r="P83">
        <v>505484939797</v>
      </c>
      <c r="Q83">
        <v>521667615100</v>
      </c>
      <c r="R83">
        <v>295342966958</v>
      </c>
      <c r="S83">
        <v>287805045000</v>
      </c>
      <c r="T83">
        <v>352789738104</v>
      </c>
      <c r="V83" cm="1">
        <f t="array" ref="V83">INDEX(D83:T83,MATCH(TRUE,INDEX((D83:T83&lt;&gt;0),0),0))</f>
        <v>18370900000</v>
      </c>
      <c r="W83" cm="1">
        <f t="array" ref="W83">LOOKUP(2,1/(D83:T83&lt;&gt;""),D83:T83)</f>
        <v>352789738104</v>
      </c>
      <c r="X83">
        <f t="shared" si="2"/>
        <v>18.203726442580386</v>
      </c>
    </row>
    <row r="84" spans="1:24">
      <c r="B84" t="str">
        <f t="shared" si="3"/>
        <v>Provinsi Maluku Utara</v>
      </c>
      <c r="C84" t="s">
        <v>669</v>
      </c>
      <c r="F84">
        <v>130794943105</v>
      </c>
      <c r="G84">
        <v>56107261450</v>
      </c>
      <c r="H84">
        <v>50388691686</v>
      </c>
      <c r="I84">
        <v>36025107000</v>
      </c>
      <c r="J84">
        <v>39178677000</v>
      </c>
      <c r="K84">
        <v>30979063566</v>
      </c>
      <c r="L84">
        <v>25763210000</v>
      </c>
      <c r="M84">
        <v>15042365000</v>
      </c>
      <c r="N84">
        <v>11856100000</v>
      </c>
      <c r="O84">
        <v>5059185000</v>
      </c>
      <c r="P84">
        <v>3529500000</v>
      </c>
      <c r="Q84">
        <v>2297500000</v>
      </c>
      <c r="R84">
        <v>124825452230</v>
      </c>
      <c r="S84">
        <v>2560000000</v>
      </c>
      <c r="T84">
        <v>4801654956</v>
      </c>
      <c r="V84" cm="1">
        <f t="array" ref="V84">INDEX(D84:T84,MATCH(TRUE,INDEX((D84:T84&lt;&gt;0),0),0))</f>
        <v>130794943105</v>
      </c>
      <c r="W84" cm="1">
        <f t="array" ref="W84">LOOKUP(2,1/(D84:T84&lt;&gt;""),D84:T84)</f>
        <v>4801654956</v>
      </c>
      <c r="X84">
        <f t="shared" si="2"/>
        <v>-0.96328868041828408</v>
      </c>
    </row>
    <row r="85" spans="1:24">
      <c r="B85" t="str">
        <f t="shared" si="3"/>
        <v>Provinsi Maluku Utara</v>
      </c>
      <c r="C85" t="s">
        <v>678</v>
      </c>
      <c r="D85">
        <v>39993480000</v>
      </c>
      <c r="E85">
        <v>51506730000</v>
      </c>
      <c r="F85">
        <v>96963230936</v>
      </c>
      <c r="G85">
        <v>179506254159</v>
      </c>
      <c r="H85">
        <v>254624416178</v>
      </c>
      <c r="I85">
        <v>192525242828</v>
      </c>
      <c r="J85">
        <v>188066947749</v>
      </c>
      <c r="K85">
        <v>418588332555</v>
      </c>
      <c r="L85">
        <v>389731154953</v>
      </c>
      <c r="M85">
        <v>427964702584</v>
      </c>
      <c r="N85">
        <v>423492341205</v>
      </c>
      <c r="O85">
        <v>592691071221</v>
      </c>
      <c r="P85">
        <v>561613740232</v>
      </c>
      <c r="Q85">
        <v>513352286714.65997</v>
      </c>
      <c r="R85">
        <v>671267235413.26001</v>
      </c>
      <c r="S85">
        <v>571751201766</v>
      </c>
      <c r="T85">
        <v>821980932716</v>
      </c>
      <c r="V85" cm="1">
        <f t="array" ref="V85">INDEX(D85:T85,MATCH(TRUE,INDEX((D85:T85&lt;&gt;0),0),0))</f>
        <v>39993480000</v>
      </c>
      <c r="W85" cm="1">
        <f t="array" ref="W85">LOOKUP(2,1/(D85:T85&lt;&gt;""),D85:T85)</f>
        <v>821980932716</v>
      </c>
      <c r="X85">
        <f t="shared" si="2"/>
        <v>19.552873436270112</v>
      </c>
    </row>
    <row r="86" spans="1:24">
      <c r="B86" t="str">
        <f t="shared" si="3"/>
        <v>Provinsi Maluku Utara</v>
      </c>
      <c r="C86" t="s">
        <v>683</v>
      </c>
      <c r="D86">
        <v>5030780000</v>
      </c>
      <c r="E86">
        <v>4208390000.0000005</v>
      </c>
      <c r="F86">
        <v>7230177192</v>
      </c>
      <c r="G86">
        <v>13313448363</v>
      </c>
      <c r="H86">
        <v>940000000</v>
      </c>
      <c r="I86">
        <v>500000000</v>
      </c>
      <c r="J86">
        <v>1241693405.26</v>
      </c>
      <c r="K86">
        <v>5954009937</v>
      </c>
      <c r="L86">
        <v>26100000</v>
      </c>
      <c r="M86">
        <v>500000000</v>
      </c>
      <c r="N86">
        <v>941770000</v>
      </c>
      <c r="O86">
        <v>200048863</v>
      </c>
      <c r="P86">
        <v>454200000</v>
      </c>
      <c r="R86">
        <v>7247898605</v>
      </c>
      <c r="S86">
        <v>123971344160</v>
      </c>
      <c r="T86">
        <v>27606843967</v>
      </c>
      <c r="V86" cm="1">
        <f t="array" ref="V86">INDEX(D86:T86,MATCH(TRUE,INDEX((D86:T86&lt;&gt;0),0),0))</f>
        <v>5030780000</v>
      </c>
      <c r="W86" cm="1">
        <f t="array" ref="W86">LOOKUP(2,1/(D86:T86&lt;&gt;""),D86:T86)</f>
        <v>27606843967</v>
      </c>
      <c r="X86">
        <f t="shared" si="2"/>
        <v>4.4875872065564382</v>
      </c>
    </row>
    <row r="87" spans="1:24">
      <c r="B87" t="str">
        <f t="shared" si="3"/>
        <v>Provinsi Maluku Utara</v>
      </c>
      <c r="C87" t="s">
        <v>667</v>
      </c>
      <c r="D87">
        <v>65548170000</v>
      </c>
      <c r="E87">
        <v>80529690000</v>
      </c>
      <c r="F87">
        <v>14662283105</v>
      </c>
      <c r="G87">
        <v>33593533306</v>
      </c>
      <c r="H87">
        <v>21596985876</v>
      </c>
      <c r="I87">
        <v>31225366846</v>
      </c>
      <c r="J87">
        <v>37742596717</v>
      </c>
      <c r="K87">
        <v>43144196873</v>
      </c>
      <c r="L87">
        <v>33534852442</v>
      </c>
      <c r="M87">
        <v>83272108294</v>
      </c>
      <c r="N87">
        <v>129990935385</v>
      </c>
      <c r="O87">
        <v>103330676442</v>
      </c>
      <c r="P87">
        <v>120156447973</v>
      </c>
      <c r="Q87">
        <v>141147772450</v>
      </c>
      <c r="R87">
        <v>171459319557</v>
      </c>
      <c r="S87">
        <v>148890372866</v>
      </c>
      <c r="T87">
        <v>132825896023</v>
      </c>
      <c r="V87" cm="1">
        <f t="array" ref="V87">INDEX(D87:T87,MATCH(TRUE,INDEX((D87:T87&lt;&gt;0),0),0))</f>
        <v>65548170000</v>
      </c>
      <c r="W87" cm="1">
        <f t="array" ref="W87">LOOKUP(2,1/(D87:T87&lt;&gt;""),D87:T87)</f>
        <v>132825896023</v>
      </c>
      <c r="X87">
        <f t="shared" si="2"/>
        <v>1.026386030655013</v>
      </c>
    </row>
    <row r="88" spans="1:24">
      <c r="B88" t="str">
        <f t="shared" si="3"/>
        <v>Provinsi Maluku Utara</v>
      </c>
      <c r="C88" t="s">
        <v>687</v>
      </c>
      <c r="F88">
        <v>343787500</v>
      </c>
      <c r="G88">
        <v>271830000</v>
      </c>
      <c r="K88">
        <v>739548954</v>
      </c>
      <c r="L88">
        <v>643049437</v>
      </c>
      <c r="N88">
        <v>11220595900</v>
      </c>
      <c r="O88">
        <v>3610875000</v>
      </c>
      <c r="P88">
        <v>1090934500</v>
      </c>
      <c r="Q88">
        <v>1216666200</v>
      </c>
      <c r="R88">
        <v>11184881400</v>
      </c>
      <c r="S88">
        <v>1466635600</v>
      </c>
      <c r="T88">
        <v>2500000000</v>
      </c>
      <c r="V88" cm="1">
        <f t="array" ref="V88">INDEX(D88:T88,MATCH(TRUE,INDEX((D88:T88&lt;&gt;0),0),0))</f>
        <v>343787500</v>
      </c>
      <c r="W88" cm="1">
        <f t="array" ref="W88">LOOKUP(2,1/(D88:T88&lt;&gt;""),D88:T88)</f>
        <v>2500000000</v>
      </c>
      <c r="X88">
        <f t="shared" si="2"/>
        <v>6.2719339708395445</v>
      </c>
    </row>
    <row r="89" spans="1:24">
      <c r="A89" t="s">
        <v>715</v>
      </c>
      <c r="B89" t="str">
        <f t="shared" si="3"/>
        <v>Provinsi Nusa Tenggara Barat</v>
      </c>
      <c r="C89" t="s">
        <v>681</v>
      </c>
      <c r="D89">
        <v>157462010000</v>
      </c>
      <c r="E89">
        <v>230132200000</v>
      </c>
      <c r="F89">
        <v>328974523916</v>
      </c>
      <c r="G89">
        <v>342989566025</v>
      </c>
      <c r="H89">
        <v>403095196439</v>
      </c>
      <c r="I89">
        <v>429609824293</v>
      </c>
      <c r="J89">
        <v>464216071050</v>
      </c>
      <c r="K89">
        <v>510154321615</v>
      </c>
      <c r="L89">
        <v>549122942581</v>
      </c>
      <c r="M89">
        <v>592012532550</v>
      </c>
      <c r="N89">
        <v>564302754376</v>
      </c>
      <c r="O89">
        <v>584640988439</v>
      </c>
      <c r="P89">
        <v>1283112911988</v>
      </c>
      <c r="Q89">
        <v>1340751878830</v>
      </c>
      <c r="R89">
        <v>1388742692618</v>
      </c>
      <c r="S89">
        <v>1394575008135</v>
      </c>
      <c r="T89">
        <v>1507538794099</v>
      </c>
      <c r="V89" cm="1">
        <f t="array" ref="V89">INDEX(D89:T89,MATCH(TRUE,INDEX((D89:T89&lt;&gt;0),0),0))</f>
        <v>157462010000</v>
      </c>
      <c r="W89" cm="1">
        <f t="array" ref="W89">LOOKUP(2,1/(D89:T89&lt;&gt;""),D89:T89)</f>
        <v>1507538794099</v>
      </c>
      <c r="X89">
        <f t="shared" si="2"/>
        <v>8.5739841889418287</v>
      </c>
    </row>
    <row r="90" spans="1:24">
      <c r="B90" t="str">
        <f t="shared" si="3"/>
        <v>Provinsi Nusa Tenggara Barat</v>
      </c>
      <c r="C90" t="s">
        <v>673</v>
      </c>
      <c r="D90">
        <v>174037910000</v>
      </c>
      <c r="E90">
        <v>261198150000</v>
      </c>
      <c r="F90">
        <v>196814346845</v>
      </c>
      <c r="G90">
        <v>217322980243</v>
      </c>
      <c r="H90">
        <v>196983101213</v>
      </c>
      <c r="I90">
        <v>227678371902.5</v>
      </c>
      <c r="J90">
        <v>276464885332.15997</v>
      </c>
      <c r="K90">
        <v>366001339889</v>
      </c>
      <c r="L90">
        <v>365547765818</v>
      </c>
      <c r="M90">
        <v>346887246482</v>
      </c>
      <c r="N90">
        <v>545089419850.28003</v>
      </c>
      <c r="O90">
        <v>698115076274.15002</v>
      </c>
      <c r="P90">
        <v>963075109806.81995</v>
      </c>
      <c r="Q90">
        <v>968946084476.56995</v>
      </c>
      <c r="R90">
        <v>1018296070240.4301</v>
      </c>
      <c r="S90">
        <v>1080977858050</v>
      </c>
      <c r="T90">
        <v>1388499647799</v>
      </c>
      <c r="V90" cm="1">
        <f t="array" ref="V90">INDEX(D90:T90,MATCH(TRUE,INDEX((D90:T90&lt;&gt;0),0),0))</f>
        <v>174037910000</v>
      </c>
      <c r="W90" cm="1">
        <f t="array" ref="W90">LOOKUP(2,1/(D90:T90&lt;&gt;""),D90:T90)</f>
        <v>1388499647799</v>
      </c>
      <c r="X90">
        <f t="shared" si="2"/>
        <v>6.9781448064907234</v>
      </c>
    </row>
    <row r="91" spans="1:24">
      <c r="B91" t="str">
        <f t="shared" si="3"/>
        <v>Provinsi Nusa Tenggara Barat</v>
      </c>
      <c r="C91" t="s">
        <v>698</v>
      </c>
      <c r="T91">
        <v>1387500000</v>
      </c>
      <c r="V91" cm="1">
        <f t="array" ref="V91">INDEX(D91:T91,MATCH(TRUE,INDEX((D91:T91&lt;&gt;0),0),0))</f>
        <v>1387500000</v>
      </c>
      <c r="W91" cm="1">
        <f t="array" ref="W91">LOOKUP(2,1/(D91:T91&lt;&gt;""),D91:T91)</f>
        <v>1387500000</v>
      </c>
      <c r="X91">
        <f t="shared" si="2"/>
        <v>0</v>
      </c>
    </row>
    <row r="92" spans="1:24">
      <c r="B92" t="str">
        <f t="shared" si="3"/>
        <v>Provinsi Nusa Tenggara Barat</v>
      </c>
      <c r="C92" t="s">
        <v>689</v>
      </c>
      <c r="F92">
        <v>4942481000</v>
      </c>
      <c r="G92">
        <v>8902900000</v>
      </c>
      <c r="H92">
        <v>6542700000</v>
      </c>
      <c r="I92">
        <v>4929175680</v>
      </c>
      <c r="J92">
        <v>2994069000</v>
      </c>
      <c r="K92">
        <v>241576000</v>
      </c>
      <c r="L92">
        <v>197768000</v>
      </c>
      <c r="M92">
        <v>248496000</v>
      </c>
      <c r="S92">
        <v>308091627</v>
      </c>
      <c r="T92">
        <v>392732190</v>
      </c>
      <c r="V92" cm="1">
        <f t="array" ref="V92">INDEX(D92:T92,MATCH(TRUE,INDEX((D92:T92&lt;&gt;0),0),0))</f>
        <v>4942481000</v>
      </c>
      <c r="W92" cm="1">
        <f t="array" ref="W92">LOOKUP(2,1/(D92:T92&lt;&gt;""),D92:T92)</f>
        <v>392732190</v>
      </c>
      <c r="X92">
        <f t="shared" si="2"/>
        <v>-0.92053946388463603</v>
      </c>
    </row>
    <row r="93" spans="1:24">
      <c r="B93" t="str">
        <f t="shared" si="3"/>
        <v>Provinsi Nusa Tenggara Barat</v>
      </c>
      <c r="C93" t="s">
        <v>675</v>
      </c>
      <c r="G93">
        <v>55205969286</v>
      </c>
      <c r="H93">
        <v>29666257943</v>
      </c>
      <c r="I93">
        <v>116432115473</v>
      </c>
      <c r="J93">
        <v>138283580961</v>
      </c>
      <c r="K93">
        <v>549158899765.53003</v>
      </c>
      <c r="L93">
        <v>669155373771</v>
      </c>
      <c r="M93">
        <v>728482603979.40002</v>
      </c>
      <c r="N93">
        <v>938665195200.5</v>
      </c>
      <c r="O93">
        <v>1209997933829.5</v>
      </c>
      <c r="P93">
        <v>1255842655989</v>
      </c>
      <c r="Q93">
        <v>1428705197560.6399</v>
      </c>
      <c r="R93">
        <v>1272143209580</v>
      </c>
      <c r="S93">
        <v>1151239535162</v>
      </c>
      <c r="T93">
        <v>1177818830870</v>
      </c>
      <c r="V93" cm="1">
        <f t="array" ref="V93">INDEX(D93:T93,MATCH(TRUE,INDEX((D93:T93&lt;&gt;0),0),0))</f>
        <v>55205969286</v>
      </c>
      <c r="W93" cm="1">
        <f t="array" ref="W93">LOOKUP(2,1/(D93:T93&lt;&gt;""),D93:T93)</f>
        <v>1177818830870</v>
      </c>
      <c r="X93">
        <f t="shared" si="2"/>
        <v>20.334990511047685</v>
      </c>
    </row>
    <row r="94" spans="1:24">
      <c r="B94" t="str">
        <f t="shared" si="3"/>
        <v>Provinsi Nusa Tenggara Barat</v>
      </c>
      <c r="C94" t="s">
        <v>669</v>
      </c>
      <c r="F94">
        <v>44287391286</v>
      </c>
      <c r="G94">
        <v>123510613304</v>
      </c>
      <c r="H94">
        <v>84700289950</v>
      </c>
      <c r="I94">
        <v>96006382717</v>
      </c>
      <c r="J94">
        <v>99291084900</v>
      </c>
      <c r="K94">
        <v>82354460000</v>
      </c>
      <c r="L94">
        <v>55886880000</v>
      </c>
      <c r="M94">
        <v>30245205890</v>
      </c>
      <c r="N94">
        <v>31818366500</v>
      </c>
      <c r="O94">
        <v>95288393362</v>
      </c>
      <c r="P94">
        <v>38676228280</v>
      </c>
      <c r="Q94">
        <v>34024094809</v>
      </c>
      <c r="R94">
        <v>23301638677</v>
      </c>
      <c r="S94">
        <v>12978875700</v>
      </c>
      <c r="T94">
        <v>7752988600</v>
      </c>
      <c r="V94" cm="1">
        <f t="array" ref="V94">INDEX(D94:T94,MATCH(TRUE,INDEX((D94:T94&lt;&gt;0),0),0))</f>
        <v>44287391286</v>
      </c>
      <c r="W94" cm="1">
        <f t="array" ref="W94">LOOKUP(2,1/(D94:T94&lt;&gt;""),D94:T94)</f>
        <v>7752988600</v>
      </c>
      <c r="X94">
        <f t="shared" si="2"/>
        <v>-0.82493914464429396</v>
      </c>
    </row>
    <row r="95" spans="1:24">
      <c r="B95" t="str">
        <f t="shared" si="3"/>
        <v>Provinsi Nusa Tenggara Barat</v>
      </c>
      <c r="C95" t="s">
        <v>678</v>
      </c>
      <c r="D95">
        <v>72501440000</v>
      </c>
      <c r="E95">
        <v>88553580000</v>
      </c>
      <c r="G95">
        <v>173739485761</v>
      </c>
      <c r="H95">
        <v>133813071896</v>
      </c>
      <c r="I95">
        <v>144557401603</v>
      </c>
      <c r="J95">
        <v>450063752043.10999</v>
      </c>
      <c r="K95">
        <v>404993176084</v>
      </c>
      <c r="L95">
        <v>450279190236</v>
      </c>
      <c r="M95">
        <v>422797430140</v>
      </c>
      <c r="N95">
        <v>834584079149</v>
      </c>
      <c r="O95">
        <v>696681645258.10999</v>
      </c>
      <c r="P95">
        <v>1153481272715.1699</v>
      </c>
      <c r="Q95">
        <v>891887046339.68994</v>
      </c>
      <c r="R95">
        <v>669705153595</v>
      </c>
      <c r="S95">
        <v>608297481636</v>
      </c>
      <c r="T95">
        <v>771280939990</v>
      </c>
      <c r="V95" cm="1">
        <f t="array" ref="V95">INDEX(D95:T95,MATCH(TRUE,INDEX((D95:T95&lt;&gt;0),0),0))</f>
        <v>72501440000</v>
      </c>
      <c r="W95" cm="1">
        <f t="array" ref="W95">LOOKUP(2,1/(D95:T95&lt;&gt;""),D95:T95)</f>
        <v>771280939990</v>
      </c>
      <c r="X95">
        <f t="shared" si="2"/>
        <v>9.6381464973661206</v>
      </c>
    </row>
    <row r="96" spans="1:24">
      <c r="B96" t="str">
        <f t="shared" si="3"/>
        <v>Provinsi Nusa Tenggara Barat</v>
      </c>
      <c r="C96" t="s">
        <v>683</v>
      </c>
      <c r="D96">
        <v>347980000</v>
      </c>
      <c r="E96">
        <v>8068270000</v>
      </c>
      <c r="F96">
        <v>278159678</v>
      </c>
      <c r="G96">
        <v>50000000</v>
      </c>
      <c r="H96">
        <v>872919980</v>
      </c>
      <c r="I96">
        <v>1315085000</v>
      </c>
      <c r="J96">
        <v>1988007300</v>
      </c>
      <c r="K96">
        <v>8208370250</v>
      </c>
      <c r="L96">
        <v>2211655482</v>
      </c>
      <c r="M96">
        <v>105278000</v>
      </c>
      <c r="N96">
        <v>2240532500</v>
      </c>
      <c r="O96">
        <v>4058967774</v>
      </c>
      <c r="P96">
        <v>28156679</v>
      </c>
      <c r="Q96">
        <v>4439579065.8699999</v>
      </c>
      <c r="R96">
        <v>3357918186.3299999</v>
      </c>
      <c r="S96">
        <v>311110985117</v>
      </c>
      <c r="T96">
        <v>33364840102</v>
      </c>
      <c r="V96" cm="1">
        <f t="array" ref="V96">INDEX(D96:T96,MATCH(TRUE,INDEX((D96:T96&lt;&gt;0),0),0))</f>
        <v>347980000</v>
      </c>
      <c r="W96" cm="1">
        <f t="array" ref="W96">LOOKUP(2,1/(D96:T96&lt;&gt;""),D96:T96)</f>
        <v>33364840102</v>
      </c>
      <c r="X96">
        <f t="shared" si="2"/>
        <v>94.88148773492729</v>
      </c>
    </row>
    <row r="97" spans="1:24">
      <c r="B97" t="str">
        <f t="shared" si="3"/>
        <v>Provinsi Nusa Tenggara Barat</v>
      </c>
      <c r="C97" t="s">
        <v>667</v>
      </c>
      <c r="D97">
        <v>113559430000</v>
      </c>
      <c r="E97">
        <v>143538960000</v>
      </c>
      <c r="F97">
        <v>70572316833.880005</v>
      </c>
      <c r="G97">
        <v>118225000000</v>
      </c>
      <c r="H97">
        <v>164138371452</v>
      </c>
      <c r="I97">
        <v>201232153730.85001</v>
      </c>
      <c r="J97">
        <v>176666844000</v>
      </c>
      <c r="K97">
        <v>195501620900</v>
      </c>
      <c r="L97">
        <v>215435739517</v>
      </c>
      <c r="M97">
        <v>454803322649.59003</v>
      </c>
      <c r="N97">
        <v>435441045994.5</v>
      </c>
      <c r="O97">
        <v>462284296488.59998</v>
      </c>
      <c r="P97">
        <v>556232887480</v>
      </c>
      <c r="Q97">
        <v>566734579248</v>
      </c>
      <c r="R97">
        <v>757335712518</v>
      </c>
      <c r="S97">
        <v>639658652081</v>
      </c>
      <c r="T97">
        <v>655804671445</v>
      </c>
      <c r="V97" cm="1">
        <f t="array" ref="V97">INDEX(D97:T97,MATCH(TRUE,INDEX((D97:T97&lt;&gt;0),0),0))</f>
        <v>113559430000</v>
      </c>
      <c r="W97" cm="1">
        <f t="array" ref="W97">LOOKUP(2,1/(D97:T97&lt;&gt;""),D97:T97)</f>
        <v>655804671445</v>
      </c>
      <c r="X97">
        <f t="shared" si="2"/>
        <v>4.7749908699347996</v>
      </c>
    </row>
    <row r="98" spans="1:24">
      <c r="B98" t="str">
        <f t="shared" si="3"/>
        <v>Provinsi Nusa Tenggara Barat</v>
      </c>
      <c r="C98" t="s">
        <v>687</v>
      </c>
      <c r="F98">
        <v>24490000000</v>
      </c>
      <c r="H98">
        <v>80725984000</v>
      </c>
      <c r="I98">
        <v>53986075000</v>
      </c>
      <c r="J98">
        <v>40632980000</v>
      </c>
      <c r="K98">
        <v>72567931789</v>
      </c>
      <c r="L98">
        <v>67066842559</v>
      </c>
      <c r="M98">
        <v>38517985669.93</v>
      </c>
      <c r="N98">
        <v>12762277857.92</v>
      </c>
      <c r="O98">
        <v>13234649649.6</v>
      </c>
      <c r="P98">
        <v>4871050919.04</v>
      </c>
      <c r="Q98">
        <v>4042939120</v>
      </c>
      <c r="R98">
        <v>15276124100</v>
      </c>
      <c r="S98">
        <v>358087500</v>
      </c>
      <c r="T98">
        <v>1302852800</v>
      </c>
      <c r="V98" cm="1">
        <f t="array" ref="V98">INDEX(D98:T98,MATCH(TRUE,INDEX((D98:T98&lt;&gt;0),0),0))</f>
        <v>24490000000</v>
      </c>
      <c r="W98" cm="1">
        <f t="array" ref="W98">LOOKUP(2,1/(D98:T98&lt;&gt;""),D98:T98)</f>
        <v>1302852800</v>
      </c>
      <c r="X98">
        <f t="shared" si="2"/>
        <v>-0.94680062066149451</v>
      </c>
    </row>
    <row r="99" spans="1:24">
      <c r="A99" t="s">
        <v>716</v>
      </c>
      <c r="B99" t="str">
        <f t="shared" si="3"/>
        <v>Provinsi Nusa Tenggara Timur</v>
      </c>
      <c r="C99" t="s">
        <v>681</v>
      </c>
      <c r="D99">
        <v>145541760000</v>
      </c>
      <c r="E99">
        <v>189102250000</v>
      </c>
      <c r="F99">
        <v>232792644620</v>
      </c>
      <c r="G99">
        <v>284868218105</v>
      </c>
      <c r="H99">
        <v>346574406401</v>
      </c>
      <c r="I99">
        <v>391060102861</v>
      </c>
      <c r="J99">
        <v>474826977462</v>
      </c>
      <c r="K99">
        <v>513870522453</v>
      </c>
      <c r="L99">
        <v>544090420444</v>
      </c>
      <c r="M99">
        <v>541967473088</v>
      </c>
      <c r="N99">
        <v>596363805184</v>
      </c>
      <c r="O99">
        <v>644667073784</v>
      </c>
      <c r="P99">
        <v>1274600943440</v>
      </c>
      <c r="Q99">
        <v>1299772084613</v>
      </c>
      <c r="R99">
        <v>1442966171684.54</v>
      </c>
      <c r="S99">
        <v>1444646968075</v>
      </c>
      <c r="T99">
        <v>1608464234033</v>
      </c>
      <c r="V99" cm="1">
        <f t="array" ref="V99">INDEX(D99:T99,MATCH(TRUE,INDEX((D99:T99&lt;&gt;0),0),0))</f>
        <v>145541760000</v>
      </c>
      <c r="W99" cm="1">
        <f t="array" ref="W99">LOOKUP(2,1/(D99:T99&lt;&gt;""),D99:T99)</f>
        <v>1608464234033</v>
      </c>
      <c r="X99">
        <f t="shared" si="2"/>
        <v>10.051565090548582</v>
      </c>
    </row>
    <row r="100" spans="1:24">
      <c r="B100" t="str">
        <f t="shared" si="3"/>
        <v>Provinsi Nusa Tenggara Timur</v>
      </c>
      <c r="C100" t="s">
        <v>673</v>
      </c>
      <c r="D100">
        <v>137504000000</v>
      </c>
      <c r="E100">
        <v>193588920000</v>
      </c>
      <c r="F100">
        <v>223496042895</v>
      </c>
      <c r="G100">
        <v>239658531857</v>
      </c>
      <c r="H100">
        <v>281930797768</v>
      </c>
      <c r="I100">
        <v>373064515900</v>
      </c>
      <c r="J100">
        <v>392209057587</v>
      </c>
      <c r="K100">
        <v>392479928125</v>
      </c>
      <c r="L100">
        <v>425613121224</v>
      </c>
      <c r="M100">
        <v>469752094481</v>
      </c>
      <c r="N100">
        <v>586930890374</v>
      </c>
      <c r="O100">
        <v>605697383275</v>
      </c>
      <c r="P100">
        <v>1048821765330</v>
      </c>
      <c r="Q100">
        <v>1084644480837.67</v>
      </c>
      <c r="R100">
        <v>1194831892391.76</v>
      </c>
      <c r="S100">
        <v>1221574013528.45</v>
      </c>
      <c r="T100">
        <v>1078288386249.1899</v>
      </c>
      <c r="V100" cm="1">
        <f t="array" ref="V100">INDEX(D100:T100,MATCH(TRUE,INDEX((D100:T100&lt;&gt;0),0),0))</f>
        <v>137504000000</v>
      </c>
      <c r="W100" cm="1">
        <f t="array" ref="W100">LOOKUP(2,1/(D100:T100&lt;&gt;""),D100:T100)</f>
        <v>1078288386249.1899</v>
      </c>
      <c r="X100">
        <f t="shared" si="2"/>
        <v>6.8418692274347652</v>
      </c>
    </row>
    <row r="101" spans="1:24">
      <c r="B101" t="str">
        <f t="shared" si="3"/>
        <v>Provinsi Nusa Tenggara Timur</v>
      </c>
      <c r="C101" t="s">
        <v>698</v>
      </c>
      <c r="S101">
        <v>5875483689.8900003</v>
      </c>
      <c r="T101">
        <v>17483698421.5</v>
      </c>
      <c r="V101" cm="1">
        <f t="array" ref="V101">INDEX(D101:T101,MATCH(TRUE,INDEX((D101:T101&lt;&gt;0),0),0))</f>
        <v>5875483689.8900003</v>
      </c>
      <c r="W101" cm="1">
        <f t="array" ref="W101">LOOKUP(2,1/(D101:T101&lt;&gt;""),D101:T101)</f>
        <v>17483698421.5</v>
      </c>
      <c r="X101">
        <f t="shared" si="2"/>
        <v>1.9757036772282024</v>
      </c>
    </row>
    <row r="102" spans="1:24">
      <c r="B102" t="str">
        <f t="shared" si="3"/>
        <v>Provinsi Nusa Tenggara Timur</v>
      </c>
      <c r="C102" t="s">
        <v>675</v>
      </c>
      <c r="G102">
        <v>93264088217</v>
      </c>
      <c r="H102">
        <v>4788547803</v>
      </c>
      <c r="I102">
        <v>6819140300</v>
      </c>
      <c r="J102">
        <v>6747249500</v>
      </c>
      <c r="K102">
        <v>798677253045</v>
      </c>
      <c r="L102">
        <v>987227894156</v>
      </c>
      <c r="M102">
        <v>932299199876</v>
      </c>
      <c r="N102">
        <v>1171350213743</v>
      </c>
      <c r="O102">
        <v>1472015600000</v>
      </c>
      <c r="P102">
        <v>1347982296400</v>
      </c>
      <c r="Q102">
        <v>1481857799120</v>
      </c>
      <c r="R102">
        <v>1291513467414</v>
      </c>
      <c r="S102">
        <v>1329334450800</v>
      </c>
      <c r="T102">
        <v>1347483386922</v>
      </c>
      <c r="V102" cm="1">
        <f t="array" ref="V102">INDEX(D102:T102,MATCH(TRUE,INDEX((D102:T102&lt;&gt;0),0),0))</f>
        <v>93264088217</v>
      </c>
      <c r="W102" cm="1">
        <f t="array" ref="W102">LOOKUP(2,1/(D102:T102&lt;&gt;""),D102:T102)</f>
        <v>1347483386922</v>
      </c>
      <c r="X102">
        <f t="shared" si="2"/>
        <v>13.448041177294041</v>
      </c>
    </row>
    <row r="103" spans="1:24">
      <c r="B103" t="str">
        <f t="shared" si="3"/>
        <v>Provinsi Nusa Tenggara Timur</v>
      </c>
      <c r="C103" t="s">
        <v>669</v>
      </c>
      <c r="F103">
        <v>33199081950</v>
      </c>
      <c r="G103">
        <v>52224987199</v>
      </c>
      <c r="H103">
        <v>46753319210</v>
      </c>
      <c r="I103">
        <v>49739497703</v>
      </c>
      <c r="J103">
        <v>65081291700</v>
      </c>
      <c r="K103">
        <v>64755930000</v>
      </c>
      <c r="L103">
        <v>32312017500</v>
      </c>
      <c r="M103">
        <v>22191490515</v>
      </c>
      <c r="N103">
        <v>20957580000</v>
      </c>
      <c r="O103">
        <v>10848900000</v>
      </c>
      <c r="P103">
        <v>21423300000</v>
      </c>
      <c r="Q103">
        <v>19426000000</v>
      </c>
      <c r="R103">
        <v>29353167000</v>
      </c>
      <c r="S103">
        <v>20966374000</v>
      </c>
      <c r="T103">
        <v>10243290000</v>
      </c>
      <c r="V103" cm="1">
        <f t="array" ref="V103">INDEX(D103:T103,MATCH(TRUE,INDEX((D103:T103&lt;&gt;0),0),0))</f>
        <v>33199081950</v>
      </c>
      <c r="W103" cm="1">
        <f t="array" ref="W103">LOOKUP(2,1/(D103:T103&lt;&gt;""),D103:T103)</f>
        <v>10243290000</v>
      </c>
      <c r="X103">
        <f t="shared" si="2"/>
        <v>-0.69145863685546882</v>
      </c>
    </row>
    <row r="104" spans="1:24">
      <c r="B104" t="str">
        <f t="shared" si="3"/>
        <v>Provinsi Nusa Tenggara Timur</v>
      </c>
      <c r="C104" t="s">
        <v>678</v>
      </c>
      <c r="D104">
        <v>70997420000</v>
      </c>
      <c r="E104">
        <v>114178980000</v>
      </c>
      <c r="G104">
        <v>202721741546</v>
      </c>
      <c r="H104">
        <v>205249529399</v>
      </c>
      <c r="I104">
        <v>176558921397</v>
      </c>
      <c r="J104">
        <v>195335652324</v>
      </c>
      <c r="K104">
        <v>244750464780</v>
      </c>
      <c r="L104">
        <v>225180376272</v>
      </c>
      <c r="M104">
        <v>407600788970</v>
      </c>
      <c r="N104">
        <v>606702214577</v>
      </c>
      <c r="O104">
        <v>602299044635</v>
      </c>
      <c r="P104">
        <v>482924904340</v>
      </c>
      <c r="Q104">
        <v>529761034603</v>
      </c>
      <c r="R104">
        <v>798224255845</v>
      </c>
      <c r="S104">
        <v>1026785278414.8</v>
      </c>
      <c r="T104">
        <v>903257622800</v>
      </c>
      <c r="V104" cm="1">
        <f t="array" ref="V104">INDEX(D104:T104,MATCH(TRUE,INDEX((D104:T104&lt;&gt;0),0),0))</f>
        <v>70997420000</v>
      </c>
      <c r="W104" cm="1">
        <f t="array" ref="W104">LOOKUP(2,1/(D104:T104&lt;&gt;""),D104:T104)</f>
        <v>903257622800</v>
      </c>
      <c r="X104">
        <f t="shared" si="2"/>
        <v>11.722400656249199</v>
      </c>
    </row>
    <row r="105" spans="1:24">
      <c r="B105" t="str">
        <f t="shared" si="3"/>
        <v>Provinsi Nusa Tenggara Timur</v>
      </c>
      <c r="C105" t="s">
        <v>683</v>
      </c>
      <c r="D105">
        <v>6383600000</v>
      </c>
      <c r="E105">
        <v>16303270000</v>
      </c>
      <c r="F105">
        <v>5559593000</v>
      </c>
      <c r="G105">
        <v>8157923000</v>
      </c>
      <c r="H105">
        <v>6005518500</v>
      </c>
      <c r="I105">
        <v>8096829580</v>
      </c>
      <c r="J105">
        <v>839651600</v>
      </c>
      <c r="K105">
        <v>292350000</v>
      </c>
      <c r="L105">
        <v>4375367806</v>
      </c>
      <c r="M105">
        <v>18769507737</v>
      </c>
      <c r="N105">
        <v>1050797527</v>
      </c>
      <c r="O105">
        <v>1149407500</v>
      </c>
      <c r="P105">
        <v>56266315</v>
      </c>
      <c r="Q105">
        <v>125185304</v>
      </c>
      <c r="R105">
        <v>1490608760</v>
      </c>
      <c r="S105">
        <v>240938915874</v>
      </c>
      <c r="T105">
        <v>135775036685</v>
      </c>
      <c r="V105" cm="1">
        <f t="array" ref="V105">INDEX(D105:T105,MATCH(TRUE,INDEX((D105:T105&lt;&gt;0),0),0))</f>
        <v>6383600000</v>
      </c>
      <c r="W105" cm="1">
        <f t="array" ref="W105">LOOKUP(2,1/(D105:T105&lt;&gt;""),D105:T105)</f>
        <v>135775036685</v>
      </c>
      <c r="X105">
        <f t="shared" si="2"/>
        <v>20.269352197036156</v>
      </c>
    </row>
    <row r="106" spans="1:24">
      <c r="B106" t="str">
        <f t="shared" si="3"/>
        <v>Provinsi Nusa Tenggara Timur</v>
      </c>
      <c r="C106" t="s">
        <v>667</v>
      </c>
      <c r="D106">
        <v>84548670000</v>
      </c>
      <c r="E106">
        <v>124117840000</v>
      </c>
      <c r="F106">
        <v>45836737042</v>
      </c>
      <c r="G106">
        <v>50060997375</v>
      </c>
      <c r="H106">
        <v>74459461778</v>
      </c>
      <c r="I106">
        <v>96124596578</v>
      </c>
      <c r="J106">
        <v>88049946937</v>
      </c>
      <c r="K106">
        <v>136640473403</v>
      </c>
      <c r="L106">
        <v>141657475918</v>
      </c>
      <c r="M106">
        <v>267099624615</v>
      </c>
      <c r="N106">
        <v>317680998260</v>
      </c>
      <c r="O106">
        <v>364759046455</v>
      </c>
      <c r="P106">
        <v>455802033792.57001</v>
      </c>
      <c r="Q106">
        <v>427541748500</v>
      </c>
      <c r="R106">
        <v>515982681892</v>
      </c>
      <c r="S106">
        <v>460136531811.5</v>
      </c>
      <c r="T106">
        <v>397772251022</v>
      </c>
      <c r="V106" cm="1">
        <f t="array" ref="V106">INDEX(D106:T106,MATCH(TRUE,INDEX((D106:T106&lt;&gt;0),0),0))</f>
        <v>84548670000</v>
      </c>
      <c r="W106" cm="1">
        <f t="array" ref="W106">LOOKUP(2,1/(D106:T106&lt;&gt;""),D106:T106)</f>
        <v>397772251022</v>
      </c>
      <c r="X106">
        <f t="shared" si="2"/>
        <v>3.7046541479836406</v>
      </c>
    </row>
    <row r="107" spans="1:24">
      <c r="B107" t="str">
        <f t="shared" si="3"/>
        <v>Provinsi Nusa Tenggara Timur</v>
      </c>
      <c r="C107" t="s">
        <v>687</v>
      </c>
      <c r="F107">
        <v>75498153418</v>
      </c>
      <c r="G107">
        <v>53276973500</v>
      </c>
      <c r="H107">
        <v>59684237500</v>
      </c>
      <c r="I107">
        <v>46618785400</v>
      </c>
      <c r="J107">
        <v>8792886000</v>
      </c>
      <c r="K107">
        <v>12888770000</v>
      </c>
      <c r="L107">
        <v>15209207000</v>
      </c>
      <c r="M107">
        <v>29252565000</v>
      </c>
      <c r="N107">
        <v>27459614000</v>
      </c>
      <c r="O107">
        <v>1475994000</v>
      </c>
      <c r="P107">
        <v>3264679000</v>
      </c>
      <c r="Q107">
        <v>3710934400</v>
      </c>
      <c r="R107">
        <v>2702406000</v>
      </c>
      <c r="S107">
        <v>5000000000</v>
      </c>
      <c r="T107">
        <v>10000000000</v>
      </c>
      <c r="V107" cm="1">
        <f t="array" ref="V107">INDEX(D107:T107,MATCH(TRUE,INDEX((D107:T107&lt;&gt;0),0),0))</f>
        <v>75498153418</v>
      </c>
      <c r="W107" cm="1">
        <f t="array" ref="W107">LOOKUP(2,1/(D107:T107&lt;&gt;""),D107:T107)</f>
        <v>10000000000</v>
      </c>
      <c r="X107">
        <f t="shared" si="2"/>
        <v>-0.86754642931947745</v>
      </c>
    </row>
    <row r="108" spans="1:24">
      <c r="A108" t="s">
        <v>717</v>
      </c>
      <c r="B108" t="str">
        <f t="shared" si="3"/>
        <v>Provinsi Papua</v>
      </c>
      <c r="C108" t="s">
        <v>681</v>
      </c>
      <c r="D108">
        <v>380363890000</v>
      </c>
      <c r="E108">
        <v>465307090000</v>
      </c>
      <c r="F108">
        <v>571476332841</v>
      </c>
      <c r="G108">
        <v>769500402932</v>
      </c>
      <c r="H108">
        <v>826156299567</v>
      </c>
      <c r="I108">
        <v>777065779301</v>
      </c>
      <c r="J108">
        <v>866786394314</v>
      </c>
      <c r="K108">
        <v>806432183247</v>
      </c>
      <c r="L108">
        <v>833439639685</v>
      </c>
      <c r="M108">
        <v>940659446469</v>
      </c>
      <c r="N108">
        <v>919022324033</v>
      </c>
      <c r="O108">
        <v>1222562812317</v>
      </c>
      <c r="P108">
        <v>1359353315906</v>
      </c>
      <c r="Q108">
        <v>1615614102438</v>
      </c>
      <c r="R108">
        <v>2364908576164</v>
      </c>
      <c r="S108">
        <v>2215237393876</v>
      </c>
      <c r="T108">
        <v>2277396143279</v>
      </c>
      <c r="V108" cm="1">
        <f t="array" ref="V108">INDEX(D108:T108,MATCH(TRUE,INDEX((D108:T108&lt;&gt;0),0),0))</f>
        <v>380363890000</v>
      </c>
      <c r="W108" cm="1">
        <f t="array" ref="W108">LOOKUP(2,1/(D108:T108&lt;&gt;""),D108:T108)</f>
        <v>2277396143279</v>
      </c>
      <c r="X108">
        <f t="shared" si="2"/>
        <v>4.9874141661528384</v>
      </c>
    </row>
    <row r="109" spans="1:24">
      <c r="B109" t="str">
        <f t="shared" si="3"/>
        <v>Provinsi Papua</v>
      </c>
      <c r="C109" t="s">
        <v>673</v>
      </c>
      <c r="D109">
        <v>448202640000</v>
      </c>
      <c r="E109">
        <v>603377530000</v>
      </c>
      <c r="F109">
        <v>482551225765</v>
      </c>
      <c r="G109">
        <v>682075010164</v>
      </c>
      <c r="H109">
        <v>891988194602</v>
      </c>
      <c r="I109">
        <v>1260514916732.1399</v>
      </c>
      <c r="J109">
        <v>1351970752489.8</v>
      </c>
      <c r="K109">
        <v>1540796547967</v>
      </c>
      <c r="L109">
        <v>1694118393186</v>
      </c>
      <c r="M109">
        <v>1998521177884</v>
      </c>
      <c r="N109">
        <v>2550797479555</v>
      </c>
      <c r="O109">
        <v>2459956542655.5</v>
      </c>
      <c r="P109">
        <v>3112158950881.77</v>
      </c>
      <c r="Q109">
        <v>2493385452045.8101</v>
      </c>
      <c r="R109">
        <v>4012305795609.79</v>
      </c>
      <c r="S109">
        <v>3541109943103.3999</v>
      </c>
      <c r="T109">
        <v>4665313897647</v>
      </c>
      <c r="V109" cm="1">
        <f t="array" ref="V109">INDEX(D109:T109,MATCH(TRUE,INDEX((D109:T109&lt;&gt;0),0),0))</f>
        <v>448202640000</v>
      </c>
      <c r="W109" cm="1">
        <f t="array" ref="W109">LOOKUP(2,1/(D109:T109&lt;&gt;""),D109:T109)</f>
        <v>4665313897647</v>
      </c>
      <c r="X109">
        <f t="shared" si="2"/>
        <v>9.4089389068457958</v>
      </c>
    </row>
    <row r="110" spans="1:24">
      <c r="B110" t="str">
        <f t="shared" si="3"/>
        <v>Provinsi Papua</v>
      </c>
      <c r="C110" t="s">
        <v>689</v>
      </c>
      <c r="T110">
        <v>250000000</v>
      </c>
      <c r="V110" cm="1">
        <f t="array" ref="V110">INDEX(D110:T110,MATCH(TRUE,INDEX((D110:T110&lt;&gt;0),0),0))</f>
        <v>250000000</v>
      </c>
      <c r="W110" cm="1">
        <f t="array" ref="W110">LOOKUP(2,1/(D110:T110&lt;&gt;""),D110:T110)</f>
        <v>250000000</v>
      </c>
      <c r="X110">
        <f t="shared" si="2"/>
        <v>0</v>
      </c>
    </row>
    <row r="111" spans="1:24">
      <c r="B111" t="str">
        <f t="shared" si="3"/>
        <v>Provinsi Papua</v>
      </c>
      <c r="C111" t="s">
        <v>675</v>
      </c>
      <c r="G111">
        <v>5630000000</v>
      </c>
      <c r="H111">
        <v>442780000</v>
      </c>
      <c r="I111">
        <v>61440129856</v>
      </c>
      <c r="J111">
        <v>133847556000</v>
      </c>
      <c r="K111">
        <v>693635742128</v>
      </c>
      <c r="L111">
        <v>651084026068</v>
      </c>
      <c r="M111">
        <v>732224237800</v>
      </c>
      <c r="N111">
        <v>835350289000</v>
      </c>
      <c r="O111">
        <v>1077606950000</v>
      </c>
      <c r="P111">
        <v>1025283304735</v>
      </c>
      <c r="Q111">
        <v>2123552050331.45</v>
      </c>
      <c r="R111">
        <v>1613095350495</v>
      </c>
      <c r="S111">
        <v>2694909709238</v>
      </c>
      <c r="T111">
        <v>3695916305303</v>
      </c>
      <c r="V111" cm="1">
        <f t="array" ref="V111">INDEX(D111:T111,MATCH(TRUE,INDEX((D111:T111&lt;&gt;0),0),0))</f>
        <v>5630000000</v>
      </c>
      <c r="W111" cm="1">
        <f t="array" ref="W111">LOOKUP(2,1/(D111:T111&lt;&gt;""),D111:T111)</f>
        <v>3695916305303</v>
      </c>
      <c r="X111">
        <f t="shared" si="2"/>
        <v>655.46826026696272</v>
      </c>
    </row>
    <row r="112" spans="1:24">
      <c r="B112" t="str">
        <f t="shared" si="3"/>
        <v>Provinsi Papua</v>
      </c>
      <c r="C112" t="s">
        <v>669</v>
      </c>
      <c r="F112">
        <v>586322634850</v>
      </c>
      <c r="G112">
        <v>3071322933927</v>
      </c>
      <c r="H112">
        <v>2223615531500</v>
      </c>
      <c r="I112">
        <v>391137476640</v>
      </c>
      <c r="J112">
        <v>283208629100</v>
      </c>
      <c r="K112">
        <v>110610955800</v>
      </c>
      <c r="L112">
        <v>178167169800</v>
      </c>
      <c r="M112">
        <v>88453791800</v>
      </c>
      <c r="N112">
        <v>94308780964</v>
      </c>
      <c r="O112">
        <v>145771405100</v>
      </c>
      <c r="P112">
        <v>96897363512</v>
      </c>
      <c r="Q112">
        <v>39237700000</v>
      </c>
      <c r="R112">
        <v>60778240000</v>
      </c>
      <c r="S112">
        <v>51843550000</v>
      </c>
      <c r="T112">
        <v>119937333697</v>
      </c>
      <c r="V112" cm="1">
        <f t="array" ref="V112">INDEX(D112:T112,MATCH(TRUE,INDEX((D112:T112&lt;&gt;0),0),0))</f>
        <v>586322634850</v>
      </c>
      <c r="W112" cm="1">
        <f t="array" ref="W112">LOOKUP(2,1/(D112:T112&lt;&gt;""),D112:T112)</f>
        <v>119937333697</v>
      </c>
      <c r="X112">
        <f t="shared" si="2"/>
        <v>-0.79544140620175141</v>
      </c>
    </row>
    <row r="113" spans="1:24">
      <c r="B113" t="str">
        <f t="shared" si="3"/>
        <v>Provinsi Papua</v>
      </c>
      <c r="C113" t="s">
        <v>729</v>
      </c>
      <c r="E113">
        <v>20000000</v>
      </c>
      <c r="V113" cm="1">
        <f t="array" ref="V113">INDEX(D113:T113,MATCH(TRUE,INDEX((D113:T113&lt;&gt;0),0),0))</f>
        <v>20000000</v>
      </c>
      <c r="W113" cm="1">
        <f t="array" ref="W113">LOOKUP(2,1/(D113:T113&lt;&gt;""),D113:T113)</f>
        <v>20000000</v>
      </c>
      <c r="X113">
        <f t="shared" si="2"/>
        <v>0</v>
      </c>
    </row>
    <row r="114" spans="1:24">
      <c r="B114" t="str">
        <f t="shared" si="3"/>
        <v>Provinsi Papua</v>
      </c>
      <c r="C114" t="s">
        <v>678</v>
      </c>
      <c r="D114">
        <v>398144710000</v>
      </c>
      <c r="E114">
        <v>524575850000</v>
      </c>
      <c r="G114">
        <v>1049192740138</v>
      </c>
      <c r="H114">
        <v>1199489101030</v>
      </c>
      <c r="I114">
        <v>1404550459868</v>
      </c>
      <c r="J114">
        <v>1421658223557</v>
      </c>
      <c r="K114">
        <v>1309177867378</v>
      </c>
      <c r="L114">
        <v>1220744851353</v>
      </c>
      <c r="M114">
        <v>1689302792613</v>
      </c>
      <c r="N114">
        <v>2865461762743</v>
      </c>
      <c r="O114">
        <v>2490333441809.7002</v>
      </c>
      <c r="P114">
        <v>2328012674526.3101</v>
      </c>
      <c r="Q114">
        <v>1918505428471.71</v>
      </c>
      <c r="R114">
        <v>2236551423150.79</v>
      </c>
      <c r="S114">
        <v>839209380704.19995</v>
      </c>
      <c r="T114">
        <v>1116373579616</v>
      </c>
      <c r="V114" cm="1">
        <f t="array" ref="V114">INDEX(D114:T114,MATCH(TRUE,INDEX((D114:T114&lt;&gt;0),0),0))</f>
        <v>398144710000</v>
      </c>
      <c r="W114" cm="1">
        <f t="array" ref="W114">LOOKUP(2,1/(D114:T114&lt;&gt;""),D114:T114)</f>
        <v>1116373579616</v>
      </c>
      <c r="X114">
        <f t="shared" si="2"/>
        <v>1.8039392501686133</v>
      </c>
    </row>
    <row r="115" spans="1:24">
      <c r="B115" t="str">
        <f t="shared" si="3"/>
        <v>Provinsi Papua</v>
      </c>
      <c r="C115" t="s">
        <v>683</v>
      </c>
      <c r="D115">
        <v>132871780000</v>
      </c>
      <c r="E115">
        <v>74913790000</v>
      </c>
      <c r="F115">
        <v>70490521830</v>
      </c>
      <c r="G115">
        <v>82818210300</v>
      </c>
      <c r="H115">
        <v>48187817418</v>
      </c>
      <c r="I115">
        <v>5710600000</v>
      </c>
      <c r="J115">
        <v>2978368924</v>
      </c>
      <c r="L115">
        <v>12556773000</v>
      </c>
      <c r="M115">
        <v>11595345000</v>
      </c>
      <c r="N115">
        <v>10977668590</v>
      </c>
      <c r="O115">
        <v>49384335</v>
      </c>
      <c r="Q115">
        <v>4000000000</v>
      </c>
      <c r="R115">
        <v>15000848783</v>
      </c>
      <c r="S115">
        <v>188612418360</v>
      </c>
      <c r="T115">
        <v>119120628800</v>
      </c>
      <c r="V115" cm="1">
        <f t="array" ref="V115">INDEX(D115:T115,MATCH(TRUE,INDEX((D115:T115&lt;&gt;0),0),0))</f>
        <v>132871780000</v>
      </c>
      <c r="W115" cm="1">
        <f t="array" ref="W115">LOOKUP(2,1/(D115:T115&lt;&gt;""),D115:T115)</f>
        <v>119120628800</v>
      </c>
      <c r="X115">
        <f t="shared" si="2"/>
        <v>-0.10349188668955892</v>
      </c>
    </row>
    <row r="116" spans="1:24">
      <c r="B116" t="str">
        <f t="shared" si="3"/>
        <v>Provinsi Papua</v>
      </c>
      <c r="C116" t="s">
        <v>667</v>
      </c>
      <c r="D116">
        <v>1301443490000</v>
      </c>
      <c r="E116">
        <v>2249556140000</v>
      </c>
      <c r="F116">
        <v>73242042020</v>
      </c>
      <c r="G116">
        <v>90127829000</v>
      </c>
      <c r="H116">
        <v>104319213863</v>
      </c>
      <c r="I116">
        <v>109328770345</v>
      </c>
      <c r="J116">
        <v>103669062498</v>
      </c>
      <c r="K116">
        <v>114401215080</v>
      </c>
      <c r="L116">
        <v>232800664735</v>
      </c>
      <c r="M116">
        <v>280781136077</v>
      </c>
      <c r="N116">
        <v>290677196982</v>
      </c>
      <c r="O116">
        <v>313261779818</v>
      </c>
      <c r="P116">
        <v>310130859569</v>
      </c>
      <c r="Q116">
        <v>353528828007</v>
      </c>
      <c r="R116">
        <v>828799492988</v>
      </c>
      <c r="S116">
        <v>472573932979</v>
      </c>
      <c r="T116">
        <v>814343316031</v>
      </c>
      <c r="V116" cm="1">
        <f t="array" ref="V116">INDEX(D116:T116,MATCH(TRUE,INDEX((D116:T116&lt;&gt;0),0),0))</f>
        <v>1301443490000</v>
      </c>
      <c r="W116" cm="1">
        <f t="array" ref="W116">LOOKUP(2,1/(D116:T116&lt;&gt;""),D116:T116)</f>
        <v>814343316031</v>
      </c>
      <c r="X116">
        <f t="shared" si="2"/>
        <v>-0.37427685313405346</v>
      </c>
    </row>
    <row r="117" spans="1:24">
      <c r="B117" t="str">
        <f t="shared" si="3"/>
        <v>Provinsi Papua</v>
      </c>
      <c r="C117" t="s">
        <v>687</v>
      </c>
      <c r="F117">
        <v>2251710986100</v>
      </c>
      <c r="I117">
        <v>1640726759000</v>
      </c>
      <c r="J117">
        <v>2126256726000</v>
      </c>
      <c r="K117">
        <v>2664612608600</v>
      </c>
      <c r="L117">
        <v>3348440830650</v>
      </c>
      <c r="M117">
        <v>4562248918738</v>
      </c>
      <c r="N117">
        <v>4829851734397</v>
      </c>
      <c r="O117">
        <v>4258952105553</v>
      </c>
      <c r="P117">
        <v>5071445774171</v>
      </c>
      <c r="Q117">
        <v>4639063377476</v>
      </c>
      <c r="R117">
        <v>2290235705220</v>
      </c>
      <c r="S117">
        <v>2603501328399.96</v>
      </c>
      <c r="T117">
        <v>2050955258463</v>
      </c>
      <c r="V117" cm="1">
        <f t="array" ref="V117">INDEX(D117:T117,MATCH(TRUE,INDEX((D117:T117&lt;&gt;0),0),0))</f>
        <v>2251710986100</v>
      </c>
      <c r="W117" cm="1">
        <f t="array" ref="W117">LOOKUP(2,1/(D117:T117&lt;&gt;""),D117:T117)</f>
        <v>2050955258463</v>
      </c>
      <c r="X117">
        <f t="shared" si="2"/>
        <v>-8.9156969467343666E-2</v>
      </c>
    </row>
    <row r="118" spans="1:24">
      <c r="A118" t="s">
        <v>719</v>
      </c>
      <c r="B118" t="str">
        <f t="shared" si="3"/>
        <v>Provinsi Riau</v>
      </c>
      <c r="C118" t="s">
        <v>681</v>
      </c>
      <c r="D118">
        <v>448395010000</v>
      </c>
      <c r="E118">
        <v>683487530000</v>
      </c>
      <c r="F118">
        <v>868254274946.37</v>
      </c>
      <c r="G118">
        <v>896176629466</v>
      </c>
      <c r="H118">
        <v>910402348184.20996</v>
      </c>
      <c r="I118">
        <v>945974032438.34998</v>
      </c>
      <c r="J118">
        <v>936141543993.91003</v>
      </c>
      <c r="K118">
        <v>1037795827289.7</v>
      </c>
      <c r="L118">
        <v>1197323164780.6001</v>
      </c>
      <c r="M118">
        <v>1125446031248</v>
      </c>
      <c r="N118">
        <v>1195181661127</v>
      </c>
      <c r="O118">
        <v>1295797050729</v>
      </c>
      <c r="P118">
        <v>2353287722061</v>
      </c>
      <c r="Q118">
        <v>2235484329647</v>
      </c>
      <c r="R118">
        <v>2290742770387</v>
      </c>
      <c r="S118">
        <v>2153065317382</v>
      </c>
      <c r="T118">
        <v>2213182776667</v>
      </c>
      <c r="V118" cm="1">
        <f t="array" ref="V118">INDEX(D118:T118,MATCH(TRUE,INDEX((D118:T118&lt;&gt;0),0),0))</f>
        <v>448395010000</v>
      </c>
      <c r="W118" cm="1">
        <f t="array" ref="W118">LOOKUP(2,1/(D118:T118&lt;&gt;""),D118:T118)</f>
        <v>2213182776667</v>
      </c>
      <c r="X118">
        <f t="shared" si="2"/>
        <v>3.9357881495313696</v>
      </c>
    </row>
    <row r="119" spans="1:24">
      <c r="B119" t="str">
        <f t="shared" si="3"/>
        <v>Provinsi Riau</v>
      </c>
      <c r="C119" t="s">
        <v>673</v>
      </c>
      <c r="D119">
        <v>434943800000</v>
      </c>
      <c r="E119">
        <v>544764560000</v>
      </c>
      <c r="F119">
        <v>548180812467.40997</v>
      </c>
      <c r="G119">
        <v>599884464165.68005</v>
      </c>
      <c r="H119">
        <v>708706089834</v>
      </c>
      <c r="I119">
        <v>761648598184.93005</v>
      </c>
      <c r="J119">
        <v>960890615586.40002</v>
      </c>
      <c r="K119">
        <v>1216684789179.8</v>
      </c>
      <c r="L119">
        <v>1667282867311.1001</v>
      </c>
      <c r="M119">
        <v>1358771641721.5</v>
      </c>
      <c r="N119">
        <v>1282997775702.2</v>
      </c>
      <c r="O119">
        <v>1776989516348.5</v>
      </c>
      <c r="P119">
        <v>1800556344538.5801</v>
      </c>
      <c r="Q119">
        <v>1812680671001.3201</v>
      </c>
      <c r="R119">
        <v>2236080485213.8198</v>
      </c>
      <c r="S119">
        <v>2120141061805.8701</v>
      </c>
      <c r="T119">
        <v>2448186175191</v>
      </c>
      <c r="V119" cm="1">
        <f t="array" ref="V119">INDEX(D119:T119,MATCH(TRUE,INDEX((D119:T119&lt;&gt;0),0),0))</f>
        <v>434943800000</v>
      </c>
      <c r="W119" cm="1">
        <f t="array" ref="W119">LOOKUP(2,1/(D119:T119&lt;&gt;""),D119:T119)</f>
        <v>2448186175191</v>
      </c>
      <c r="X119">
        <f t="shared" si="2"/>
        <v>4.6287414033514214</v>
      </c>
    </row>
    <row r="120" spans="1:24">
      <c r="B120" t="str">
        <f t="shared" si="3"/>
        <v>Provinsi Riau</v>
      </c>
      <c r="C120" t="s">
        <v>689</v>
      </c>
      <c r="G120">
        <v>9647815050</v>
      </c>
      <c r="H120">
        <v>11033094800</v>
      </c>
      <c r="I120">
        <v>14603881000</v>
      </c>
      <c r="L120">
        <v>4999254000</v>
      </c>
      <c r="V120" cm="1">
        <f t="array" ref="V120">INDEX(D120:T120,MATCH(TRUE,INDEX((D120:T120&lt;&gt;0),0),0))</f>
        <v>9647815050</v>
      </c>
      <c r="W120" cm="1">
        <f t="array" ref="W120">LOOKUP(2,1/(D120:T120&lt;&gt;""),D120:T120)</f>
        <v>4999254000</v>
      </c>
      <c r="X120">
        <f t="shared" si="2"/>
        <v>-0.48182526571132805</v>
      </c>
    </row>
    <row r="121" spans="1:24">
      <c r="B121" t="str">
        <f t="shared" si="3"/>
        <v>Provinsi Riau</v>
      </c>
      <c r="C121" t="s">
        <v>675</v>
      </c>
      <c r="G121">
        <v>269921452000</v>
      </c>
      <c r="H121">
        <v>144952300000</v>
      </c>
      <c r="I121">
        <v>130349256608</v>
      </c>
      <c r="J121">
        <v>230628148754</v>
      </c>
      <c r="K121">
        <v>1459570748269</v>
      </c>
      <c r="L121">
        <v>1251675819700</v>
      </c>
      <c r="M121">
        <v>751853824924</v>
      </c>
      <c r="N121">
        <v>1049611087913</v>
      </c>
      <c r="O121">
        <v>1477232708172.6001</v>
      </c>
      <c r="P121">
        <v>1282813177818.24</v>
      </c>
      <c r="Q121">
        <v>1703502799118.1399</v>
      </c>
      <c r="R121">
        <v>1153737273734</v>
      </c>
      <c r="S121">
        <v>1241053925700</v>
      </c>
      <c r="T121">
        <v>1349812571315</v>
      </c>
      <c r="V121" cm="1">
        <f t="array" ref="V121">INDEX(D121:T121,MATCH(TRUE,INDEX((D121:T121&lt;&gt;0),0),0))</f>
        <v>269921452000</v>
      </c>
      <c r="W121" cm="1">
        <f t="array" ref="W121">LOOKUP(2,1/(D121:T121&lt;&gt;""),D121:T121)</f>
        <v>1349812571315</v>
      </c>
      <c r="X121">
        <f t="shared" si="2"/>
        <v>4.0007606335601666</v>
      </c>
    </row>
    <row r="122" spans="1:24">
      <c r="B122" t="str">
        <f t="shared" si="3"/>
        <v>Provinsi Riau</v>
      </c>
      <c r="C122" t="s">
        <v>669</v>
      </c>
      <c r="F122">
        <v>397377553709</v>
      </c>
      <c r="G122">
        <v>357489032255</v>
      </c>
      <c r="H122">
        <v>294609138000</v>
      </c>
      <c r="I122">
        <v>212587242317</v>
      </c>
      <c r="J122">
        <v>197806681225</v>
      </c>
      <c r="K122">
        <v>20053500000</v>
      </c>
      <c r="L122">
        <v>20887500000</v>
      </c>
      <c r="M122">
        <v>13015000000</v>
      </c>
      <c r="N122">
        <v>2325765000</v>
      </c>
      <c r="O122">
        <v>6870120000</v>
      </c>
      <c r="P122">
        <v>3411660000</v>
      </c>
      <c r="Q122">
        <v>10668685000</v>
      </c>
      <c r="R122">
        <v>11244439000</v>
      </c>
      <c r="S122">
        <v>15770888240</v>
      </c>
      <c r="T122">
        <v>51810530000</v>
      </c>
      <c r="V122" cm="1">
        <f t="array" ref="V122">INDEX(D122:T122,MATCH(TRUE,INDEX((D122:T122&lt;&gt;0),0),0))</f>
        <v>397377553709</v>
      </c>
      <c r="W122" cm="1">
        <f t="array" ref="W122">LOOKUP(2,1/(D122:T122&lt;&gt;""),D122:T122)</f>
        <v>51810530000</v>
      </c>
      <c r="X122">
        <f t="shared" si="2"/>
        <v>-0.86961888129710285</v>
      </c>
    </row>
    <row r="123" spans="1:24">
      <c r="B123" t="str">
        <f t="shared" si="3"/>
        <v>Provinsi Riau</v>
      </c>
      <c r="C123" t="s">
        <v>678</v>
      </c>
      <c r="D123">
        <v>1025859070000</v>
      </c>
      <c r="E123">
        <v>1358205750000</v>
      </c>
      <c r="G123">
        <v>1195266682619</v>
      </c>
      <c r="H123">
        <v>1119393868687.0601</v>
      </c>
      <c r="I123">
        <v>1238746885740.55</v>
      </c>
      <c r="J123">
        <v>1342180098717.3201</v>
      </c>
      <c r="K123">
        <v>1961665412098</v>
      </c>
      <c r="L123">
        <v>2245307027147.6001</v>
      </c>
      <c r="M123">
        <v>623644302765.17004</v>
      </c>
      <c r="N123">
        <v>2014487685481.5</v>
      </c>
      <c r="O123">
        <v>2035635833790.2</v>
      </c>
      <c r="P123">
        <v>1941215181846.75</v>
      </c>
      <c r="Q123">
        <v>1046852720916.8199</v>
      </c>
      <c r="R123">
        <v>1161037468852.1799</v>
      </c>
      <c r="S123">
        <v>919245593570.52002</v>
      </c>
      <c r="T123">
        <v>1018455078253</v>
      </c>
      <c r="V123" cm="1">
        <f t="array" ref="V123">INDEX(D123:T123,MATCH(TRUE,INDEX((D123:T123&lt;&gt;0),0),0))</f>
        <v>1025859070000</v>
      </c>
      <c r="W123" cm="1">
        <f t="array" ref="W123">LOOKUP(2,1/(D123:T123&lt;&gt;""),D123:T123)</f>
        <v>1018455078253</v>
      </c>
      <c r="X123">
        <f t="shared" si="2"/>
        <v>-7.2173575918181429E-3</v>
      </c>
    </row>
    <row r="124" spans="1:24">
      <c r="B124" t="str">
        <f t="shared" si="3"/>
        <v>Provinsi Riau</v>
      </c>
      <c r="C124" t="s">
        <v>683</v>
      </c>
      <c r="D124">
        <v>2528090000</v>
      </c>
      <c r="E124">
        <v>9748260000</v>
      </c>
      <c r="F124">
        <v>1178464903</v>
      </c>
      <c r="G124">
        <v>17264445082</v>
      </c>
      <c r="H124">
        <v>1100000000</v>
      </c>
      <c r="I124">
        <v>1000000000</v>
      </c>
      <c r="J124">
        <v>101550000</v>
      </c>
      <c r="O124">
        <v>1711808288</v>
      </c>
      <c r="R124">
        <v>271318886</v>
      </c>
      <c r="S124">
        <v>99091636754</v>
      </c>
      <c r="T124">
        <v>245808686</v>
      </c>
      <c r="V124" cm="1">
        <f t="array" ref="V124">INDEX(D124:T124,MATCH(TRUE,INDEX((D124:T124&lt;&gt;0),0),0))</f>
        <v>2528090000</v>
      </c>
      <c r="W124" cm="1">
        <f t="array" ref="W124">LOOKUP(2,1/(D124:T124&lt;&gt;""),D124:T124)</f>
        <v>245808686</v>
      </c>
      <c r="X124">
        <f t="shared" si="2"/>
        <v>-0.90276901297026613</v>
      </c>
    </row>
    <row r="125" spans="1:24">
      <c r="B125" t="str">
        <f t="shared" si="3"/>
        <v>Provinsi Riau</v>
      </c>
      <c r="C125" t="s">
        <v>667</v>
      </c>
      <c r="D125">
        <v>525998860000</v>
      </c>
      <c r="E125">
        <v>574890650000</v>
      </c>
      <c r="F125">
        <v>367889042736</v>
      </c>
      <c r="G125">
        <v>378069861042.45001</v>
      </c>
      <c r="H125">
        <v>530344004724.14001</v>
      </c>
      <c r="I125">
        <v>444608575091</v>
      </c>
      <c r="J125">
        <v>511015528902.40002</v>
      </c>
      <c r="K125">
        <v>796726771530.66003</v>
      </c>
      <c r="L125">
        <v>874713339476</v>
      </c>
      <c r="M125">
        <v>1614630538837</v>
      </c>
      <c r="N125">
        <v>1233314137684</v>
      </c>
      <c r="O125">
        <v>1192559064560.3</v>
      </c>
      <c r="P125">
        <v>1198374850778.79</v>
      </c>
      <c r="Q125">
        <v>1275322485759.8</v>
      </c>
      <c r="R125">
        <v>1404733869544.7</v>
      </c>
      <c r="S125">
        <v>1194074600669.9199</v>
      </c>
      <c r="T125">
        <v>1498191320347</v>
      </c>
      <c r="V125" cm="1">
        <f t="array" ref="V125">INDEX(D125:T125,MATCH(TRUE,INDEX((D125:T125&lt;&gt;0),0),0))</f>
        <v>525998860000</v>
      </c>
      <c r="W125" cm="1">
        <f t="array" ref="W125">LOOKUP(2,1/(D125:T125&lt;&gt;""),D125:T125)</f>
        <v>1498191320347</v>
      </c>
      <c r="X125">
        <f t="shared" si="2"/>
        <v>1.8482786452179762</v>
      </c>
    </row>
    <row r="126" spans="1:24">
      <c r="B126" t="str">
        <f t="shared" si="3"/>
        <v>Provinsi Riau</v>
      </c>
      <c r="C126" t="s">
        <v>687</v>
      </c>
      <c r="F126">
        <v>35160000000</v>
      </c>
      <c r="H126">
        <v>36940000000</v>
      </c>
      <c r="I126">
        <v>41888000000</v>
      </c>
      <c r="J126">
        <v>86365493125</v>
      </c>
      <c r="K126">
        <v>178268388577.5</v>
      </c>
      <c r="L126">
        <v>263093533625</v>
      </c>
      <c r="M126">
        <v>114713156243</v>
      </c>
      <c r="N126">
        <v>983054355388</v>
      </c>
      <c r="O126">
        <v>945142047935.18994</v>
      </c>
      <c r="P126">
        <v>609083046644.78003</v>
      </c>
      <c r="Q126">
        <v>385048367349.33002</v>
      </c>
      <c r="R126">
        <v>432543325499</v>
      </c>
      <c r="S126">
        <v>430263450473</v>
      </c>
      <c r="T126">
        <v>351819905991</v>
      </c>
      <c r="V126" cm="1">
        <f t="array" ref="V126">INDEX(D126:T126,MATCH(TRUE,INDEX((D126:T126&lt;&gt;0),0),0))</f>
        <v>35160000000</v>
      </c>
      <c r="W126" cm="1">
        <f t="array" ref="W126">LOOKUP(2,1/(D126:T126&lt;&gt;""),D126:T126)</f>
        <v>351819905991</v>
      </c>
      <c r="X126">
        <f t="shared" si="2"/>
        <v>9.0062544366040953</v>
      </c>
    </row>
    <row r="127" spans="1:24">
      <c r="A127" t="s">
        <v>721</v>
      </c>
      <c r="B127" t="str">
        <f t="shared" si="3"/>
        <v>Provinsi Sulawesi Selatan</v>
      </c>
      <c r="C127" t="s">
        <v>681</v>
      </c>
      <c r="D127">
        <v>327394040000</v>
      </c>
      <c r="E127">
        <v>358645740000</v>
      </c>
      <c r="F127">
        <v>353125985029</v>
      </c>
      <c r="G127">
        <v>515220044797</v>
      </c>
      <c r="H127">
        <v>603196308007.19995</v>
      </c>
      <c r="I127">
        <v>622210874868.43994</v>
      </c>
      <c r="J127">
        <v>756067167286.53992</v>
      </c>
      <c r="K127">
        <v>870854815603.33997</v>
      </c>
      <c r="L127">
        <v>922775700129.59998</v>
      </c>
      <c r="M127">
        <v>1020475368008.5</v>
      </c>
      <c r="N127">
        <v>1101573021971</v>
      </c>
      <c r="O127">
        <v>1139625324079</v>
      </c>
      <c r="P127">
        <v>2982113663769.6001</v>
      </c>
      <c r="Q127">
        <v>3068043970838</v>
      </c>
      <c r="R127">
        <v>3235971599466.6499</v>
      </c>
      <c r="S127">
        <v>3090728322975</v>
      </c>
      <c r="T127">
        <v>3150808679546</v>
      </c>
      <c r="V127" cm="1">
        <f t="array" ref="V127">INDEX(D127:T127,MATCH(TRUE,INDEX((D127:T127&lt;&gt;0),0),0))</f>
        <v>327394040000</v>
      </c>
      <c r="W127" cm="1">
        <f t="array" ref="W127">LOOKUP(2,1/(D127:T127&lt;&gt;""),D127:T127)</f>
        <v>3150808679546</v>
      </c>
      <c r="X127">
        <f t="shared" si="2"/>
        <v>8.6239035980801599</v>
      </c>
    </row>
    <row r="128" spans="1:24">
      <c r="B128" t="str">
        <f t="shared" si="3"/>
        <v>Provinsi Sulawesi Selatan</v>
      </c>
      <c r="C128" t="s">
        <v>673</v>
      </c>
      <c r="D128">
        <v>258658220000</v>
      </c>
      <c r="E128">
        <v>343237100000</v>
      </c>
      <c r="F128">
        <v>239418357882</v>
      </c>
      <c r="G128">
        <v>435654412607.70001</v>
      </c>
      <c r="H128">
        <v>467927553833</v>
      </c>
      <c r="I128">
        <v>559961996677</v>
      </c>
      <c r="J128">
        <v>742024939855.08997</v>
      </c>
      <c r="K128">
        <v>933865895538</v>
      </c>
      <c r="L128">
        <v>882413174567.42004</v>
      </c>
      <c r="M128">
        <v>1024770764721.6</v>
      </c>
      <c r="N128">
        <v>1313862831452.3999</v>
      </c>
      <c r="O128">
        <v>1239919516416.8999</v>
      </c>
      <c r="P128">
        <v>1715286689712.0801</v>
      </c>
      <c r="Q128">
        <v>1558114115075.97</v>
      </c>
      <c r="R128">
        <v>1467956440395.25</v>
      </c>
      <c r="S128">
        <v>1386238190089.3799</v>
      </c>
      <c r="T128">
        <v>2182638535517</v>
      </c>
      <c r="V128" cm="1">
        <f t="array" ref="V128">INDEX(D128:T128,MATCH(TRUE,INDEX((D128:T128&lt;&gt;0),0),0))</f>
        <v>258658220000</v>
      </c>
      <c r="W128" cm="1">
        <f t="array" ref="W128">LOOKUP(2,1/(D128:T128&lt;&gt;""),D128:T128)</f>
        <v>2182638535517</v>
      </c>
      <c r="X128">
        <f t="shared" si="2"/>
        <v>7.4383111254573704</v>
      </c>
    </row>
    <row r="129" spans="1:24">
      <c r="B129" t="str">
        <f t="shared" si="3"/>
        <v>Provinsi Sulawesi Selatan</v>
      </c>
      <c r="C129" t="s">
        <v>698</v>
      </c>
      <c r="F129">
        <v>3769224030</v>
      </c>
      <c r="G129">
        <v>318270255</v>
      </c>
      <c r="H129">
        <v>229376483.02000001</v>
      </c>
      <c r="I129">
        <v>146029132.12</v>
      </c>
      <c r="J129">
        <v>65198380.420000002</v>
      </c>
      <c r="L129">
        <v>8715553815.1399994</v>
      </c>
      <c r="M129">
        <v>16151416303.190001</v>
      </c>
      <c r="N129">
        <v>28158982447.48</v>
      </c>
      <c r="O129">
        <v>21172836369.110001</v>
      </c>
      <c r="P129">
        <v>10370062643</v>
      </c>
      <c r="Q129">
        <v>1212859794</v>
      </c>
      <c r="S129">
        <v>2476741949.6599998</v>
      </c>
      <c r="T129">
        <v>10130133771</v>
      </c>
      <c r="V129" cm="1">
        <f t="array" ref="V129">INDEX(D129:T129,MATCH(TRUE,INDEX((D129:T129&lt;&gt;0),0),0))</f>
        <v>3769224030</v>
      </c>
      <c r="W129" cm="1">
        <f t="array" ref="W129">LOOKUP(2,1/(D129:T129&lt;&gt;""),D129:T129)</f>
        <v>10130133771</v>
      </c>
      <c r="X129">
        <f t="shared" si="2"/>
        <v>1.6875913159770448</v>
      </c>
    </row>
    <row r="130" spans="1:24">
      <c r="B130" t="str">
        <f t="shared" si="3"/>
        <v>Provinsi Sulawesi Selatan</v>
      </c>
      <c r="C130" t="s">
        <v>689</v>
      </c>
      <c r="F130">
        <v>1313881862714</v>
      </c>
      <c r="V130" cm="1">
        <f t="array" ref="V130">INDEX(D130:T130,MATCH(TRUE,INDEX((D130:T130&lt;&gt;0),0),0))</f>
        <v>1313881862714</v>
      </c>
      <c r="W130" cm="1">
        <f t="array" ref="W130">LOOKUP(2,1/(D130:T130&lt;&gt;""),D130:T130)</f>
        <v>1313881862714</v>
      </c>
      <c r="X130">
        <f t="shared" si="2"/>
        <v>0</v>
      </c>
    </row>
    <row r="131" spans="1:24">
      <c r="B131" t="str">
        <f t="shared" si="3"/>
        <v>Provinsi Sulawesi Selatan</v>
      </c>
      <c r="C131" t="s">
        <v>675</v>
      </c>
      <c r="F131">
        <v>1253881862714.1199</v>
      </c>
      <c r="I131">
        <v>79196000580</v>
      </c>
      <c r="J131">
        <v>97116151746</v>
      </c>
      <c r="K131">
        <v>1205710313175</v>
      </c>
      <c r="L131">
        <v>1200836019991</v>
      </c>
      <c r="M131">
        <v>1234944707759</v>
      </c>
      <c r="N131">
        <v>1221910000000</v>
      </c>
      <c r="O131">
        <v>1899789706144</v>
      </c>
      <c r="P131">
        <v>1407811730100</v>
      </c>
      <c r="Q131">
        <v>1994915670349</v>
      </c>
      <c r="R131">
        <v>1571802553256.3899</v>
      </c>
      <c r="S131">
        <v>1703143698565.1101</v>
      </c>
      <c r="T131">
        <v>1512169401393</v>
      </c>
      <c r="V131" cm="1">
        <f t="array" ref="V131">INDEX(D131:T131,MATCH(TRUE,INDEX((D131:T131&lt;&gt;0),0),0))</f>
        <v>1253881862714.1199</v>
      </c>
      <c r="W131" cm="1">
        <f t="array" ref="W131">LOOKUP(2,1/(D131:T131&lt;&gt;""),D131:T131)</f>
        <v>1512169401393</v>
      </c>
      <c r="X131">
        <f t="shared" ref="X131:X165" si="4">(W131-V131)/V131</f>
        <v>0.20599032999791358</v>
      </c>
    </row>
    <row r="132" spans="1:24">
      <c r="B132" t="str">
        <f t="shared" ref="B132:B165" si="5">IF(A132="",B131,A132)</f>
        <v>Provinsi Sulawesi Selatan</v>
      </c>
      <c r="C132" t="s">
        <v>669</v>
      </c>
      <c r="F132">
        <v>787510269269.95996</v>
      </c>
      <c r="G132">
        <v>481040316508.96002</v>
      </c>
      <c r="H132">
        <v>391639861101</v>
      </c>
      <c r="I132">
        <v>25016900000</v>
      </c>
      <c r="J132">
        <v>19510369538</v>
      </c>
      <c r="P132">
        <v>597750000</v>
      </c>
      <c r="Q132">
        <v>600000000</v>
      </c>
      <c r="R132">
        <v>818000000</v>
      </c>
      <c r="S132">
        <v>924950000</v>
      </c>
      <c r="T132">
        <v>1606386737</v>
      </c>
      <c r="V132" cm="1">
        <f t="array" ref="V132">INDEX(D132:T132,MATCH(TRUE,INDEX((D132:T132&lt;&gt;0),0),0))</f>
        <v>787510269269.95996</v>
      </c>
      <c r="W132" cm="1">
        <f t="array" ref="W132">LOOKUP(2,1/(D132:T132&lt;&gt;""),D132:T132)</f>
        <v>1606386737</v>
      </c>
      <c r="X132">
        <f t="shared" si="4"/>
        <v>-0.99796017042610863</v>
      </c>
    </row>
    <row r="133" spans="1:24">
      <c r="B133" t="str">
        <f t="shared" si="5"/>
        <v>Provinsi Sulawesi Selatan</v>
      </c>
      <c r="C133" t="s">
        <v>678</v>
      </c>
      <c r="D133">
        <v>226698400000</v>
      </c>
      <c r="E133">
        <v>243814140000</v>
      </c>
      <c r="F133">
        <v>586371593444.15991</v>
      </c>
      <c r="G133">
        <v>274807900715</v>
      </c>
      <c r="H133">
        <v>295862668434</v>
      </c>
      <c r="I133">
        <v>303648223898</v>
      </c>
      <c r="J133">
        <v>467685316929</v>
      </c>
      <c r="K133">
        <v>377151911913</v>
      </c>
      <c r="L133">
        <v>490213947459</v>
      </c>
      <c r="M133">
        <v>676237209051</v>
      </c>
      <c r="N133">
        <v>849305057556</v>
      </c>
      <c r="O133">
        <v>856863743968.55005</v>
      </c>
      <c r="P133">
        <v>1051187330670.8</v>
      </c>
      <c r="Q133">
        <v>1081805775560.77</v>
      </c>
      <c r="R133">
        <v>969490768936.06995</v>
      </c>
      <c r="S133">
        <v>1195023369928.1001</v>
      </c>
      <c r="T133">
        <v>1459719789009</v>
      </c>
      <c r="V133" cm="1">
        <f t="array" ref="V133">INDEX(D133:T133,MATCH(TRUE,INDEX((D133:T133&lt;&gt;0),0),0))</f>
        <v>226698400000</v>
      </c>
      <c r="W133" cm="1">
        <f t="array" ref="W133">LOOKUP(2,1/(D133:T133&lt;&gt;""),D133:T133)</f>
        <v>1459719789009</v>
      </c>
      <c r="X133">
        <f t="shared" si="4"/>
        <v>5.4390387801987137</v>
      </c>
    </row>
    <row r="134" spans="1:24">
      <c r="B134" t="str">
        <f t="shared" si="5"/>
        <v>Provinsi Sulawesi Selatan</v>
      </c>
      <c r="C134" t="s">
        <v>683</v>
      </c>
      <c r="D134">
        <v>9334840000</v>
      </c>
      <c r="E134">
        <v>16909730000</v>
      </c>
      <c r="G134">
        <v>3751208000</v>
      </c>
      <c r="H134">
        <v>595680000</v>
      </c>
      <c r="I134">
        <v>2378297000</v>
      </c>
      <c r="J134">
        <v>956000000</v>
      </c>
      <c r="K134">
        <v>555053000</v>
      </c>
      <c r="L134">
        <v>3703884060</v>
      </c>
      <c r="P134">
        <v>31765000</v>
      </c>
      <c r="S134">
        <v>267767739486</v>
      </c>
      <c r="T134">
        <v>124260826405</v>
      </c>
      <c r="V134" cm="1">
        <f t="array" ref="V134">INDEX(D134:T134,MATCH(TRUE,INDEX((D134:T134&lt;&gt;0),0),0))</f>
        <v>9334840000</v>
      </c>
      <c r="W134" cm="1">
        <f t="array" ref="W134">LOOKUP(2,1/(D134:T134&lt;&gt;""),D134:T134)</f>
        <v>124260826405</v>
      </c>
      <c r="X134">
        <f t="shared" si="4"/>
        <v>12.31151111374164</v>
      </c>
    </row>
    <row r="135" spans="1:24">
      <c r="B135" t="str">
        <f t="shared" si="5"/>
        <v>Provinsi Sulawesi Selatan</v>
      </c>
      <c r="C135" t="s">
        <v>667</v>
      </c>
      <c r="D135">
        <v>343866140000</v>
      </c>
      <c r="E135">
        <v>429734550000</v>
      </c>
      <c r="F135">
        <v>497888566692</v>
      </c>
      <c r="G135">
        <v>423728417465</v>
      </c>
      <c r="H135">
        <v>362740343517</v>
      </c>
      <c r="I135">
        <v>503954302768.97998</v>
      </c>
      <c r="J135">
        <v>630352515085.23999</v>
      </c>
      <c r="K135">
        <v>676635862601.81995</v>
      </c>
      <c r="L135">
        <v>843117426760</v>
      </c>
      <c r="M135">
        <v>1101354583380.3999</v>
      </c>
      <c r="N135">
        <v>1175949065823.3</v>
      </c>
      <c r="O135">
        <v>1408139587843.8999</v>
      </c>
      <c r="P135">
        <v>1536772252432</v>
      </c>
      <c r="Q135">
        <v>1383334398528</v>
      </c>
      <c r="R135">
        <v>1733213706105.5701</v>
      </c>
      <c r="S135">
        <v>1534452968568.24</v>
      </c>
      <c r="T135">
        <v>1458696502065</v>
      </c>
      <c r="V135" cm="1">
        <f t="array" ref="V135">INDEX(D135:T135,MATCH(TRUE,INDEX((D135:T135&lt;&gt;0),0),0))</f>
        <v>343866140000</v>
      </c>
      <c r="W135" cm="1">
        <f t="array" ref="W135">LOOKUP(2,1/(D135:T135&lt;&gt;""),D135:T135)</f>
        <v>1458696502065</v>
      </c>
      <c r="X135">
        <f t="shared" si="4"/>
        <v>3.2420475073963373</v>
      </c>
    </row>
    <row r="136" spans="1:24">
      <c r="B136" t="str">
        <f t="shared" si="5"/>
        <v>Provinsi Sulawesi Selatan</v>
      </c>
      <c r="C136" t="s">
        <v>687</v>
      </c>
      <c r="F136">
        <v>239418357882</v>
      </c>
      <c r="I136">
        <v>389647140573</v>
      </c>
      <c r="J136">
        <v>463265650936</v>
      </c>
      <c r="K136">
        <v>538874428596</v>
      </c>
      <c r="L136">
        <v>572441642408</v>
      </c>
      <c r="M136">
        <v>525489443114</v>
      </c>
      <c r="N136">
        <v>458845582863</v>
      </c>
      <c r="O136">
        <v>365467953567</v>
      </c>
      <c r="P136">
        <v>187987387209</v>
      </c>
      <c r="Q136">
        <v>234126197799</v>
      </c>
      <c r="R136">
        <v>512194833476</v>
      </c>
      <c r="S136">
        <v>805333232979</v>
      </c>
      <c r="T136">
        <v>267248103540</v>
      </c>
      <c r="V136" cm="1">
        <f t="array" ref="V136">INDEX(D136:T136,MATCH(TRUE,INDEX((D136:T136&lt;&gt;0),0),0))</f>
        <v>239418357882</v>
      </c>
      <c r="W136" cm="1">
        <f t="array" ref="W136">LOOKUP(2,1/(D136:T136&lt;&gt;""),D136:T136)</f>
        <v>267248103540</v>
      </c>
      <c r="X136">
        <f t="shared" si="4"/>
        <v>0.11623897976827742</v>
      </c>
    </row>
    <row r="137" spans="1:24">
      <c r="A137" t="s">
        <v>723</v>
      </c>
      <c r="B137" t="str">
        <f t="shared" si="5"/>
        <v>Provinsi Sulawesi Tenggara</v>
      </c>
      <c r="C137" t="s">
        <v>681</v>
      </c>
      <c r="D137">
        <v>169640010000</v>
      </c>
      <c r="E137">
        <v>181151840000</v>
      </c>
      <c r="F137">
        <v>235930731315</v>
      </c>
      <c r="G137">
        <v>298504227031</v>
      </c>
      <c r="H137">
        <v>397079876220</v>
      </c>
      <c r="I137">
        <v>376447410746</v>
      </c>
      <c r="J137">
        <v>408357227577</v>
      </c>
      <c r="K137">
        <v>493814185412</v>
      </c>
      <c r="L137">
        <v>493845678397</v>
      </c>
      <c r="M137">
        <v>517025977464</v>
      </c>
      <c r="N137">
        <v>546981827479</v>
      </c>
      <c r="O137">
        <v>592475721366</v>
      </c>
      <c r="P137">
        <v>1239049167400</v>
      </c>
      <c r="Q137">
        <v>1303814903045</v>
      </c>
      <c r="R137">
        <v>1395866951804</v>
      </c>
      <c r="S137">
        <v>1455086821825</v>
      </c>
      <c r="T137">
        <v>1475632390431</v>
      </c>
      <c r="V137" cm="1">
        <f t="array" ref="V137">INDEX(D137:T137,MATCH(TRUE,INDEX((D137:T137&lt;&gt;0),0),0))</f>
        <v>169640010000</v>
      </c>
      <c r="W137" cm="1">
        <f t="array" ref="W137">LOOKUP(2,1/(D137:T137&lt;&gt;""),D137:T137)</f>
        <v>1475632390431</v>
      </c>
      <c r="X137">
        <f t="shared" si="4"/>
        <v>7.6986106074327632</v>
      </c>
    </row>
    <row r="138" spans="1:24">
      <c r="B138" t="str">
        <f t="shared" si="5"/>
        <v>Provinsi Sulawesi Tenggara</v>
      </c>
      <c r="C138" t="s">
        <v>673</v>
      </c>
      <c r="D138">
        <v>80613520000</v>
      </c>
      <c r="E138">
        <v>170574140000</v>
      </c>
      <c r="F138">
        <v>177141605210</v>
      </c>
      <c r="G138">
        <v>223116229027</v>
      </c>
      <c r="H138">
        <v>260301229017</v>
      </c>
      <c r="I138">
        <v>228258763062</v>
      </c>
      <c r="J138">
        <v>224565347569.03</v>
      </c>
      <c r="K138">
        <v>275044116461</v>
      </c>
      <c r="L138">
        <v>259411674296</v>
      </c>
      <c r="M138">
        <v>362977174093</v>
      </c>
      <c r="N138">
        <v>374401878906</v>
      </c>
      <c r="O138">
        <v>384020428735</v>
      </c>
      <c r="P138">
        <v>469063143328</v>
      </c>
      <c r="Q138">
        <v>517615638541</v>
      </c>
      <c r="R138">
        <v>655031639928</v>
      </c>
      <c r="S138">
        <v>711222489023</v>
      </c>
      <c r="T138">
        <v>770685412031</v>
      </c>
      <c r="V138" cm="1">
        <f t="array" ref="V138">INDEX(D138:T138,MATCH(TRUE,INDEX((D138:T138&lt;&gt;0),0),0))</f>
        <v>80613520000</v>
      </c>
      <c r="W138" cm="1">
        <f t="array" ref="W138">LOOKUP(2,1/(D138:T138&lt;&gt;""),D138:T138)</f>
        <v>770685412031</v>
      </c>
      <c r="X138">
        <f t="shared" si="4"/>
        <v>8.5602500924286637</v>
      </c>
    </row>
    <row r="139" spans="1:24">
      <c r="B139" t="str">
        <f t="shared" si="5"/>
        <v>Provinsi Sulawesi Tenggara</v>
      </c>
      <c r="C139" t="s">
        <v>698</v>
      </c>
      <c r="K139">
        <v>14762534437.110001</v>
      </c>
      <c r="L139">
        <v>18329791536.549999</v>
      </c>
      <c r="M139">
        <v>22627810251.779999</v>
      </c>
      <c r="N139">
        <v>21128244686</v>
      </c>
      <c r="O139">
        <v>18805024676</v>
      </c>
      <c r="P139">
        <v>12227469284</v>
      </c>
      <c r="Q139">
        <v>6597947228</v>
      </c>
      <c r="R139">
        <v>2626313642.0500002</v>
      </c>
      <c r="S139">
        <v>7193323944</v>
      </c>
      <c r="T139">
        <v>20692768602</v>
      </c>
      <c r="V139" cm="1">
        <f t="array" ref="V139">INDEX(D139:T139,MATCH(TRUE,INDEX((D139:T139&lt;&gt;0),0),0))</f>
        <v>14762534437.110001</v>
      </c>
      <c r="W139" cm="1">
        <f t="array" ref="W139">LOOKUP(2,1/(D139:T139&lt;&gt;""),D139:T139)</f>
        <v>20692768602</v>
      </c>
      <c r="X139">
        <f t="shared" si="4"/>
        <v>0.40170840516263928</v>
      </c>
    </row>
    <row r="140" spans="1:24">
      <c r="B140" t="str">
        <f t="shared" si="5"/>
        <v>Provinsi Sulawesi Tenggara</v>
      </c>
      <c r="C140" t="s">
        <v>675</v>
      </c>
      <c r="G140">
        <v>22973208000</v>
      </c>
      <c r="H140">
        <v>17724951975</v>
      </c>
      <c r="I140">
        <v>7860207000</v>
      </c>
      <c r="J140">
        <v>9616003468</v>
      </c>
      <c r="K140">
        <v>390194203450</v>
      </c>
      <c r="L140">
        <v>295628063500</v>
      </c>
      <c r="M140">
        <v>324556945982</v>
      </c>
      <c r="N140">
        <v>419566403417</v>
      </c>
      <c r="O140">
        <v>579245510463</v>
      </c>
      <c r="P140">
        <v>596117169012</v>
      </c>
      <c r="Q140">
        <v>628520417946</v>
      </c>
      <c r="R140">
        <v>495420980000</v>
      </c>
      <c r="S140">
        <v>519347860200</v>
      </c>
      <c r="T140">
        <v>483094420968</v>
      </c>
      <c r="V140" cm="1">
        <f t="array" ref="V140">INDEX(D140:T140,MATCH(TRUE,INDEX((D140:T140&lt;&gt;0),0),0))</f>
        <v>22973208000</v>
      </c>
      <c r="W140" cm="1">
        <f t="array" ref="W140">LOOKUP(2,1/(D140:T140&lt;&gt;""),D140:T140)</f>
        <v>483094420968</v>
      </c>
      <c r="X140">
        <f t="shared" si="4"/>
        <v>20.028600836591913</v>
      </c>
    </row>
    <row r="141" spans="1:24">
      <c r="B141" t="str">
        <f t="shared" si="5"/>
        <v>Provinsi Sulawesi Tenggara</v>
      </c>
      <c r="C141" t="s">
        <v>669</v>
      </c>
      <c r="F141">
        <v>24290246985</v>
      </c>
      <c r="G141">
        <v>126693408830</v>
      </c>
      <c r="H141">
        <v>10006823211</v>
      </c>
      <c r="I141">
        <v>75477399621</v>
      </c>
      <c r="J141">
        <v>18176487725.73</v>
      </c>
      <c r="T141">
        <v>4753075000</v>
      </c>
      <c r="V141" cm="1">
        <f t="array" ref="V141">INDEX(D141:T141,MATCH(TRUE,INDEX((D141:T141&lt;&gt;0),0),0))</f>
        <v>24290246985</v>
      </c>
      <c r="W141" cm="1">
        <f t="array" ref="W141">LOOKUP(2,1/(D141:T141&lt;&gt;""),D141:T141)</f>
        <v>4753075000</v>
      </c>
      <c r="X141">
        <f t="shared" si="4"/>
        <v>-0.80432166857195087</v>
      </c>
    </row>
    <row r="142" spans="1:24">
      <c r="B142" t="str">
        <f t="shared" si="5"/>
        <v>Provinsi Sulawesi Tenggara</v>
      </c>
      <c r="C142" t="s">
        <v>678</v>
      </c>
      <c r="D142">
        <v>75617490000</v>
      </c>
      <c r="E142">
        <v>153132100000</v>
      </c>
      <c r="F142">
        <v>174656850699</v>
      </c>
      <c r="G142">
        <v>150462741545</v>
      </c>
      <c r="H142">
        <v>305969283260</v>
      </c>
      <c r="I142">
        <v>235363856993</v>
      </c>
      <c r="J142">
        <v>341497827151</v>
      </c>
      <c r="K142">
        <v>204203183045</v>
      </c>
      <c r="L142">
        <v>430716881967</v>
      </c>
      <c r="M142">
        <v>553493129799</v>
      </c>
      <c r="N142">
        <v>683508524457</v>
      </c>
      <c r="O142">
        <v>751917122616</v>
      </c>
      <c r="P142">
        <v>903121911901</v>
      </c>
      <c r="Q142">
        <v>795197262263</v>
      </c>
      <c r="R142">
        <v>1194738481989</v>
      </c>
      <c r="S142">
        <v>1048329030395</v>
      </c>
      <c r="T142">
        <v>1246770023310</v>
      </c>
      <c r="V142" cm="1">
        <f t="array" ref="V142">INDEX(D142:T142,MATCH(TRUE,INDEX((D142:T142&lt;&gt;0),0),0))</f>
        <v>75617490000</v>
      </c>
      <c r="W142" cm="1">
        <f t="array" ref="W142">LOOKUP(2,1/(D142:T142&lt;&gt;""),D142:T142)</f>
        <v>1246770023310</v>
      </c>
      <c r="X142">
        <f t="shared" si="4"/>
        <v>15.487852523404309</v>
      </c>
    </row>
    <row r="143" spans="1:24">
      <c r="B143" t="str">
        <f t="shared" si="5"/>
        <v>Provinsi Sulawesi Tenggara</v>
      </c>
      <c r="C143" t="s">
        <v>683</v>
      </c>
      <c r="D143">
        <v>1806290000</v>
      </c>
      <c r="E143">
        <v>1193000000</v>
      </c>
      <c r="F143">
        <v>2185117676</v>
      </c>
      <c r="G143">
        <v>4890319771</v>
      </c>
      <c r="H143">
        <v>1105456500</v>
      </c>
      <c r="I143">
        <v>1947931800</v>
      </c>
      <c r="J143">
        <v>1825000000</v>
      </c>
      <c r="K143">
        <v>87466986</v>
      </c>
      <c r="L143">
        <v>3953070000</v>
      </c>
      <c r="P143">
        <v>1078485000</v>
      </c>
      <c r="Q143">
        <v>56445000</v>
      </c>
      <c r="S143">
        <v>51240779355</v>
      </c>
      <c r="T143">
        <v>238208325</v>
      </c>
      <c r="V143" cm="1">
        <f t="array" ref="V143">INDEX(D143:T143,MATCH(TRUE,INDEX((D143:T143&lt;&gt;0),0),0))</f>
        <v>1806290000</v>
      </c>
      <c r="W143" cm="1">
        <f t="array" ref="W143">LOOKUP(2,1/(D143:T143&lt;&gt;""),D143:T143)</f>
        <v>238208325</v>
      </c>
      <c r="X143">
        <f t="shared" si="4"/>
        <v>-0.86812287893970519</v>
      </c>
    </row>
    <row r="144" spans="1:24">
      <c r="B144" t="str">
        <f t="shared" si="5"/>
        <v>Provinsi Sulawesi Tenggara</v>
      </c>
      <c r="C144" t="s">
        <v>667</v>
      </c>
      <c r="D144">
        <v>45710590000</v>
      </c>
      <c r="E144">
        <v>55147220000</v>
      </c>
      <c r="F144">
        <v>35188372919</v>
      </c>
      <c r="G144">
        <v>72238546726.360001</v>
      </c>
      <c r="H144">
        <v>60649378451</v>
      </c>
      <c r="I144">
        <v>79660625009</v>
      </c>
      <c r="J144">
        <v>73047479632</v>
      </c>
      <c r="K144">
        <v>104260187982.83</v>
      </c>
      <c r="L144">
        <v>214814429291.31</v>
      </c>
      <c r="M144">
        <v>203217977515.75</v>
      </c>
      <c r="N144">
        <v>217328398368.75</v>
      </c>
      <c r="O144">
        <v>284325279443.56</v>
      </c>
      <c r="P144">
        <v>299842268409.92999</v>
      </c>
      <c r="Q144">
        <v>302222794259</v>
      </c>
      <c r="R144">
        <v>371716607534</v>
      </c>
      <c r="S144">
        <v>385547662271</v>
      </c>
      <c r="T144">
        <v>473897757482</v>
      </c>
      <c r="V144" cm="1">
        <f t="array" ref="V144">INDEX(D144:T144,MATCH(TRUE,INDEX((D144:T144&lt;&gt;0),0),0))</f>
        <v>45710590000</v>
      </c>
      <c r="W144" cm="1">
        <f t="array" ref="W144">LOOKUP(2,1/(D144:T144&lt;&gt;""),D144:T144)</f>
        <v>473897757482</v>
      </c>
      <c r="X144">
        <f t="shared" si="4"/>
        <v>9.3673515804980862</v>
      </c>
    </row>
    <row r="145" spans="1:24">
      <c r="B145" t="str">
        <f t="shared" si="5"/>
        <v>Provinsi Sulawesi Tenggara</v>
      </c>
      <c r="C145" t="s">
        <v>687</v>
      </c>
      <c r="F145">
        <v>17970000000</v>
      </c>
      <c r="H145">
        <v>72679016875</v>
      </c>
      <c r="I145">
        <v>120671756500</v>
      </c>
      <c r="J145">
        <v>250939326837.29999</v>
      </c>
      <c r="K145">
        <v>232530146592.35001</v>
      </c>
      <c r="L145">
        <v>96245017746.270004</v>
      </c>
      <c r="M145">
        <v>104700708916</v>
      </c>
      <c r="N145">
        <v>86359189428</v>
      </c>
      <c r="O145">
        <v>53081287106</v>
      </c>
      <c r="P145">
        <v>33611545217</v>
      </c>
      <c r="Q145">
        <v>32449028261</v>
      </c>
      <c r="R145">
        <v>13148706628</v>
      </c>
      <c r="S145">
        <v>20462252100</v>
      </c>
      <c r="T145">
        <v>20106150900</v>
      </c>
      <c r="V145" cm="1">
        <f t="array" ref="V145">INDEX(D145:T145,MATCH(TRUE,INDEX((D145:T145&lt;&gt;0),0),0))</f>
        <v>17970000000</v>
      </c>
      <c r="W145" cm="1">
        <f t="array" ref="W145">LOOKUP(2,1/(D145:T145&lt;&gt;""),D145:T145)</f>
        <v>20106150900</v>
      </c>
      <c r="X145">
        <f t="shared" si="4"/>
        <v>0.11887317195325543</v>
      </c>
    </row>
    <row r="146" spans="1:24">
      <c r="A146" t="s">
        <v>726</v>
      </c>
      <c r="B146" t="str">
        <f t="shared" si="5"/>
        <v>Provinsi Sumatera Selatan</v>
      </c>
      <c r="C146" t="s">
        <v>681</v>
      </c>
      <c r="D146">
        <v>208976050000</v>
      </c>
      <c r="E146">
        <v>312914730000</v>
      </c>
      <c r="F146">
        <v>443124099484</v>
      </c>
      <c r="G146">
        <v>549400490505</v>
      </c>
      <c r="H146">
        <v>731213809601</v>
      </c>
      <c r="I146">
        <v>916679617012</v>
      </c>
      <c r="J146">
        <v>701902376147</v>
      </c>
      <c r="K146">
        <v>647607186163</v>
      </c>
      <c r="L146">
        <v>789352697786</v>
      </c>
      <c r="M146">
        <v>776253457291</v>
      </c>
      <c r="N146">
        <v>776889350576</v>
      </c>
      <c r="O146">
        <v>655085575419</v>
      </c>
      <c r="P146">
        <v>1458701975762</v>
      </c>
      <c r="Q146">
        <v>1657583970192</v>
      </c>
      <c r="R146">
        <v>1757169664436</v>
      </c>
      <c r="S146">
        <v>1771524397218</v>
      </c>
      <c r="T146">
        <v>1923290549742</v>
      </c>
      <c r="V146" cm="1">
        <f t="array" ref="V146">INDEX(D146:T146,MATCH(TRUE,INDEX((D146:T146&lt;&gt;0),0),0))</f>
        <v>208976050000</v>
      </c>
      <c r="W146" cm="1">
        <f t="array" ref="W146">LOOKUP(2,1/(D146:T146&lt;&gt;""),D146:T146)</f>
        <v>1923290549742</v>
      </c>
      <c r="X146">
        <f t="shared" si="4"/>
        <v>8.2034017761461175</v>
      </c>
    </row>
    <row r="147" spans="1:24">
      <c r="B147" t="str">
        <f t="shared" si="5"/>
        <v>Provinsi Sumatera Selatan</v>
      </c>
      <c r="C147" t="s">
        <v>673</v>
      </c>
      <c r="D147">
        <v>213768280000</v>
      </c>
      <c r="E147">
        <v>322186640000</v>
      </c>
      <c r="F147">
        <v>362589073023</v>
      </c>
      <c r="G147">
        <v>325529561608</v>
      </c>
      <c r="H147">
        <v>348977878604.97998</v>
      </c>
      <c r="I147">
        <v>430723111852.54999</v>
      </c>
      <c r="J147">
        <v>552326636432</v>
      </c>
      <c r="K147">
        <v>820308437136</v>
      </c>
      <c r="L147">
        <v>1074254134560</v>
      </c>
      <c r="M147">
        <v>1014127014898</v>
      </c>
      <c r="N147">
        <v>1040455761572</v>
      </c>
      <c r="O147">
        <v>790131069433.75</v>
      </c>
      <c r="P147">
        <v>1108078001845</v>
      </c>
      <c r="Q147">
        <v>1375068372158.9399</v>
      </c>
      <c r="R147">
        <v>1405117520744.4099</v>
      </c>
      <c r="S147">
        <v>1392760537519.3</v>
      </c>
      <c r="T147">
        <v>1811885209417</v>
      </c>
      <c r="V147" cm="1">
        <f t="array" ref="V147">INDEX(D147:T147,MATCH(TRUE,INDEX((D147:T147&lt;&gt;0),0),0))</f>
        <v>213768280000</v>
      </c>
      <c r="W147" cm="1">
        <f t="array" ref="W147">LOOKUP(2,1/(D147:T147&lt;&gt;""),D147:T147)</f>
        <v>1811885209417</v>
      </c>
      <c r="X147">
        <f t="shared" si="4"/>
        <v>7.4759310848971605</v>
      </c>
    </row>
    <row r="148" spans="1:24">
      <c r="B148" t="str">
        <f t="shared" si="5"/>
        <v>Provinsi Sumatera Selatan</v>
      </c>
      <c r="C148" t="s">
        <v>698</v>
      </c>
      <c r="P148">
        <v>1843397614637</v>
      </c>
      <c r="T148">
        <v>382096916</v>
      </c>
      <c r="V148" cm="1">
        <f t="array" ref="V148">INDEX(D148:T148,MATCH(TRUE,INDEX((D148:T148&lt;&gt;0),0),0))</f>
        <v>1843397614637</v>
      </c>
      <c r="W148" cm="1">
        <f t="array" ref="W148">LOOKUP(2,1/(D148:T148&lt;&gt;""),D148:T148)</f>
        <v>382096916</v>
      </c>
      <c r="X148">
        <f t="shared" si="4"/>
        <v>-0.99979272137873776</v>
      </c>
    </row>
    <row r="149" spans="1:24">
      <c r="B149" t="str">
        <f t="shared" si="5"/>
        <v>Provinsi Sumatera Selatan</v>
      </c>
      <c r="C149" t="s">
        <v>689</v>
      </c>
      <c r="J149">
        <v>1217160000</v>
      </c>
      <c r="K149">
        <v>2606928000</v>
      </c>
      <c r="V149" cm="1">
        <f t="array" ref="V149">INDEX(D149:T149,MATCH(TRUE,INDEX((D149:T149&lt;&gt;0),0),0))</f>
        <v>1217160000</v>
      </c>
      <c r="W149" cm="1">
        <f t="array" ref="W149">LOOKUP(2,1/(D149:T149&lt;&gt;""),D149:T149)</f>
        <v>2606928000</v>
      </c>
      <c r="X149">
        <f t="shared" si="4"/>
        <v>1.1418120871537021</v>
      </c>
    </row>
    <row r="150" spans="1:24">
      <c r="B150" t="str">
        <f t="shared" si="5"/>
        <v>Provinsi Sumatera Selatan</v>
      </c>
      <c r="C150" t="s">
        <v>675</v>
      </c>
      <c r="F150">
        <v>1432632000</v>
      </c>
      <c r="G150">
        <v>177447526430</v>
      </c>
      <c r="H150">
        <v>51422977000</v>
      </c>
      <c r="I150">
        <v>81473375175</v>
      </c>
      <c r="J150">
        <v>523331095958</v>
      </c>
      <c r="K150">
        <v>1515320781153</v>
      </c>
      <c r="L150">
        <v>2031305991844</v>
      </c>
      <c r="M150">
        <v>1574378203956.8999</v>
      </c>
      <c r="N150">
        <v>1638104117973</v>
      </c>
      <c r="O150">
        <v>2041107497879</v>
      </c>
      <c r="Q150">
        <v>2193698605052</v>
      </c>
      <c r="R150">
        <v>1650182953794.72</v>
      </c>
      <c r="S150">
        <v>1873445636520.5601</v>
      </c>
      <c r="T150">
        <v>1629473647674</v>
      </c>
      <c r="V150" cm="1">
        <f t="array" ref="V150">INDEX(D150:T150,MATCH(TRUE,INDEX((D150:T150&lt;&gt;0),0),0))</f>
        <v>1432632000</v>
      </c>
      <c r="W150" cm="1">
        <f t="array" ref="W150">LOOKUP(2,1/(D150:T150&lt;&gt;""),D150:T150)</f>
        <v>1629473647674</v>
      </c>
      <c r="X150">
        <f t="shared" si="4"/>
        <v>1136.3986115583066</v>
      </c>
    </row>
    <row r="151" spans="1:24">
      <c r="B151" t="str">
        <f t="shared" si="5"/>
        <v>Provinsi Sumatera Selatan</v>
      </c>
      <c r="C151" t="s">
        <v>669</v>
      </c>
      <c r="F151">
        <v>93188705650</v>
      </c>
      <c r="G151">
        <v>127661184300</v>
      </c>
      <c r="H151">
        <v>191414107975.85999</v>
      </c>
      <c r="I151">
        <v>49205523348</v>
      </c>
      <c r="J151">
        <v>54575151000</v>
      </c>
      <c r="K151">
        <v>507000000</v>
      </c>
      <c r="L151">
        <v>399596650</v>
      </c>
      <c r="M151">
        <v>513384395</v>
      </c>
      <c r="N151">
        <v>380000000</v>
      </c>
      <c r="O151">
        <v>226252000</v>
      </c>
      <c r="P151">
        <v>200000000</v>
      </c>
      <c r="V151" cm="1">
        <f t="array" ref="V151">INDEX(D151:T151,MATCH(TRUE,INDEX((D151:T151&lt;&gt;0),0),0))</f>
        <v>93188705650</v>
      </c>
      <c r="W151" cm="1">
        <f t="array" ref="W151">LOOKUP(2,1/(D151:T151&lt;&gt;""),D151:T151)</f>
        <v>200000000</v>
      </c>
      <c r="X151">
        <f t="shared" si="4"/>
        <v>-0.99785381717017119</v>
      </c>
    </row>
    <row r="152" spans="1:24">
      <c r="B152" t="str">
        <f t="shared" si="5"/>
        <v>Provinsi Sumatera Selatan</v>
      </c>
      <c r="C152" t="s">
        <v>729</v>
      </c>
      <c r="S152">
        <v>939738517.78999996</v>
      </c>
      <c r="V152" cm="1">
        <f t="array" ref="V152">INDEX(D152:T152,MATCH(TRUE,INDEX((D152:T152&lt;&gt;0),0),0))</f>
        <v>939738517.78999996</v>
      </c>
      <c r="W152" cm="1">
        <f t="array" ref="W152">LOOKUP(2,1/(D152:T152&lt;&gt;""),D152:T152)</f>
        <v>939738517.78999996</v>
      </c>
      <c r="X152">
        <f t="shared" si="4"/>
        <v>0</v>
      </c>
    </row>
    <row r="153" spans="1:24">
      <c r="B153" t="str">
        <f t="shared" si="5"/>
        <v>Provinsi Sumatera Selatan</v>
      </c>
      <c r="C153" t="s">
        <v>678</v>
      </c>
      <c r="D153">
        <v>283535420000</v>
      </c>
      <c r="E153">
        <v>745496630000</v>
      </c>
      <c r="G153">
        <v>891581986621.17004</v>
      </c>
      <c r="H153">
        <v>640664241233.87</v>
      </c>
      <c r="I153">
        <v>1032890015887.46</v>
      </c>
      <c r="J153">
        <v>1139120156279</v>
      </c>
      <c r="K153">
        <v>1017181536526.3</v>
      </c>
      <c r="L153">
        <v>862903668426</v>
      </c>
      <c r="M153">
        <v>733382314935.70996</v>
      </c>
      <c r="N153">
        <v>1041021930768.3</v>
      </c>
      <c r="O153">
        <v>607740926745.28003</v>
      </c>
      <c r="P153">
        <v>1377382678423.5901</v>
      </c>
      <c r="Q153">
        <v>1537275105768.1499</v>
      </c>
      <c r="R153">
        <v>1606219507432.26</v>
      </c>
      <c r="S153">
        <v>1664700767363.54</v>
      </c>
      <c r="T153">
        <v>1836834114021</v>
      </c>
      <c r="V153" cm="1">
        <f t="array" ref="V153">INDEX(D153:T153,MATCH(TRUE,INDEX((D153:T153&lt;&gt;0),0),0))</f>
        <v>283535420000</v>
      </c>
      <c r="W153" cm="1">
        <f t="array" ref="W153">LOOKUP(2,1/(D153:T153&lt;&gt;""),D153:T153)</f>
        <v>1836834114021</v>
      </c>
      <c r="X153">
        <f t="shared" si="4"/>
        <v>5.4783232868083998</v>
      </c>
    </row>
    <row r="154" spans="1:24">
      <c r="B154" t="str">
        <f t="shared" si="5"/>
        <v>Provinsi Sumatera Selatan</v>
      </c>
      <c r="C154" t="s">
        <v>683</v>
      </c>
      <c r="D154">
        <v>1757010000</v>
      </c>
      <c r="E154">
        <v>4591620000</v>
      </c>
      <c r="F154">
        <v>3685751320</v>
      </c>
      <c r="G154">
        <v>1330635000</v>
      </c>
      <c r="H154">
        <v>566036250</v>
      </c>
      <c r="I154">
        <v>586725000</v>
      </c>
      <c r="J154">
        <v>688500000</v>
      </c>
      <c r="K154">
        <v>962744000</v>
      </c>
      <c r="L154">
        <v>582299000</v>
      </c>
      <c r="M154">
        <v>857938369</v>
      </c>
      <c r="N154">
        <v>1038000000</v>
      </c>
      <c r="O154">
        <v>180000000</v>
      </c>
      <c r="P154">
        <v>792256000</v>
      </c>
      <c r="Q154">
        <v>134480200</v>
      </c>
      <c r="R154">
        <v>4071125143</v>
      </c>
      <c r="S154">
        <v>197104066604.97</v>
      </c>
      <c r="T154">
        <v>14055098162</v>
      </c>
      <c r="V154" cm="1">
        <f t="array" ref="V154">INDEX(D154:T154,MATCH(TRUE,INDEX((D154:T154&lt;&gt;0),0),0))</f>
        <v>1757010000</v>
      </c>
      <c r="W154" cm="1">
        <f t="array" ref="W154">LOOKUP(2,1/(D154:T154&lt;&gt;""),D154:T154)</f>
        <v>14055098162</v>
      </c>
      <c r="X154">
        <f t="shared" si="4"/>
        <v>6.9994411881548766</v>
      </c>
    </row>
    <row r="155" spans="1:24">
      <c r="B155" t="str">
        <f t="shared" si="5"/>
        <v>Provinsi Sumatera Selatan</v>
      </c>
      <c r="C155" t="s">
        <v>667</v>
      </c>
      <c r="D155">
        <v>389381200000</v>
      </c>
      <c r="E155">
        <v>356397580000</v>
      </c>
      <c r="F155">
        <v>372611645769</v>
      </c>
      <c r="G155">
        <v>313837427150.32001</v>
      </c>
      <c r="H155">
        <v>377068040789.58002</v>
      </c>
      <c r="I155">
        <v>478165061501</v>
      </c>
      <c r="J155">
        <v>373395017929.46997</v>
      </c>
      <c r="K155">
        <v>500000000000</v>
      </c>
      <c r="L155">
        <v>115227611600</v>
      </c>
      <c r="M155">
        <v>268508789635.76999</v>
      </c>
      <c r="N155">
        <v>115950084843.55</v>
      </c>
      <c r="O155">
        <v>239086976321.17999</v>
      </c>
      <c r="P155">
        <v>513766114832.71997</v>
      </c>
      <c r="Q155">
        <v>1098298247303.6899</v>
      </c>
      <c r="R155">
        <v>2511829112109.1001</v>
      </c>
      <c r="S155">
        <v>1455636933603</v>
      </c>
      <c r="T155">
        <v>1579375912864</v>
      </c>
      <c r="V155" cm="1">
        <f t="array" ref="V155">INDEX(D155:T155,MATCH(TRUE,INDEX((D155:T155&lt;&gt;0),0),0))</f>
        <v>389381200000</v>
      </c>
      <c r="W155" cm="1">
        <f t="array" ref="W155">LOOKUP(2,1/(D155:T155&lt;&gt;""),D155:T155)</f>
        <v>1579375912864</v>
      </c>
      <c r="X155">
        <f t="shared" si="4"/>
        <v>3.0561175343442364</v>
      </c>
    </row>
    <row r="156" spans="1:24">
      <c r="B156" t="str">
        <f t="shared" si="5"/>
        <v>Provinsi Sumatera Selatan</v>
      </c>
      <c r="C156" t="s">
        <v>687</v>
      </c>
      <c r="F156">
        <v>67320000000</v>
      </c>
      <c r="I156">
        <v>117977676434</v>
      </c>
      <c r="J156">
        <v>459523741267</v>
      </c>
      <c r="K156">
        <v>556429130236</v>
      </c>
      <c r="L156">
        <v>804677610665</v>
      </c>
      <c r="M156">
        <v>1413549040429</v>
      </c>
      <c r="N156">
        <v>576359566560</v>
      </c>
      <c r="O156">
        <v>629014032985.80005</v>
      </c>
      <c r="P156">
        <v>107063762958</v>
      </c>
      <c r="Q156">
        <v>79084889427</v>
      </c>
      <c r="R156">
        <v>683484630181.31006</v>
      </c>
      <c r="S156">
        <v>1161651416618.7</v>
      </c>
      <c r="T156">
        <v>1265433632182</v>
      </c>
      <c r="V156" cm="1">
        <f t="array" ref="V156">INDEX(D156:T156,MATCH(TRUE,INDEX((D156:T156&lt;&gt;0),0),0))</f>
        <v>67320000000</v>
      </c>
      <c r="W156" cm="1">
        <f t="array" ref="W156">LOOKUP(2,1/(D156:T156&lt;&gt;""),D156:T156)</f>
        <v>1265433632182</v>
      </c>
      <c r="X156">
        <f t="shared" si="4"/>
        <v>17.797291030629829</v>
      </c>
    </row>
    <row r="157" spans="1:24">
      <c r="A157" t="s">
        <v>727</v>
      </c>
      <c r="B157" t="str">
        <f t="shared" si="5"/>
        <v>Provinsi Sumatera Utara</v>
      </c>
      <c r="C157" t="s">
        <v>681</v>
      </c>
      <c r="D157">
        <v>370137520000</v>
      </c>
      <c r="E157">
        <v>437319700000</v>
      </c>
      <c r="F157">
        <v>449293516960</v>
      </c>
      <c r="G157">
        <v>705375473357</v>
      </c>
      <c r="H157">
        <v>807460937434</v>
      </c>
      <c r="I157">
        <v>817349134265</v>
      </c>
      <c r="J157">
        <v>915918204965</v>
      </c>
      <c r="K157">
        <v>1115152376009</v>
      </c>
      <c r="L157">
        <v>1092066658182</v>
      </c>
      <c r="M157">
        <v>1152702187401</v>
      </c>
      <c r="N157">
        <v>1206391354315</v>
      </c>
      <c r="O157">
        <v>1266885380022</v>
      </c>
      <c r="P157">
        <v>3251896483590</v>
      </c>
      <c r="Q157">
        <v>3584399318400</v>
      </c>
      <c r="R157">
        <v>3442662892520</v>
      </c>
      <c r="S157">
        <v>3257129216426</v>
      </c>
      <c r="T157">
        <v>3372531926884</v>
      </c>
      <c r="V157" cm="1">
        <f t="array" ref="V157">INDEX(D157:T157,MATCH(TRUE,INDEX((D157:T157&lt;&gt;0),0),0))</f>
        <v>370137520000</v>
      </c>
      <c r="W157" cm="1">
        <f t="array" ref="W157">LOOKUP(2,1/(D157:T157&lt;&gt;""),D157:T157)</f>
        <v>3372531926884</v>
      </c>
      <c r="X157">
        <f t="shared" si="4"/>
        <v>8.1115646068088427</v>
      </c>
    </row>
    <row r="158" spans="1:24">
      <c r="B158" t="str">
        <f t="shared" si="5"/>
        <v>Provinsi Sumatera Utara</v>
      </c>
      <c r="C158" t="s">
        <v>673</v>
      </c>
      <c r="D158">
        <v>366497550000</v>
      </c>
      <c r="E158">
        <v>474863830000</v>
      </c>
      <c r="F158">
        <v>389689249116</v>
      </c>
      <c r="G158">
        <v>447635101312.89001</v>
      </c>
      <c r="H158">
        <v>512815246769</v>
      </c>
      <c r="I158">
        <v>820203202599</v>
      </c>
      <c r="J158">
        <v>1052132330201</v>
      </c>
      <c r="K158">
        <v>1510939323343</v>
      </c>
      <c r="L158">
        <v>1327766717316.2</v>
      </c>
      <c r="M158">
        <v>1146633040611.2</v>
      </c>
      <c r="N158">
        <v>989746989128.59998</v>
      </c>
      <c r="O158">
        <v>1268431086312.5</v>
      </c>
      <c r="P158">
        <v>2313207402407</v>
      </c>
      <c r="Q158">
        <v>2098059596323</v>
      </c>
      <c r="R158">
        <v>2477239532236.8501</v>
      </c>
      <c r="S158">
        <v>1963117052165.98</v>
      </c>
      <c r="T158">
        <v>2828790517550.7998</v>
      </c>
      <c r="V158" cm="1">
        <f t="array" ref="V158">INDEX(D158:T158,MATCH(TRUE,INDEX((D158:T158&lt;&gt;0),0),0))</f>
        <v>366497550000</v>
      </c>
      <c r="W158" cm="1">
        <f t="array" ref="W158">LOOKUP(2,1/(D158:T158&lt;&gt;""),D158:T158)</f>
        <v>2828790517550.7998</v>
      </c>
      <c r="X158">
        <f t="shared" si="4"/>
        <v>6.718443186184464</v>
      </c>
    </row>
    <row r="159" spans="1:24">
      <c r="B159" t="str">
        <f t="shared" si="5"/>
        <v>Provinsi Sumatera Utara</v>
      </c>
      <c r="C159" t="s">
        <v>698</v>
      </c>
      <c r="H159">
        <v>34171687</v>
      </c>
      <c r="I159">
        <v>25888021</v>
      </c>
      <c r="V159" cm="1">
        <f t="array" ref="V159">INDEX(D159:T159,MATCH(TRUE,INDEX((D159:T159&lt;&gt;0),0),0))</f>
        <v>34171687</v>
      </c>
      <c r="W159" cm="1">
        <f t="array" ref="W159">LOOKUP(2,1/(D159:T159&lt;&gt;""),D159:T159)</f>
        <v>25888021</v>
      </c>
      <c r="X159">
        <f t="shared" si="4"/>
        <v>-0.24241314161633284</v>
      </c>
    </row>
    <row r="160" spans="1:24">
      <c r="B160" t="str">
        <f t="shared" si="5"/>
        <v>Provinsi Sumatera Utara</v>
      </c>
      <c r="C160" t="s">
        <v>675</v>
      </c>
      <c r="F160">
        <v>31816251375</v>
      </c>
      <c r="G160">
        <v>433158075501</v>
      </c>
      <c r="H160">
        <v>125559525000</v>
      </c>
      <c r="I160">
        <v>316329250000</v>
      </c>
      <c r="J160">
        <v>307507090000</v>
      </c>
      <c r="K160">
        <v>1780011250062</v>
      </c>
      <c r="L160">
        <v>1825737597165.7</v>
      </c>
      <c r="M160">
        <v>1611718256710</v>
      </c>
      <c r="N160">
        <v>2094026766000</v>
      </c>
      <c r="O160">
        <v>3010055530000</v>
      </c>
      <c r="P160">
        <v>2987423174742</v>
      </c>
      <c r="Q160">
        <v>3165070721289</v>
      </c>
      <c r="R160">
        <v>2972714748000</v>
      </c>
      <c r="S160">
        <v>3066759068400</v>
      </c>
      <c r="T160">
        <v>3285226861027.6602</v>
      </c>
      <c r="V160" cm="1">
        <f t="array" ref="V160">INDEX(D160:T160,MATCH(TRUE,INDEX((D160:T160&lt;&gt;0),0),0))</f>
        <v>31816251375</v>
      </c>
      <c r="W160" cm="1">
        <f t="array" ref="W160">LOOKUP(2,1/(D160:T160&lt;&gt;""),D160:T160)</f>
        <v>3285226861027.6602</v>
      </c>
      <c r="X160">
        <f t="shared" si="4"/>
        <v>102.25625172829338</v>
      </c>
    </row>
    <row r="161" spans="2:24">
      <c r="B161" t="str">
        <f t="shared" si="5"/>
        <v>Provinsi Sumatera Utara</v>
      </c>
      <c r="C161" t="s">
        <v>669</v>
      </c>
      <c r="F161">
        <v>145597060422</v>
      </c>
      <c r="G161">
        <v>117761735124</v>
      </c>
      <c r="H161">
        <v>635703602681.40002</v>
      </c>
      <c r="I161">
        <v>71955050000</v>
      </c>
      <c r="J161">
        <v>44335343000</v>
      </c>
      <c r="K161">
        <v>25858294000</v>
      </c>
      <c r="L161">
        <v>43718380000</v>
      </c>
      <c r="M161">
        <v>1065000000</v>
      </c>
      <c r="T161">
        <v>22454580257</v>
      </c>
      <c r="V161" cm="1">
        <f t="array" ref="V161">INDEX(D161:T161,MATCH(TRUE,INDEX((D161:T161&lt;&gt;0),0),0))</f>
        <v>145597060422</v>
      </c>
      <c r="W161" cm="1">
        <f t="array" ref="W161">LOOKUP(2,1/(D161:T161&lt;&gt;""),D161:T161)</f>
        <v>22454580257</v>
      </c>
      <c r="X161">
        <f t="shared" si="4"/>
        <v>-0.84577586805724358</v>
      </c>
    </row>
    <row r="162" spans="2:24">
      <c r="B162" t="str">
        <f t="shared" si="5"/>
        <v>Provinsi Sumatera Utara</v>
      </c>
      <c r="C162" t="s">
        <v>678</v>
      </c>
      <c r="D162">
        <v>307596600000</v>
      </c>
      <c r="E162">
        <v>528404430000.00006</v>
      </c>
      <c r="G162">
        <v>579740663181</v>
      </c>
      <c r="H162">
        <v>704337051723</v>
      </c>
      <c r="I162">
        <v>716934467184</v>
      </c>
      <c r="J162">
        <v>1063237376759</v>
      </c>
      <c r="K162">
        <v>803607597827</v>
      </c>
      <c r="L162">
        <v>760722418737</v>
      </c>
      <c r="M162">
        <v>1145972228647</v>
      </c>
      <c r="N162">
        <v>932244349249</v>
      </c>
      <c r="O162">
        <v>1019855142610</v>
      </c>
      <c r="P162">
        <v>1919452035914</v>
      </c>
      <c r="Q162">
        <v>1564903232653</v>
      </c>
      <c r="R162">
        <v>1249600483637.3999</v>
      </c>
      <c r="S162">
        <v>1497944969133.0701</v>
      </c>
      <c r="T162">
        <v>1141203699701.8601</v>
      </c>
      <c r="V162" cm="1">
        <f t="array" ref="V162">INDEX(D162:T162,MATCH(TRUE,INDEX((D162:T162&lt;&gt;0),0),0))</f>
        <v>307596600000</v>
      </c>
      <c r="W162" cm="1">
        <f t="array" ref="W162">LOOKUP(2,1/(D162:T162&lt;&gt;""),D162:T162)</f>
        <v>1141203699701.8601</v>
      </c>
      <c r="X162">
        <f t="shared" si="4"/>
        <v>2.7100660400728098</v>
      </c>
    </row>
    <row r="163" spans="2:24">
      <c r="B163" t="str">
        <f t="shared" si="5"/>
        <v>Provinsi Sumatera Utara</v>
      </c>
      <c r="C163" t="s">
        <v>683</v>
      </c>
      <c r="D163">
        <v>19133800000</v>
      </c>
      <c r="E163">
        <v>5237990000</v>
      </c>
      <c r="F163">
        <v>7448006612</v>
      </c>
      <c r="G163">
        <v>342822440</v>
      </c>
      <c r="H163">
        <v>2600000000</v>
      </c>
      <c r="I163">
        <v>700000000</v>
      </c>
      <c r="J163">
        <v>154500000</v>
      </c>
      <c r="K163">
        <v>2574957313</v>
      </c>
      <c r="L163">
        <v>498100000</v>
      </c>
      <c r="M163">
        <v>4482346000</v>
      </c>
      <c r="O163">
        <v>2002321560</v>
      </c>
      <c r="P163">
        <v>14974513200</v>
      </c>
      <c r="Q163">
        <v>53155528758</v>
      </c>
      <c r="R163">
        <v>21299175711</v>
      </c>
      <c r="S163">
        <v>1150692958093</v>
      </c>
      <c r="T163">
        <v>805581714</v>
      </c>
      <c r="V163" cm="1">
        <f t="array" ref="V163">INDEX(D163:T163,MATCH(TRUE,INDEX((D163:T163&lt;&gt;0),0),0))</f>
        <v>19133800000</v>
      </c>
      <c r="W163" cm="1">
        <f t="array" ref="W163">LOOKUP(2,1/(D163:T163&lt;&gt;""),D163:T163)</f>
        <v>805581714</v>
      </c>
      <c r="X163">
        <f t="shared" si="4"/>
        <v>-0.95789745298895146</v>
      </c>
    </row>
    <row r="164" spans="2:24">
      <c r="B164" t="str">
        <f t="shared" si="5"/>
        <v>Provinsi Sumatera Utara</v>
      </c>
      <c r="C164" t="s">
        <v>667</v>
      </c>
      <c r="D164">
        <v>767208860000</v>
      </c>
      <c r="E164">
        <v>738842880000</v>
      </c>
      <c r="F164">
        <v>534340346227</v>
      </c>
      <c r="G164">
        <v>683336923798.63</v>
      </c>
      <c r="H164">
        <v>656050047027.31995</v>
      </c>
      <c r="I164">
        <v>609775366951</v>
      </c>
      <c r="J164">
        <v>801034520611</v>
      </c>
      <c r="K164">
        <v>549531769493</v>
      </c>
      <c r="L164">
        <v>522121373000</v>
      </c>
      <c r="M164">
        <v>1692809638822</v>
      </c>
      <c r="N164">
        <v>2330828370083</v>
      </c>
      <c r="O164">
        <v>2774649016371</v>
      </c>
      <c r="P164">
        <v>2029470741512</v>
      </c>
      <c r="Q164">
        <v>1569730611414</v>
      </c>
      <c r="R164">
        <v>3269478492542</v>
      </c>
      <c r="S164">
        <v>1717964170000</v>
      </c>
      <c r="T164">
        <v>2574379999535</v>
      </c>
      <c r="V164" cm="1">
        <f t="array" ref="V164">INDEX(D164:T164,MATCH(TRUE,INDEX((D164:T164&lt;&gt;0),0),0))</f>
        <v>767208860000</v>
      </c>
      <c r="W164" cm="1">
        <f t="array" ref="W164">LOOKUP(2,1/(D164:T164&lt;&gt;""),D164:T164)</f>
        <v>2574379999535</v>
      </c>
      <c r="X164">
        <f t="shared" si="4"/>
        <v>2.3555139073015918</v>
      </c>
    </row>
    <row r="165" spans="2:24">
      <c r="B165" t="str">
        <f t="shared" si="5"/>
        <v>Provinsi Sumatera Utara</v>
      </c>
      <c r="C165" t="s">
        <v>687</v>
      </c>
      <c r="F165">
        <v>191253822000</v>
      </c>
      <c r="I165">
        <v>313433814962</v>
      </c>
      <c r="J165">
        <v>427157797713.59998</v>
      </c>
      <c r="K165">
        <v>1844619727373</v>
      </c>
      <c r="L165">
        <v>1687837008253</v>
      </c>
      <c r="M165">
        <v>1053174611548</v>
      </c>
      <c r="N165">
        <v>405929354911</v>
      </c>
      <c r="O165">
        <v>134545437669</v>
      </c>
      <c r="P165">
        <v>2443753800</v>
      </c>
      <c r="Q165">
        <v>528068540828</v>
      </c>
      <c r="R165">
        <v>7328381100</v>
      </c>
      <c r="V165" cm="1">
        <f t="array" ref="V165">INDEX(D165:T165,MATCH(TRUE,INDEX((D165:T165&lt;&gt;0),0),0))</f>
        <v>191253822000</v>
      </c>
      <c r="W165" cm="1">
        <f t="array" ref="W165">LOOKUP(2,1/(D165:T165&lt;&gt;""),D165:T165)</f>
        <v>7328381100</v>
      </c>
      <c r="X165">
        <f t="shared" si="4"/>
        <v>-0.96168243320125646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9EDC-0416-44E5-87AF-BE8A5291EBDB}">
  <dimension ref="A3:L22"/>
  <sheetViews>
    <sheetView tabSelected="1" workbookViewId="0">
      <selection activeCell="A5" sqref="A5:A21"/>
    </sheetView>
  </sheetViews>
  <sheetFormatPr defaultRowHeight="15.6"/>
  <cols>
    <col min="1" max="1" width="26.09765625" bestFit="1" customWidth="1"/>
    <col min="2" max="2" width="18.59765625" bestFit="1" customWidth="1"/>
    <col min="3" max="3" width="25.3984375" bestFit="1" customWidth="1"/>
    <col min="4" max="4" width="16.8984375" bestFit="1" customWidth="1"/>
    <col min="5" max="5" width="17.796875" bestFit="1" customWidth="1"/>
    <col min="6" max="6" width="16.59765625" bestFit="1" customWidth="1"/>
    <col min="7" max="7" width="24.296875" bestFit="1" customWidth="1"/>
    <col min="8" max="8" width="18.19921875" bestFit="1" customWidth="1"/>
    <col min="9" max="9" width="17.19921875" bestFit="1" customWidth="1"/>
    <col min="10" max="10" width="23.69921875" bestFit="1" customWidth="1"/>
    <col min="11" max="11" width="19.796875" bestFit="1" customWidth="1"/>
    <col min="12" max="12" width="27.796875" bestFit="1" customWidth="1"/>
    <col min="13" max="13" width="11.8984375" bestFit="1" customWidth="1"/>
  </cols>
  <sheetData>
    <row r="3" spans="1:12">
      <c r="A3" s="19" t="s">
        <v>870</v>
      </c>
      <c r="B3" s="19" t="s">
        <v>864</v>
      </c>
    </row>
    <row r="4" spans="1:12">
      <c r="A4" s="19" t="s">
        <v>862</v>
      </c>
      <c r="B4" t="s">
        <v>681</v>
      </c>
      <c r="C4" t="s">
        <v>673</v>
      </c>
      <c r="D4" t="s">
        <v>698</v>
      </c>
      <c r="E4" t="s">
        <v>689</v>
      </c>
      <c r="F4" t="s">
        <v>675</v>
      </c>
      <c r="G4" t="s">
        <v>669</v>
      </c>
      <c r="H4" t="s">
        <v>729</v>
      </c>
      <c r="I4" t="s">
        <v>678</v>
      </c>
      <c r="J4" t="s">
        <v>683</v>
      </c>
      <c r="K4" t="s">
        <v>667</v>
      </c>
      <c r="L4" t="s">
        <v>687</v>
      </c>
    </row>
    <row r="5" spans="1:12">
      <c r="A5" s="20" t="s">
        <v>684</v>
      </c>
      <c r="B5" s="22">
        <v>6.2439496849723017</v>
      </c>
      <c r="C5" s="22">
        <v>6.6630027089826251</v>
      </c>
      <c r="D5" s="22">
        <v>0</v>
      </c>
      <c r="E5" s="22">
        <v>0.42997856190972827</v>
      </c>
      <c r="F5" s="22">
        <v>8.7622799906226607</v>
      </c>
      <c r="G5" s="22">
        <v>-0.97287798596304997</v>
      </c>
      <c r="H5" s="22"/>
      <c r="I5" s="22">
        <v>10.254176770150595</v>
      </c>
      <c r="J5" s="22">
        <v>7.2219845186195473</v>
      </c>
      <c r="K5" s="22">
        <v>1.5573836728496433</v>
      </c>
      <c r="L5" s="22">
        <v>13.463062858533574</v>
      </c>
    </row>
    <row r="6" spans="1:12">
      <c r="A6" s="20" t="s">
        <v>702</v>
      </c>
      <c r="B6" s="22">
        <v>4.8747622375638704</v>
      </c>
      <c r="C6" s="22">
        <v>7.4407251118148956</v>
      </c>
      <c r="D6" s="22">
        <v>0</v>
      </c>
      <c r="E6" s="22">
        <v>-0.70060112402358787</v>
      </c>
      <c r="F6" s="22">
        <v>27.443344243831469</v>
      </c>
      <c r="G6" s="22">
        <v>2.1028307991898512</v>
      </c>
      <c r="H6" s="22"/>
      <c r="I6" s="22">
        <v>3.9310938166142804</v>
      </c>
      <c r="J6" s="22">
        <v>2.7868843482242478</v>
      </c>
      <c r="K6" s="22">
        <v>2.8404514240212766</v>
      </c>
      <c r="L6" s="22">
        <v>2.557225273375094</v>
      </c>
    </row>
    <row r="7" spans="1:12">
      <c r="A7" s="20" t="s">
        <v>703</v>
      </c>
      <c r="B7" s="22">
        <v>7.7010791500259144</v>
      </c>
      <c r="C7" s="22">
        <v>6.0856891331480183</v>
      </c>
      <c r="D7" s="22">
        <v>-0.79948921239847248</v>
      </c>
      <c r="E7" s="22">
        <v>0</v>
      </c>
      <c r="F7" s="22">
        <v>10.367826754824295</v>
      </c>
      <c r="G7" s="22">
        <v>-0.81229219850027401</v>
      </c>
      <c r="H7" s="22"/>
      <c r="I7" s="22">
        <v>3.8665298747471168</v>
      </c>
      <c r="J7" s="22">
        <v>1.6443163876851439</v>
      </c>
      <c r="K7" s="22">
        <v>3.7651850857067792</v>
      </c>
      <c r="L7" s="22">
        <v>16.526731525766213</v>
      </c>
    </row>
    <row r="8" spans="1:12">
      <c r="A8" s="20" t="s">
        <v>704</v>
      </c>
      <c r="B8" s="22">
        <v>7.0538829787624646</v>
      </c>
      <c r="C8" s="22">
        <v>4.561601617617792</v>
      </c>
      <c r="D8" s="22">
        <v>40.684892421807128</v>
      </c>
      <c r="E8" s="22">
        <v>-2.8730929503899192E-2</v>
      </c>
      <c r="F8" s="22">
        <v>4493.3117372754996</v>
      </c>
      <c r="G8" s="22">
        <v>-0.89200816639933811</v>
      </c>
      <c r="H8" s="22"/>
      <c r="I8" s="22">
        <v>2.9977455976516825</v>
      </c>
      <c r="J8" s="22">
        <v>31.098989747356384</v>
      </c>
      <c r="K8" s="22">
        <v>4.5581555157812259</v>
      </c>
      <c r="L8" s="22">
        <v>124.36309391446149</v>
      </c>
    </row>
    <row r="9" spans="1:12">
      <c r="A9" s="20" t="s">
        <v>705</v>
      </c>
      <c r="B9" s="22">
        <v>7.2241890265665889</v>
      </c>
      <c r="C9" s="22">
        <v>5.126299178790676</v>
      </c>
      <c r="D9" s="22"/>
      <c r="E9" s="22"/>
      <c r="F9" s="22">
        <v>44.935869134107101</v>
      </c>
      <c r="G9" s="22">
        <v>-0.95099436607734</v>
      </c>
      <c r="H9" s="22"/>
      <c r="I9" s="22">
        <v>12.227127152946011</v>
      </c>
      <c r="J9" s="22">
        <v>-0.6537407811294097</v>
      </c>
      <c r="K9" s="22">
        <v>5.0580070324629327</v>
      </c>
      <c r="L9" s="22">
        <v>0.82791783848935319</v>
      </c>
    </row>
    <row r="10" spans="1:12">
      <c r="A10" s="20" t="s">
        <v>709</v>
      </c>
      <c r="B10" s="22">
        <v>6.5273989098025735</v>
      </c>
      <c r="C10" s="22">
        <v>4.6797290900002668</v>
      </c>
      <c r="D10" s="22"/>
      <c r="E10" s="22">
        <v>0</v>
      </c>
      <c r="F10" s="22">
        <v>-0.84863836515327518</v>
      </c>
      <c r="G10" s="22">
        <v>-0.9466971023180113</v>
      </c>
      <c r="H10" s="22"/>
      <c r="I10" s="22">
        <v>1.9037931556624597</v>
      </c>
      <c r="J10" s="22">
        <v>57.768210997497015</v>
      </c>
      <c r="K10" s="22">
        <v>1.9786610362619608</v>
      </c>
      <c r="L10" s="22">
        <v>-6.1829199931713118E-2</v>
      </c>
    </row>
    <row r="11" spans="1:12">
      <c r="A11" s="20" t="s">
        <v>711</v>
      </c>
      <c r="B11" s="22">
        <v>7.2590699880233629</v>
      </c>
      <c r="C11" s="22">
        <v>5.4544761222190195</v>
      </c>
      <c r="D11" s="22">
        <v>-0.97088008267062909</v>
      </c>
      <c r="E11" s="22">
        <v>-0.8300425620637113</v>
      </c>
      <c r="F11" s="22">
        <v>49.304751884737222</v>
      </c>
      <c r="G11" s="22">
        <v>-0.94912464599095347</v>
      </c>
      <c r="H11" s="22"/>
      <c r="I11" s="22">
        <v>6.0850611706711764</v>
      </c>
      <c r="J11" s="22">
        <v>-0.86514024774077902</v>
      </c>
      <c r="K11" s="22">
        <v>2.9635719109927461</v>
      </c>
      <c r="L11" s="22">
        <v>-0.31356785251945768</v>
      </c>
    </row>
    <row r="12" spans="1:12">
      <c r="A12" s="20" t="s">
        <v>712</v>
      </c>
      <c r="B12" s="22">
        <v>6.0164375606276046</v>
      </c>
      <c r="C12" s="22">
        <v>4.5824302375080803</v>
      </c>
      <c r="D12" s="22">
        <v>-6.6508982373148617E-2</v>
      </c>
      <c r="E12" s="22">
        <v>0.25722317548282303</v>
      </c>
      <c r="F12" s="22">
        <v>4712.9332150299997</v>
      </c>
      <c r="G12" s="22">
        <v>-0.9730441803813169</v>
      </c>
      <c r="H12" s="22"/>
      <c r="I12" s="22">
        <v>4.8360041702040748</v>
      </c>
      <c r="J12" s="22">
        <v>6.0641263087648127</v>
      </c>
      <c r="K12" s="22">
        <v>0.43886745534924992</v>
      </c>
      <c r="L12" s="22">
        <v>6.3029663683333332</v>
      </c>
    </row>
    <row r="13" spans="1:12">
      <c r="A13" s="20" t="s">
        <v>714</v>
      </c>
      <c r="B13" s="22">
        <v>8.5529105273824211</v>
      </c>
      <c r="C13" s="22">
        <v>8.5967375583661578</v>
      </c>
      <c r="D13" s="22">
        <v>-0.80250322890246262</v>
      </c>
      <c r="E13" s="22">
        <v>0.4667701893600481</v>
      </c>
      <c r="F13" s="22">
        <v>18.203726442580386</v>
      </c>
      <c r="G13" s="22">
        <v>-0.96328868041828408</v>
      </c>
      <c r="H13" s="22"/>
      <c r="I13" s="22">
        <v>19.552873436270112</v>
      </c>
      <c r="J13" s="22">
        <v>4.4875872065564382</v>
      </c>
      <c r="K13" s="22">
        <v>1.026386030655013</v>
      </c>
      <c r="L13" s="22">
        <v>6.2719339708395445</v>
      </c>
    </row>
    <row r="14" spans="1:12">
      <c r="A14" s="20" t="s">
        <v>715</v>
      </c>
      <c r="B14" s="22">
        <v>8.5739841889418287</v>
      </c>
      <c r="C14" s="22">
        <v>6.9781448064907234</v>
      </c>
      <c r="D14" s="22">
        <v>0</v>
      </c>
      <c r="E14" s="22">
        <v>-0.92053946388463603</v>
      </c>
      <c r="F14" s="22">
        <v>20.334990511047685</v>
      </c>
      <c r="G14" s="22">
        <v>-0.82493914464429396</v>
      </c>
      <c r="H14" s="22"/>
      <c r="I14" s="22">
        <v>9.6381464973661206</v>
      </c>
      <c r="J14" s="22">
        <v>94.88148773492729</v>
      </c>
      <c r="K14" s="22">
        <v>4.7749908699347996</v>
      </c>
      <c r="L14" s="22">
        <v>-0.94680062066149451</v>
      </c>
    </row>
    <row r="15" spans="1:12">
      <c r="A15" s="20" t="s">
        <v>716</v>
      </c>
      <c r="B15" s="22">
        <v>10.051565090548582</v>
      </c>
      <c r="C15" s="22">
        <v>6.8418692274347652</v>
      </c>
      <c r="D15" s="22">
        <v>1.9757036772282024</v>
      </c>
      <c r="E15" s="22"/>
      <c r="F15" s="22">
        <v>13.448041177294041</v>
      </c>
      <c r="G15" s="22">
        <v>-0.69145863685546882</v>
      </c>
      <c r="H15" s="22"/>
      <c r="I15" s="22">
        <v>11.722400656249199</v>
      </c>
      <c r="J15" s="22">
        <v>20.269352197036156</v>
      </c>
      <c r="K15" s="22">
        <v>3.7046541479836406</v>
      </c>
      <c r="L15" s="22">
        <v>-0.86754642931947745</v>
      </c>
    </row>
    <row r="16" spans="1:12">
      <c r="A16" s="20" t="s">
        <v>717</v>
      </c>
      <c r="B16" s="22">
        <v>4.9874141661528384</v>
      </c>
      <c r="C16" s="22">
        <v>9.4089389068457958</v>
      </c>
      <c r="D16" s="22"/>
      <c r="E16" s="22">
        <v>0</v>
      </c>
      <c r="F16" s="22">
        <v>655.46826026696272</v>
      </c>
      <c r="G16" s="22">
        <v>-0.79544140620175141</v>
      </c>
      <c r="H16" s="22">
        <v>0</v>
      </c>
      <c r="I16" s="22">
        <v>1.8039392501686133</v>
      </c>
      <c r="J16" s="22">
        <v>-0.10349188668955892</v>
      </c>
      <c r="K16" s="22">
        <v>-0.37427685313405346</v>
      </c>
      <c r="L16" s="22">
        <v>-8.9156969467343666E-2</v>
      </c>
    </row>
    <row r="17" spans="1:12">
      <c r="A17" s="20" t="s">
        <v>719</v>
      </c>
      <c r="B17" s="22">
        <v>3.9357881495313696</v>
      </c>
      <c r="C17" s="22">
        <v>4.6287414033514214</v>
      </c>
      <c r="D17" s="22"/>
      <c r="E17" s="22">
        <v>-0.48182526571132805</v>
      </c>
      <c r="F17" s="22">
        <v>4.0007606335601666</v>
      </c>
      <c r="G17" s="22">
        <v>-0.86961888129710285</v>
      </c>
      <c r="H17" s="22"/>
      <c r="I17" s="22">
        <v>-7.2173575918181429E-3</v>
      </c>
      <c r="J17" s="22">
        <v>-0.90276901297026613</v>
      </c>
      <c r="K17" s="22">
        <v>1.8482786452179762</v>
      </c>
      <c r="L17" s="22">
        <v>9.0062544366040953</v>
      </c>
    </row>
    <row r="18" spans="1:12">
      <c r="A18" s="20" t="s">
        <v>721</v>
      </c>
      <c r="B18" s="22">
        <v>8.6239035980801599</v>
      </c>
      <c r="C18" s="22">
        <v>7.4383111254573704</v>
      </c>
      <c r="D18" s="22">
        <v>1.6875913159770448</v>
      </c>
      <c r="E18" s="22">
        <v>0</v>
      </c>
      <c r="F18" s="22">
        <v>0.20599032999791358</v>
      </c>
      <c r="G18" s="22">
        <v>-0.99796017042610863</v>
      </c>
      <c r="H18" s="22"/>
      <c r="I18" s="22">
        <v>5.4390387801987137</v>
      </c>
      <c r="J18" s="22">
        <v>12.31151111374164</v>
      </c>
      <c r="K18" s="22">
        <v>3.2420475073963373</v>
      </c>
      <c r="L18" s="22">
        <v>0.11623897976827742</v>
      </c>
    </row>
    <row r="19" spans="1:12">
      <c r="A19" s="20" t="s">
        <v>723</v>
      </c>
      <c r="B19" s="22">
        <v>7.6986106074327632</v>
      </c>
      <c r="C19" s="22">
        <v>8.5602500924286637</v>
      </c>
      <c r="D19" s="22">
        <v>0.40170840516263928</v>
      </c>
      <c r="E19" s="22"/>
      <c r="F19" s="22">
        <v>20.028600836591913</v>
      </c>
      <c r="G19" s="22">
        <v>-0.80432166857195087</v>
      </c>
      <c r="H19" s="22"/>
      <c r="I19" s="22">
        <v>15.487852523404309</v>
      </c>
      <c r="J19" s="22">
        <v>-0.86812287893970519</v>
      </c>
      <c r="K19" s="22">
        <v>9.3673515804980862</v>
      </c>
      <c r="L19" s="22">
        <v>0.11887317195325543</v>
      </c>
    </row>
    <row r="20" spans="1:12">
      <c r="A20" s="20" t="s">
        <v>726</v>
      </c>
      <c r="B20" s="22">
        <v>8.2034017761461175</v>
      </c>
      <c r="C20" s="22">
        <v>7.4759310848971605</v>
      </c>
      <c r="D20" s="22">
        <v>-0.99979272137873776</v>
      </c>
      <c r="E20" s="22">
        <v>1.1418120871537021</v>
      </c>
      <c r="F20" s="22">
        <v>1136.3986115583066</v>
      </c>
      <c r="G20" s="22">
        <v>-0.99785381717017119</v>
      </c>
      <c r="H20" s="22">
        <v>0</v>
      </c>
      <c r="I20" s="22">
        <v>5.4783232868083998</v>
      </c>
      <c r="J20" s="22">
        <v>6.9994411881548766</v>
      </c>
      <c r="K20" s="22">
        <v>3.0561175343442364</v>
      </c>
      <c r="L20" s="22">
        <v>17.797291030629829</v>
      </c>
    </row>
    <row r="21" spans="1:12">
      <c r="A21" s="20" t="s">
        <v>727</v>
      </c>
      <c r="B21" s="22">
        <v>8.1115646068088427</v>
      </c>
      <c r="C21" s="22">
        <v>6.718443186184464</v>
      </c>
      <c r="D21" s="22">
        <v>-0.24241314161633284</v>
      </c>
      <c r="E21" s="22"/>
      <c r="F21" s="22">
        <v>102.25625172829338</v>
      </c>
      <c r="G21" s="22">
        <v>-0.84577586805724358</v>
      </c>
      <c r="H21" s="22"/>
      <c r="I21" s="22">
        <v>2.7100660400728098</v>
      </c>
      <c r="J21" s="22">
        <v>-0.95789745298895146</v>
      </c>
      <c r="K21" s="22">
        <v>2.3555139073015918</v>
      </c>
      <c r="L21" s="22">
        <v>-0.96168243320125646</v>
      </c>
    </row>
    <row r="22" spans="1:12">
      <c r="A22" s="20" t="s">
        <v>863</v>
      </c>
      <c r="B22" s="22">
        <v>121.63991224736962</v>
      </c>
      <c r="C22" s="22">
        <v>111.24132059153789</v>
      </c>
      <c r="D22" s="22">
        <v>40.868308450835229</v>
      </c>
      <c r="E22" s="22">
        <v>-0.66595533128086104</v>
      </c>
      <c r="F22" s="22">
        <v>11316.555619433102</v>
      </c>
      <c r="G22" s="22">
        <v>-12.184866120082807</v>
      </c>
      <c r="H22" s="22">
        <v>0</v>
      </c>
      <c r="I22" s="22">
        <v>117.92695482159388</v>
      </c>
      <c r="J22" s="22">
        <v>241.18272948810485</v>
      </c>
      <c r="K22" s="22">
        <v>52.161346503623442</v>
      </c>
      <c r="L22" s="22">
        <v>194.1110058636533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8A08-3E62-42D5-8D60-DBDDE01F03DD}">
  <dimension ref="A1:C165"/>
  <sheetViews>
    <sheetView workbookViewId="0">
      <selection sqref="A1:C165"/>
    </sheetView>
  </sheetViews>
  <sheetFormatPr defaultRowHeight="15.6"/>
  <sheetData>
    <row r="1" spans="1:3">
      <c r="A1" t="s">
        <v>787</v>
      </c>
      <c r="B1" t="s">
        <v>869</v>
      </c>
      <c r="C1" t="s">
        <v>868</v>
      </c>
    </row>
    <row r="2" spans="1:3">
      <c r="A2" t="s">
        <v>684</v>
      </c>
      <c r="B2" t="s">
        <v>681</v>
      </c>
      <c r="C2">
        <v>6.2439496849723017</v>
      </c>
    </row>
    <row r="3" spans="1:3">
      <c r="A3" t="s">
        <v>684</v>
      </c>
      <c r="B3" t="s">
        <v>673</v>
      </c>
      <c r="C3">
        <v>6.6630027089826251</v>
      </c>
    </row>
    <row r="4" spans="1:3">
      <c r="A4" t="s">
        <v>684</v>
      </c>
      <c r="B4" t="s">
        <v>698</v>
      </c>
      <c r="C4">
        <v>0</v>
      </c>
    </row>
    <row r="5" spans="1:3">
      <c r="A5" t="s">
        <v>684</v>
      </c>
      <c r="B5" t="s">
        <v>689</v>
      </c>
      <c r="C5">
        <v>0.42997856190972827</v>
      </c>
    </row>
    <row r="6" spans="1:3">
      <c r="A6" t="s">
        <v>684</v>
      </c>
      <c r="B6" t="s">
        <v>675</v>
      </c>
      <c r="C6">
        <v>8.7622799906226607</v>
      </c>
    </row>
    <row r="7" spans="1:3">
      <c r="A7" t="s">
        <v>684</v>
      </c>
      <c r="B7" t="s">
        <v>669</v>
      </c>
      <c r="C7">
        <v>-0.97287798596304997</v>
      </c>
    </row>
    <row r="8" spans="1:3">
      <c r="A8" t="s">
        <v>684</v>
      </c>
      <c r="B8" t="s">
        <v>678</v>
      </c>
      <c r="C8">
        <v>10.254176770150595</v>
      </c>
    </row>
    <row r="9" spans="1:3">
      <c r="A9" t="s">
        <v>684</v>
      </c>
      <c r="B9" t="s">
        <v>683</v>
      </c>
      <c r="C9">
        <v>7.2219845186195473</v>
      </c>
    </row>
    <row r="10" spans="1:3">
      <c r="A10" t="s">
        <v>684</v>
      </c>
      <c r="B10" t="s">
        <v>667</v>
      </c>
      <c r="C10">
        <v>1.5573836728496433</v>
      </c>
    </row>
    <row r="11" spans="1:3">
      <c r="A11" t="s">
        <v>684</v>
      </c>
      <c r="B11" t="s">
        <v>687</v>
      </c>
      <c r="C11">
        <v>13.463062858533574</v>
      </c>
    </row>
    <row r="12" spans="1:3">
      <c r="A12" t="s">
        <v>702</v>
      </c>
      <c r="B12" t="s">
        <v>681</v>
      </c>
      <c r="C12">
        <v>4.8747622375638704</v>
      </c>
    </row>
    <row r="13" spans="1:3">
      <c r="A13" t="s">
        <v>702</v>
      </c>
      <c r="B13" t="s">
        <v>673</v>
      </c>
      <c r="C13">
        <v>7.4407251118148956</v>
      </c>
    </row>
    <row r="14" spans="1:3">
      <c r="A14" t="s">
        <v>702</v>
      </c>
      <c r="B14" t="s">
        <v>698</v>
      </c>
      <c r="C14">
        <v>0</v>
      </c>
    </row>
    <row r="15" spans="1:3">
      <c r="A15" t="s">
        <v>702</v>
      </c>
      <c r="B15" t="s">
        <v>689</v>
      </c>
      <c r="C15">
        <v>-0.70060112402358787</v>
      </c>
    </row>
    <row r="16" spans="1:3">
      <c r="A16" t="s">
        <v>702</v>
      </c>
      <c r="B16" t="s">
        <v>675</v>
      </c>
      <c r="C16">
        <v>27.443344243831469</v>
      </c>
    </row>
    <row r="17" spans="1:3">
      <c r="A17" t="s">
        <v>702</v>
      </c>
      <c r="B17" t="s">
        <v>669</v>
      </c>
      <c r="C17">
        <v>2.1028307991898512</v>
      </c>
    </row>
    <row r="18" spans="1:3">
      <c r="A18" t="s">
        <v>702</v>
      </c>
      <c r="B18" t="s">
        <v>678</v>
      </c>
      <c r="C18">
        <v>3.9310938166142804</v>
      </c>
    </row>
    <row r="19" spans="1:3">
      <c r="A19" t="s">
        <v>702</v>
      </c>
      <c r="B19" t="s">
        <v>683</v>
      </c>
      <c r="C19">
        <v>2.7868843482242478</v>
      </c>
    </row>
    <row r="20" spans="1:3">
      <c r="A20" t="s">
        <v>702</v>
      </c>
      <c r="B20" t="s">
        <v>667</v>
      </c>
      <c r="C20">
        <v>2.8404514240212766</v>
      </c>
    </row>
    <row r="21" spans="1:3">
      <c r="A21" t="s">
        <v>702</v>
      </c>
      <c r="B21" t="s">
        <v>687</v>
      </c>
      <c r="C21">
        <v>2.557225273375094</v>
      </c>
    </row>
    <row r="22" spans="1:3">
      <c r="A22" t="s">
        <v>703</v>
      </c>
      <c r="B22" t="s">
        <v>681</v>
      </c>
      <c r="C22">
        <v>7.7010791500259144</v>
      </c>
    </row>
    <row r="23" spans="1:3">
      <c r="A23" t="s">
        <v>703</v>
      </c>
      <c r="B23" t="s">
        <v>673</v>
      </c>
      <c r="C23">
        <v>6.0856891331480183</v>
      </c>
    </row>
    <row r="24" spans="1:3">
      <c r="A24" t="s">
        <v>703</v>
      </c>
      <c r="B24" t="s">
        <v>698</v>
      </c>
      <c r="C24">
        <v>-0.79948921239847248</v>
      </c>
    </row>
    <row r="25" spans="1:3">
      <c r="A25" t="s">
        <v>703</v>
      </c>
      <c r="B25" t="s">
        <v>689</v>
      </c>
      <c r="C25">
        <v>0</v>
      </c>
    </row>
    <row r="26" spans="1:3">
      <c r="A26" t="s">
        <v>703</v>
      </c>
      <c r="B26" t="s">
        <v>675</v>
      </c>
      <c r="C26">
        <v>10.367826754824295</v>
      </c>
    </row>
    <row r="27" spans="1:3">
      <c r="A27" t="s">
        <v>703</v>
      </c>
      <c r="B27" t="s">
        <v>669</v>
      </c>
      <c r="C27">
        <v>-0.81229219850027401</v>
      </c>
    </row>
    <row r="28" spans="1:3">
      <c r="A28" t="s">
        <v>703</v>
      </c>
      <c r="B28" t="s">
        <v>678</v>
      </c>
      <c r="C28">
        <v>3.8665298747471168</v>
      </c>
    </row>
    <row r="29" spans="1:3">
      <c r="A29" t="s">
        <v>703</v>
      </c>
      <c r="B29" t="s">
        <v>683</v>
      </c>
      <c r="C29">
        <v>1.6443163876851439</v>
      </c>
    </row>
    <row r="30" spans="1:3">
      <c r="A30" t="s">
        <v>703</v>
      </c>
      <c r="B30" t="s">
        <v>667</v>
      </c>
      <c r="C30">
        <v>3.7651850857067792</v>
      </c>
    </row>
    <row r="31" spans="1:3">
      <c r="A31" t="s">
        <v>703</v>
      </c>
      <c r="B31" t="s">
        <v>687</v>
      </c>
      <c r="C31">
        <v>16.526731525766213</v>
      </c>
    </row>
    <row r="32" spans="1:3">
      <c r="A32" t="s">
        <v>704</v>
      </c>
      <c r="B32" t="s">
        <v>681</v>
      </c>
      <c r="C32">
        <v>7.0538829787624646</v>
      </c>
    </row>
    <row r="33" spans="1:3">
      <c r="A33" t="s">
        <v>704</v>
      </c>
      <c r="B33" t="s">
        <v>673</v>
      </c>
      <c r="C33">
        <v>4.561601617617792</v>
      </c>
    </row>
    <row r="34" spans="1:3">
      <c r="A34" t="s">
        <v>704</v>
      </c>
      <c r="B34" t="s">
        <v>698</v>
      </c>
      <c r="C34">
        <v>40.684892421807128</v>
      </c>
    </row>
    <row r="35" spans="1:3">
      <c r="A35" t="s">
        <v>704</v>
      </c>
      <c r="B35" t="s">
        <v>689</v>
      </c>
      <c r="C35">
        <v>-2.8730929503899192E-2</v>
      </c>
    </row>
    <row r="36" spans="1:3">
      <c r="A36" t="s">
        <v>704</v>
      </c>
      <c r="B36" t="s">
        <v>675</v>
      </c>
      <c r="C36">
        <v>4493.3117372754996</v>
      </c>
    </row>
    <row r="37" spans="1:3">
      <c r="A37" t="s">
        <v>704</v>
      </c>
      <c r="B37" t="s">
        <v>669</v>
      </c>
      <c r="C37">
        <v>-0.89200816639933811</v>
      </c>
    </row>
    <row r="38" spans="1:3">
      <c r="A38" t="s">
        <v>704</v>
      </c>
      <c r="B38" t="s">
        <v>678</v>
      </c>
      <c r="C38">
        <v>2.9977455976516825</v>
      </c>
    </row>
    <row r="39" spans="1:3">
      <c r="A39" t="s">
        <v>704</v>
      </c>
      <c r="B39" t="s">
        <v>683</v>
      </c>
      <c r="C39">
        <v>31.098989747356384</v>
      </c>
    </row>
    <row r="40" spans="1:3">
      <c r="A40" t="s">
        <v>704</v>
      </c>
      <c r="B40" t="s">
        <v>667</v>
      </c>
      <c r="C40">
        <v>4.5581555157812259</v>
      </c>
    </row>
    <row r="41" spans="1:3">
      <c r="A41" t="s">
        <v>704</v>
      </c>
      <c r="B41" t="s">
        <v>687</v>
      </c>
      <c r="C41">
        <v>124.36309391446149</v>
      </c>
    </row>
    <row r="42" spans="1:3">
      <c r="A42" t="s">
        <v>705</v>
      </c>
      <c r="B42" t="s">
        <v>681</v>
      </c>
      <c r="C42">
        <v>7.2241890265665889</v>
      </c>
    </row>
    <row r="43" spans="1:3">
      <c r="A43" t="s">
        <v>705</v>
      </c>
      <c r="B43" t="s">
        <v>673</v>
      </c>
      <c r="C43">
        <v>5.126299178790676</v>
      </c>
    </row>
    <row r="44" spans="1:3">
      <c r="A44" t="s">
        <v>705</v>
      </c>
      <c r="B44" t="s">
        <v>675</v>
      </c>
      <c r="C44">
        <v>44.935869134107101</v>
      </c>
    </row>
    <row r="45" spans="1:3">
      <c r="A45" t="s">
        <v>705</v>
      </c>
      <c r="B45" t="s">
        <v>669</v>
      </c>
      <c r="C45">
        <v>-0.95099436607734</v>
      </c>
    </row>
    <row r="46" spans="1:3">
      <c r="A46" t="s">
        <v>705</v>
      </c>
      <c r="B46" t="s">
        <v>678</v>
      </c>
      <c r="C46">
        <v>12.227127152946011</v>
      </c>
    </row>
    <row r="47" spans="1:3">
      <c r="A47" t="s">
        <v>705</v>
      </c>
      <c r="B47" t="s">
        <v>683</v>
      </c>
      <c r="C47">
        <v>-0.6537407811294097</v>
      </c>
    </row>
    <row r="48" spans="1:3">
      <c r="A48" t="s">
        <v>705</v>
      </c>
      <c r="B48" t="s">
        <v>667</v>
      </c>
      <c r="C48">
        <v>5.0580070324629327</v>
      </c>
    </row>
    <row r="49" spans="1:3">
      <c r="A49" t="s">
        <v>705</v>
      </c>
      <c r="B49" t="s">
        <v>687</v>
      </c>
      <c r="C49">
        <v>0.82791783848935319</v>
      </c>
    </row>
    <row r="50" spans="1:3">
      <c r="A50" t="s">
        <v>709</v>
      </c>
      <c r="B50" t="s">
        <v>681</v>
      </c>
      <c r="C50">
        <v>6.5273989098025735</v>
      </c>
    </row>
    <row r="51" spans="1:3">
      <c r="A51" t="s">
        <v>709</v>
      </c>
      <c r="B51" t="s">
        <v>673</v>
      </c>
      <c r="C51">
        <v>4.6797290900002668</v>
      </c>
    </row>
    <row r="52" spans="1:3">
      <c r="A52" t="s">
        <v>709</v>
      </c>
      <c r="B52" t="s">
        <v>689</v>
      </c>
      <c r="C52">
        <v>0</v>
      </c>
    </row>
    <row r="53" spans="1:3">
      <c r="A53" t="s">
        <v>709</v>
      </c>
      <c r="B53" t="s">
        <v>675</v>
      </c>
      <c r="C53">
        <v>-0.84863836515327518</v>
      </c>
    </row>
    <row r="54" spans="1:3">
      <c r="A54" t="s">
        <v>709</v>
      </c>
      <c r="B54" t="s">
        <v>669</v>
      </c>
      <c r="C54">
        <v>-0.9466971023180113</v>
      </c>
    </row>
    <row r="55" spans="1:3">
      <c r="A55" t="s">
        <v>709</v>
      </c>
      <c r="B55" t="s">
        <v>678</v>
      </c>
      <c r="C55">
        <v>1.9037931556624597</v>
      </c>
    </row>
    <row r="56" spans="1:3">
      <c r="A56" t="s">
        <v>709</v>
      </c>
      <c r="B56" t="s">
        <v>683</v>
      </c>
      <c r="C56">
        <v>57.768210997497015</v>
      </c>
    </row>
    <row r="57" spans="1:3">
      <c r="A57" t="s">
        <v>709</v>
      </c>
      <c r="B57" t="s">
        <v>667</v>
      </c>
      <c r="C57">
        <v>1.9786610362619608</v>
      </c>
    </row>
    <row r="58" spans="1:3">
      <c r="A58" t="s">
        <v>709</v>
      </c>
      <c r="B58" t="s">
        <v>687</v>
      </c>
      <c r="C58">
        <v>-6.1829199931713118E-2</v>
      </c>
    </row>
    <row r="59" spans="1:3">
      <c r="A59" t="s">
        <v>711</v>
      </c>
      <c r="B59" t="s">
        <v>681</v>
      </c>
      <c r="C59">
        <v>7.2590699880233629</v>
      </c>
    </row>
    <row r="60" spans="1:3">
      <c r="A60" t="s">
        <v>711</v>
      </c>
      <c r="B60" t="s">
        <v>673</v>
      </c>
      <c r="C60">
        <v>5.4544761222190195</v>
      </c>
    </row>
    <row r="61" spans="1:3">
      <c r="A61" t="s">
        <v>711</v>
      </c>
      <c r="B61" t="s">
        <v>698</v>
      </c>
      <c r="C61">
        <v>-0.97088008267062909</v>
      </c>
    </row>
    <row r="62" spans="1:3">
      <c r="A62" t="s">
        <v>711</v>
      </c>
      <c r="B62" t="s">
        <v>689</v>
      </c>
      <c r="C62">
        <v>-0.8300425620637113</v>
      </c>
    </row>
    <row r="63" spans="1:3">
      <c r="A63" t="s">
        <v>711</v>
      </c>
      <c r="B63" t="s">
        <v>675</v>
      </c>
      <c r="C63">
        <v>49.304751884737222</v>
      </c>
    </row>
    <row r="64" spans="1:3">
      <c r="A64" t="s">
        <v>711</v>
      </c>
      <c r="B64" t="s">
        <v>669</v>
      </c>
      <c r="C64">
        <v>-0.94912464599095347</v>
      </c>
    </row>
    <row r="65" spans="1:3">
      <c r="A65" t="s">
        <v>711</v>
      </c>
      <c r="B65" t="s">
        <v>678</v>
      </c>
      <c r="C65">
        <v>6.0850611706711764</v>
      </c>
    </row>
    <row r="66" spans="1:3">
      <c r="A66" t="s">
        <v>711</v>
      </c>
      <c r="B66" t="s">
        <v>683</v>
      </c>
      <c r="C66">
        <v>-0.86514024774077902</v>
      </c>
    </row>
    <row r="67" spans="1:3">
      <c r="A67" t="s">
        <v>711</v>
      </c>
      <c r="B67" t="s">
        <v>667</v>
      </c>
      <c r="C67">
        <v>2.9635719109927461</v>
      </c>
    </row>
    <row r="68" spans="1:3">
      <c r="A68" t="s">
        <v>711</v>
      </c>
      <c r="B68" t="s">
        <v>687</v>
      </c>
      <c r="C68">
        <v>-0.31356785251945768</v>
      </c>
    </row>
    <row r="69" spans="1:3">
      <c r="A69" t="s">
        <v>712</v>
      </c>
      <c r="B69" t="s">
        <v>681</v>
      </c>
      <c r="C69">
        <v>6.0164375606276046</v>
      </c>
    </row>
    <row r="70" spans="1:3">
      <c r="A70" t="s">
        <v>712</v>
      </c>
      <c r="B70" t="s">
        <v>673</v>
      </c>
      <c r="C70">
        <v>4.5824302375080803</v>
      </c>
    </row>
    <row r="71" spans="1:3">
      <c r="A71" t="s">
        <v>712</v>
      </c>
      <c r="B71" t="s">
        <v>698</v>
      </c>
      <c r="C71">
        <v>-6.6508982373148617E-2</v>
      </c>
    </row>
    <row r="72" spans="1:3">
      <c r="A72" t="s">
        <v>712</v>
      </c>
      <c r="B72" t="s">
        <v>689</v>
      </c>
      <c r="C72">
        <v>0.25722317548282303</v>
      </c>
    </row>
    <row r="73" spans="1:3">
      <c r="A73" t="s">
        <v>712</v>
      </c>
      <c r="B73" t="s">
        <v>675</v>
      </c>
      <c r="C73">
        <v>4712.9332150299997</v>
      </c>
    </row>
    <row r="74" spans="1:3">
      <c r="A74" t="s">
        <v>712</v>
      </c>
      <c r="B74" t="s">
        <v>669</v>
      </c>
      <c r="C74">
        <v>-0.9730441803813169</v>
      </c>
    </row>
    <row r="75" spans="1:3">
      <c r="A75" t="s">
        <v>712</v>
      </c>
      <c r="B75" t="s">
        <v>678</v>
      </c>
      <c r="C75">
        <v>4.8360041702040748</v>
      </c>
    </row>
    <row r="76" spans="1:3">
      <c r="A76" t="s">
        <v>712</v>
      </c>
      <c r="B76" t="s">
        <v>683</v>
      </c>
      <c r="C76">
        <v>6.0641263087648127</v>
      </c>
    </row>
    <row r="77" spans="1:3">
      <c r="A77" t="s">
        <v>712</v>
      </c>
      <c r="B77" t="s">
        <v>667</v>
      </c>
      <c r="C77">
        <v>0.43886745534924992</v>
      </c>
    </row>
    <row r="78" spans="1:3">
      <c r="A78" t="s">
        <v>712</v>
      </c>
      <c r="B78" t="s">
        <v>687</v>
      </c>
      <c r="C78">
        <v>6.3029663683333332</v>
      </c>
    </row>
    <row r="79" spans="1:3">
      <c r="A79" t="s">
        <v>714</v>
      </c>
      <c r="B79" t="s">
        <v>681</v>
      </c>
      <c r="C79">
        <v>8.5529105273824211</v>
      </c>
    </row>
    <row r="80" spans="1:3">
      <c r="A80" t="s">
        <v>714</v>
      </c>
      <c r="B80" t="s">
        <v>673</v>
      </c>
      <c r="C80">
        <v>8.5967375583661578</v>
      </c>
    </row>
    <row r="81" spans="1:3">
      <c r="A81" t="s">
        <v>714</v>
      </c>
      <c r="B81" t="s">
        <v>698</v>
      </c>
      <c r="C81">
        <v>-0.80250322890246262</v>
      </c>
    </row>
    <row r="82" spans="1:3">
      <c r="A82" t="s">
        <v>714</v>
      </c>
      <c r="B82" t="s">
        <v>689</v>
      </c>
      <c r="C82">
        <v>0.4667701893600481</v>
      </c>
    </row>
    <row r="83" spans="1:3">
      <c r="A83" t="s">
        <v>714</v>
      </c>
      <c r="B83" t="s">
        <v>675</v>
      </c>
      <c r="C83">
        <v>18.203726442580386</v>
      </c>
    </row>
    <row r="84" spans="1:3">
      <c r="A84" t="s">
        <v>714</v>
      </c>
      <c r="B84" t="s">
        <v>669</v>
      </c>
      <c r="C84">
        <v>-0.96328868041828408</v>
      </c>
    </row>
    <row r="85" spans="1:3">
      <c r="A85" t="s">
        <v>714</v>
      </c>
      <c r="B85" t="s">
        <v>678</v>
      </c>
      <c r="C85">
        <v>19.552873436270112</v>
      </c>
    </row>
    <row r="86" spans="1:3">
      <c r="A86" t="s">
        <v>714</v>
      </c>
      <c r="B86" t="s">
        <v>683</v>
      </c>
      <c r="C86">
        <v>4.4875872065564382</v>
      </c>
    </row>
    <row r="87" spans="1:3">
      <c r="A87" t="s">
        <v>714</v>
      </c>
      <c r="B87" t="s">
        <v>667</v>
      </c>
      <c r="C87">
        <v>1.026386030655013</v>
      </c>
    </row>
    <row r="88" spans="1:3">
      <c r="A88" t="s">
        <v>714</v>
      </c>
      <c r="B88" t="s">
        <v>687</v>
      </c>
      <c r="C88">
        <v>6.2719339708395445</v>
      </c>
    </row>
    <row r="89" spans="1:3">
      <c r="A89" t="s">
        <v>715</v>
      </c>
      <c r="B89" t="s">
        <v>681</v>
      </c>
      <c r="C89">
        <v>8.5739841889418287</v>
      </c>
    </row>
    <row r="90" spans="1:3">
      <c r="A90" t="s">
        <v>715</v>
      </c>
      <c r="B90" t="s">
        <v>673</v>
      </c>
      <c r="C90">
        <v>6.9781448064907234</v>
      </c>
    </row>
    <row r="91" spans="1:3">
      <c r="A91" t="s">
        <v>715</v>
      </c>
      <c r="B91" t="s">
        <v>698</v>
      </c>
      <c r="C91">
        <v>0</v>
      </c>
    </row>
    <row r="92" spans="1:3">
      <c r="A92" t="s">
        <v>715</v>
      </c>
      <c r="B92" t="s">
        <v>689</v>
      </c>
      <c r="C92">
        <v>-0.92053946388463603</v>
      </c>
    </row>
    <row r="93" spans="1:3">
      <c r="A93" t="s">
        <v>715</v>
      </c>
      <c r="B93" t="s">
        <v>675</v>
      </c>
      <c r="C93">
        <v>20.334990511047685</v>
      </c>
    </row>
    <row r="94" spans="1:3">
      <c r="A94" t="s">
        <v>715</v>
      </c>
      <c r="B94" t="s">
        <v>669</v>
      </c>
      <c r="C94">
        <v>-0.82493914464429396</v>
      </c>
    </row>
    <row r="95" spans="1:3">
      <c r="A95" t="s">
        <v>715</v>
      </c>
      <c r="B95" t="s">
        <v>678</v>
      </c>
      <c r="C95">
        <v>9.6381464973661206</v>
      </c>
    </row>
    <row r="96" spans="1:3">
      <c r="A96" t="s">
        <v>715</v>
      </c>
      <c r="B96" t="s">
        <v>683</v>
      </c>
      <c r="C96">
        <v>94.88148773492729</v>
      </c>
    </row>
    <row r="97" spans="1:3">
      <c r="A97" t="s">
        <v>715</v>
      </c>
      <c r="B97" t="s">
        <v>667</v>
      </c>
      <c r="C97">
        <v>4.7749908699347996</v>
      </c>
    </row>
    <row r="98" spans="1:3">
      <c r="A98" t="s">
        <v>715</v>
      </c>
      <c r="B98" t="s">
        <v>687</v>
      </c>
      <c r="C98">
        <v>-0.94680062066149451</v>
      </c>
    </row>
    <row r="99" spans="1:3">
      <c r="A99" t="s">
        <v>716</v>
      </c>
      <c r="B99" t="s">
        <v>681</v>
      </c>
      <c r="C99">
        <v>10.051565090548582</v>
      </c>
    </row>
    <row r="100" spans="1:3">
      <c r="A100" t="s">
        <v>716</v>
      </c>
      <c r="B100" t="s">
        <v>673</v>
      </c>
      <c r="C100">
        <v>6.8418692274347652</v>
      </c>
    </row>
    <row r="101" spans="1:3">
      <c r="A101" t="s">
        <v>716</v>
      </c>
      <c r="B101" t="s">
        <v>698</v>
      </c>
      <c r="C101">
        <v>1.9757036772282024</v>
      </c>
    </row>
    <row r="102" spans="1:3">
      <c r="A102" t="s">
        <v>716</v>
      </c>
      <c r="B102" t="s">
        <v>675</v>
      </c>
      <c r="C102">
        <v>13.448041177294041</v>
      </c>
    </row>
    <row r="103" spans="1:3">
      <c r="A103" t="s">
        <v>716</v>
      </c>
      <c r="B103" t="s">
        <v>669</v>
      </c>
      <c r="C103">
        <v>-0.69145863685546882</v>
      </c>
    </row>
    <row r="104" spans="1:3">
      <c r="A104" t="s">
        <v>716</v>
      </c>
      <c r="B104" t="s">
        <v>678</v>
      </c>
      <c r="C104">
        <v>11.722400656249199</v>
      </c>
    </row>
    <row r="105" spans="1:3">
      <c r="A105" t="s">
        <v>716</v>
      </c>
      <c r="B105" t="s">
        <v>683</v>
      </c>
      <c r="C105">
        <v>20.269352197036156</v>
      </c>
    </row>
    <row r="106" spans="1:3">
      <c r="A106" t="s">
        <v>716</v>
      </c>
      <c r="B106" t="s">
        <v>667</v>
      </c>
      <c r="C106">
        <v>3.7046541479836406</v>
      </c>
    </row>
    <row r="107" spans="1:3">
      <c r="A107" t="s">
        <v>716</v>
      </c>
      <c r="B107" t="s">
        <v>687</v>
      </c>
      <c r="C107">
        <v>-0.86754642931947745</v>
      </c>
    </row>
    <row r="108" spans="1:3">
      <c r="A108" t="s">
        <v>717</v>
      </c>
      <c r="B108" t="s">
        <v>681</v>
      </c>
      <c r="C108">
        <v>4.9874141661528384</v>
      </c>
    </row>
    <row r="109" spans="1:3">
      <c r="A109" t="s">
        <v>717</v>
      </c>
      <c r="B109" t="s">
        <v>673</v>
      </c>
      <c r="C109">
        <v>9.4089389068457958</v>
      </c>
    </row>
    <row r="110" spans="1:3">
      <c r="A110" t="s">
        <v>717</v>
      </c>
      <c r="B110" t="s">
        <v>689</v>
      </c>
      <c r="C110">
        <v>0</v>
      </c>
    </row>
    <row r="111" spans="1:3">
      <c r="A111" t="s">
        <v>717</v>
      </c>
      <c r="B111" t="s">
        <v>675</v>
      </c>
      <c r="C111">
        <v>655.46826026696272</v>
      </c>
    </row>
    <row r="112" spans="1:3">
      <c r="A112" t="s">
        <v>717</v>
      </c>
      <c r="B112" t="s">
        <v>669</v>
      </c>
      <c r="C112">
        <v>-0.79544140620175141</v>
      </c>
    </row>
    <row r="113" spans="1:3">
      <c r="A113" t="s">
        <v>717</v>
      </c>
      <c r="B113" t="s">
        <v>729</v>
      </c>
      <c r="C113">
        <v>0</v>
      </c>
    </row>
    <row r="114" spans="1:3">
      <c r="A114" t="s">
        <v>717</v>
      </c>
      <c r="B114" t="s">
        <v>678</v>
      </c>
      <c r="C114">
        <v>1.8039392501686133</v>
      </c>
    </row>
    <row r="115" spans="1:3">
      <c r="A115" t="s">
        <v>717</v>
      </c>
      <c r="B115" t="s">
        <v>683</v>
      </c>
      <c r="C115">
        <v>-0.10349188668955892</v>
      </c>
    </row>
    <row r="116" spans="1:3">
      <c r="A116" t="s">
        <v>717</v>
      </c>
      <c r="B116" t="s">
        <v>667</v>
      </c>
      <c r="C116">
        <v>-0.37427685313405346</v>
      </c>
    </row>
    <row r="117" spans="1:3">
      <c r="A117" t="s">
        <v>717</v>
      </c>
      <c r="B117" t="s">
        <v>687</v>
      </c>
      <c r="C117">
        <v>-8.9156969467343666E-2</v>
      </c>
    </row>
    <row r="118" spans="1:3">
      <c r="A118" t="s">
        <v>719</v>
      </c>
      <c r="B118" t="s">
        <v>681</v>
      </c>
      <c r="C118">
        <v>3.9357881495313696</v>
      </c>
    </row>
    <row r="119" spans="1:3">
      <c r="A119" t="s">
        <v>719</v>
      </c>
      <c r="B119" t="s">
        <v>673</v>
      </c>
      <c r="C119">
        <v>4.6287414033514214</v>
      </c>
    </row>
    <row r="120" spans="1:3">
      <c r="A120" t="s">
        <v>719</v>
      </c>
      <c r="B120" t="s">
        <v>689</v>
      </c>
      <c r="C120">
        <v>-0.48182526571132805</v>
      </c>
    </row>
    <row r="121" spans="1:3">
      <c r="A121" t="s">
        <v>719</v>
      </c>
      <c r="B121" t="s">
        <v>675</v>
      </c>
      <c r="C121">
        <v>4.0007606335601666</v>
      </c>
    </row>
    <row r="122" spans="1:3">
      <c r="A122" t="s">
        <v>719</v>
      </c>
      <c r="B122" t="s">
        <v>669</v>
      </c>
      <c r="C122">
        <v>-0.86961888129710285</v>
      </c>
    </row>
    <row r="123" spans="1:3">
      <c r="A123" t="s">
        <v>719</v>
      </c>
      <c r="B123" t="s">
        <v>678</v>
      </c>
      <c r="C123">
        <v>-7.2173575918181429E-3</v>
      </c>
    </row>
    <row r="124" spans="1:3">
      <c r="A124" t="s">
        <v>719</v>
      </c>
      <c r="B124" t="s">
        <v>683</v>
      </c>
      <c r="C124">
        <v>-0.90276901297026613</v>
      </c>
    </row>
    <row r="125" spans="1:3">
      <c r="A125" t="s">
        <v>719</v>
      </c>
      <c r="B125" t="s">
        <v>667</v>
      </c>
      <c r="C125">
        <v>1.8482786452179762</v>
      </c>
    </row>
    <row r="126" spans="1:3">
      <c r="A126" t="s">
        <v>719</v>
      </c>
      <c r="B126" t="s">
        <v>687</v>
      </c>
      <c r="C126">
        <v>9.0062544366040953</v>
      </c>
    </row>
    <row r="127" spans="1:3">
      <c r="A127" t="s">
        <v>721</v>
      </c>
      <c r="B127" t="s">
        <v>681</v>
      </c>
      <c r="C127">
        <v>8.6239035980801599</v>
      </c>
    </row>
    <row r="128" spans="1:3">
      <c r="A128" t="s">
        <v>721</v>
      </c>
      <c r="B128" t="s">
        <v>673</v>
      </c>
      <c r="C128">
        <v>7.4383111254573704</v>
      </c>
    </row>
    <row r="129" spans="1:3">
      <c r="A129" t="s">
        <v>721</v>
      </c>
      <c r="B129" t="s">
        <v>698</v>
      </c>
      <c r="C129">
        <v>1.6875913159770448</v>
      </c>
    </row>
    <row r="130" spans="1:3">
      <c r="A130" t="s">
        <v>721</v>
      </c>
      <c r="B130" t="s">
        <v>689</v>
      </c>
      <c r="C130">
        <v>0</v>
      </c>
    </row>
    <row r="131" spans="1:3">
      <c r="A131" t="s">
        <v>721</v>
      </c>
      <c r="B131" t="s">
        <v>675</v>
      </c>
      <c r="C131">
        <v>0.20599032999791358</v>
      </c>
    </row>
    <row r="132" spans="1:3">
      <c r="A132" t="s">
        <v>721</v>
      </c>
      <c r="B132" t="s">
        <v>669</v>
      </c>
      <c r="C132">
        <v>-0.99796017042610863</v>
      </c>
    </row>
    <row r="133" spans="1:3">
      <c r="A133" t="s">
        <v>721</v>
      </c>
      <c r="B133" t="s">
        <v>678</v>
      </c>
      <c r="C133">
        <v>5.4390387801987137</v>
      </c>
    </row>
    <row r="134" spans="1:3">
      <c r="A134" t="s">
        <v>721</v>
      </c>
      <c r="B134" t="s">
        <v>683</v>
      </c>
      <c r="C134">
        <v>12.31151111374164</v>
      </c>
    </row>
    <row r="135" spans="1:3">
      <c r="A135" t="s">
        <v>721</v>
      </c>
      <c r="B135" t="s">
        <v>667</v>
      </c>
      <c r="C135">
        <v>3.2420475073963373</v>
      </c>
    </row>
    <row r="136" spans="1:3">
      <c r="A136" t="s">
        <v>721</v>
      </c>
      <c r="B136" t="s">
        <v>687</v>
      </c>
      <c r="C136">
        <v>0.11623897976827742</v>
      </c>
    </row>
    <row r="137" spans="1:3">
      <c r="A137" t="s">
        <v>723</v>
      </c>
      <c r="B137" t="s">
        <v>681</v>
      </c>
      <c r="C137">
        <v>7.6986106074327632</v>
      </c>
    </row>
    <row r="138" spans="1:3">
      <c r="A138" t="s">
        <v>723</v>
      </c>
      <c r="B138" t="s">
        <v>673</v>
      </c>
      <c r="C138">
        <v>8.5602500924286637</v>
      </c>
    </row>
    <row r="139" spans="1:3">
      <c r="A139" t="s">
        <v>723</v>
      </c>
      <c r="B139" t="s">
        <v>698</v>
      </c>
      <c r="C139">
        <v>0.40170840516263928</v>
      </c>
    </row>
    <row r="140" spans="1:3">
      <c r="A140" t="s">
        <v>723</v>
      </c>
      <c r="B140" t="s">
        <v>675</v>
      </c>
      <c r="C140">
        <v>20.028600836591913</v>
      </c>
    </row>
    <row r="141" spans="1:3">
      <c r="A141" t="s">
        <v>723</v>
      </c>
      <c r="B141" t="s">
        <v>669</v>
      </c>
      <c r="C141">
        <v>-0.80432166857195087</v>
      </c>
    </row>
    <row r="142" spans="1:3">
      <c r="A142" t="s">
        <v>723</v>
      </c>
      <c r="B142" t="s">
        <v>678</v>
      </c>
      <c r="C142">
        <v>15.487852523404309</v>
      </c>
    </row>
    <row r="143" spans="1:3">
      <c r="A143" t="s">
        <v>723</v>
      </c>
      <c r="B143" t="s">
        <v>683</v>
      </c>
      <c r="C143">
        <v>-0.86812287893970519</v>
      </c>
    </row>
    <row r="144" spans="1:3">
      <c r="A144" t="s">
        <v>723</v>
      </c>
      <c r="B144" t="s">
        <v>667</v>
      </c>
      <c r="C144">
        <v>9.3673515804980862</v>
      </c>
    </row>
    <row r="145" spans="1:3">
      <c r="A145" t="s">
        <v>723</v>
      </c>
      <c r="B145" t="s">
        <v>687</v>
      </c>
      <c r="C145">
        <v>0.11887317195325543</v>
      </c>
    </row>
    <row r="146" spans="1:3">
      <c r="A146" t="s">
        <v>726</v>
      </c>
      <c r="B146" t="s">
        <v>681</v>
      </c>
      <c r="C146">
        <v>8.2034017761461175</v>
      </c>
    </row>
    <row r="147" spans="1:3">
      <c r="A147" t="s">
        <v>726</v>
      </c>
      <c r="B147" t="s">
        <v>673</v>
      </c>
      <c r="C147">
        <v>7.4759310848971605</v>
      </c>
    </row>
    <row r="148" spans="1:3">
      <c r="A148" t="s">
        <v>726</v>
      </c>
      <c r="B148" t="s">
        <v>698</v>
      </c>
      <c r="C148">
        <v>-0.99979272137873776</v>
      </c>
    </row>
    <row r="149" spans="1:3">
      <c r="A149" t="s">
        <v>726</v>
      </c>
      <c r="B149" t="s">
        <v>689</v>
      </c>
      <c r="C149">
        <v>1.1418120871537021</v>
      </c>
    </row>
    <row r="150" spans="1:3">
      <c r="A150" t="s">
        <v>726</v>
      </c>
      <c r="B150" t="s">
        <v>675</v>
      </c>
      <c r="C150">
        <v>1136.3986115583066</v>
      </c>
    </row>
    <row r="151" spans="1:3">
      <c r="A151" t="s">
        <v>726</v>
      </c>
      <c r="B151" t="s">
        <v>669</v>
      </c>
      <c r="C151">
        <v>-0.99785381717017119</v>
      </c>
    </row>
    <row r="152" spans="1:3">
      <c r="A152" t="s">
        <v>726</v>
      </c>
      <c r="B152" t="s">
        <v>729</v>
      </c>
      <c r="C152">
        <v>0</v>
      </c>
    </row>
    <row r="153" spans="1:3">
      <c r="A153" t="s">
        <v>726</v>
      </c>
      <c r="B153" t="s">
        <v>678</v>
      </c>
      <c r="C153">
        <v>5.4783232868083998</v>
      </c>
    </row>
    <row r="154" spans="1:3">
      <c r="A154" t="s">
        <v>726</v>
      </c>
      <c r="B154" t="s">
        <v>683</v>
      </c>
      <c r="C154">
        <v>6.9994411881548766</v>
      </c>
    </row>
    <row r="155" spans="1:3">
      <c r="A155" t="s">
        <v>726</v>
      </c>
      <c r="B155" t="s">
        <v>667</v>
      </c>
      <c r="C155">
        <v>3.0561175343442364</v>
      </c>
    </row>
    <row r="156" spans="1:3">
      <c r="A156" t="s">
        <v>726</v>
      </c>
      <c r="B156" t="s">
        <v>687</v>
      </c>
      <c r="C156">
        <v>17.797291030629829</v>
      </c>
    </row>
    <row r="157" spans="1:3">
      <c r="A157" t="s">
        <v>727</v>
      </c>
      <c r="B157" t="s">
        <v>681</v>
      </c>
      <c r="C157">
        <v>8.1115646068088427</v>
      </c>
    </row>
    <row r="158" spans="1:3">
      <c r="A158" t="s">
        <v>727</v>
      </c>
      <c r="B158" t="s">
        <v>673</v>
      </c>
      <c r="C158">
        <v>6.718443186184464</v>
      </c>
    </row>
    <row r="159" spans="1:3">
      <c r="A159" t="s">
        <v>727</v>
      </c>
      <c r="B159" t="s">
        <v>698</v>
      </c>
      <c r="C159">
        <v>-0.24241314161633284</v>
      </c>
    </row>
    <row r="160" spans="1:3">
      <c r="A160" t="s">
        <v>727</v>
      </c>
      <c r="B160" t="s">
        <v>675</v>
      </c>
      <c r="C160">
        <v>102.25625172829338</v>
      </c>
    </row>
    <row r="161" spans="1:3">
      <c r="A161" t="s">
        <v>727</v>
      </c>
      <c r="B161" t="s">
        <v>669</v>
      </c>
      <c r="C161">
        <v>-0.84577586805724358</v>
      </c>
    </row>
    <row r="162" spans="1:3">
      <c r="A162" t="s">
        <v>727</v>
      </c>
      <c r="B162" t="s">
        <v>678</v>
      </c>
      <c r="C162">
        <v>2.7100660400728098</v>
      </c>
    </row>
    <row r="163" spans="1:3">
      <c r="A163" t="s">
        <v>727</v>
      </c>
      <c r="B163" t="s">
        <v>683</v>
      </c>
      <c r="C163">
        <v>-0.95789745298895146</v>
      </c>
    </row>
    <row r="164" spans="1:3">
      <c r="A164" t="s">
        <v>727</v>
      </c>
      <c r="B164" t="s">
        <v>667</v>
      </c>
      <c r="C164">
        <v>2.3555139073015918</v>
      </c>
    </row>
    <row r="165" spans="1:3">
      <c r="A165" t="s">
        <v>727</v>
      </c>
      <c r="B165" t="s">
        <v>687</v>
      </c>
      <c r="C165">
        <v>-0.96168243320125646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1EEF-81DC-49B7-9F92-A4DD7B5212FD}">
  <dimension ref="A1:L2444"/>
  <sheetViews>
    <sheetView workbookViewId="0">
      <selection activeCell="Q10" sqref="Q10"/>
    </sheetView>
  </sheetViews>
  <sheetFormatPr defaultRowHeight="15.6"/>
  <sheetData>
    <row r="1" spans="1:12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734</v>
      </c>
      <c r="L1" t="s">
        <v>861</v>
      </c>
    </row>
    <row r="2" spans="1:12">
      <c r="A2" t="s">
        <v>684</v>
      </c>
      <c r="B2" t="s">
        <v>685</v>
      </c>
      <c r="C2">
        <v>2012</v>
      </c>
      <c r="D2" t="s">
        <v>662</v>
      </c>
      <c r="E2" t="s">
        <v>663</v>
      </c>
      <c r="F2" t="s">
        <v>664</v>
      </c>
      <c r="G2" t="s">
        <v>665</v>
      </c>
      <c r="H2" t="s">
        <v>666</v>
      </c>
      <c r="I2" t="s">
        <v>667</v>
      </c>
      <c r="J2">
        <v>833781099521.39001</v>
      </c>
      <c r="K2" t="str">
        <f>VLOOKUP(SUBSTITUTE($A2,"Provinsi ",""),'Pemilihan Gubernur'!$C$5:$G$21,3,FALSE)</f>
        <v>WAYAN KOSTER</v>
      </c>
      <c r="L2" t="str">
        <f>VLOOKUP(SUBSTITUTE($A2,"Provinsi ",""),'Pemilihan Gubernur'!$C$5:$G$21,4,FALSE)</f>
        <v>TJOK OKA ARTHA ARDHANA SUKAWATI</v>
      </c>
    </row>
    <row r="3" spans="1:12">
      <c r="A3" t="s">
        <v>684</v>
      </c>
      <c r="B3" t="s">
        <v>685</v>
      </c>
      <c r="C3">
        <v>2012</v>
      </c>
      <c r="D3" t="s">
        <v>662</v>
      </c>
      <c r="E3" t="s">
        <v>663</v>
      </c>
      <c r="F3" t="s">
        <v>664</v>
      </c>
      <c r="G3" t="s">
        <v>665</v>
      </c>
      <c r="H3" t="s">
        <v>686</v>
      </c>
      <c r="I3" t="s">
        <v>687</v>
      </c>
      <c r="J3">
        <v>180142796765</v>
      </c>
      <c r="K3" t="str">
        <f>VLOOKUP(SUBSTITUTE($A3,"Provinsi ",""),'Pemilihan Gubernur'!$C$5:$G$21,3,FALSE)</f>
        <v>WAYAN KOSTER</v>
      </c>
      <c r="L3" t="str">
        <f>VLOOKUP(SUBSTITUTE($A3,"Provinsi ",""),'Pemilihan Gubernur'!$C$5:$G$21,4,FALSE)</f>
        <v>TJOK OKA ARTHA ARDHANA SUKAWATI</v>
      </c>
    </row>
    <row r="4" spans="1:12">
      <c r="A4" t="s">
        <v>684</v>
      </c>
      <c r="B4" t="s">
        <v>685</v>
      </c>
      <c r="C4">
        <v>2012</v>
      </c>
      <c r="D4" t="s">
        <v>662</v>
      </c>
      <c r="E4" t="s">
        <v>663</v>
      </c>
      <c r="F4" t="s">
        <v>664</v>
      </c>
      <c r="G4" t="s">
        <v>665</v>
      </c>
      <c r="H4" t="s">
        <v>668</v>
      </c>
      <c r="I4" t="s">
        <v>669</v>
      </c>
      <c r="J4">
        <v>25229500000</v>
      </c>
      <c r="K4" t="str">
        <f>VLOOKUP(SUBSTITUTE($A4,"Provinsi ",""),'Pemilihan Gubernur'!$C$5:$G$21,3,FALSE)</f>
        <v>WAYAN KOSTER</v>
      </c>
      <c r="L4" t="str">
        <f>VLOOKUP(SUBSTITUTE($A4,"Provinsi ",""),'Pemilihan Gubernur'!$C$5:$G$21,4,FALSE)</f>
        <v>TJOK OKA ARTHA ARDHANA SUKAWATI</v>
      </c>
    </row>
    <row r="5" spans="1:12">
      <c r="A5" t="s">
        <v>684</v>
      </c>
      <c r="B5" t="s">
        <v>685</v>
      </c>
      <c r="C5">
        <v>2012</v>
      </c>
      <c r="D5" t="s">
        <v>662</v>
      </c>
      <c r="E5" t="s">
        <v>663</v>
      </c>
      <c r="F5" t="s">
        <v>670</v>
      </c>
      <c r="G5" t="s">
        <v>671</v>
      </c>
      <c r="H5" t="s">
        <v>672</v>
      </c>
      <c r="I5" t="s">
        <v>673</v>
      </c>
      <c r="J5">
        <v>748605554279.94995</v>
      </c>
      <c r="K5" t="str">
        <f>VLOOKUP(SUBSTITUTE($A5,"Provinsi ",""),'Pemilihan Gubernur'!$C$5:$G$21,3,FALSE)</f>
        <v>WAYAN KOSTER</v>
      </c>
      <c r="L5" t="str">
        <f>VLOOKUP(SUBSTITUTE($A5,"Provinsi ",""),'Pemilihan Gubernur'!$C$5:$G$21,4,FALSE)</f>
        <v>TJOK OKA ARTHA ARDHANA SUKAWATI</v>
      </c>
    </row>
    <row r="6" spans="1:12">
      <c r="A6" t="s">
        <v>684</v>
      </c>
      <c r="B6" t="s">
        <v>685</v>
      </c>
      <c r="C6">
        <v>2012</v>
      </c>
      <c r="D6" t="s">
        <v>662</v>
      </c>
      <c r="E6" t="s">
        <v>663</v>
      </c>
      <c r="F6" t="s">
        <v>664</v>
      </c>
      <c r="G6" t="s">
        <v>665</v>
      </c>
      <c r="H6" t="s">
        <v>674</v>
      </c>
      <c r="I6" t="s">
        <v>675</v>
      </c>
      <c r="J6">
        <v>798197589063.08997</v>
      </c>
      <c r="K6" t="str">
        <f>VLOOKUP(SUBSTITUTE($A6,"Provinsi ",""),'Pemilihan Gubernur'!$C$5:$G$21,3,FALSE)</f>
        <v>WAYAN KOSTER</v>
      </c>
      <c r="L6" t="str">
        <f>VLOOKUP(SUBSTITUTE($A6,"Provinsi ",""),'Pemilihan Gubernur'!$C$5:$G$21,4,FALSE)</f>
        <v>TJOK OKA ARTHA ARDHANA SUKAWATI</v>
      </c>
    </row>
    <row r="7" spans="1:12">
      <c r="A7" t="s">
        <v>684</v>
      </c>
      <c r="B7" t="s">
        <v>685</v>
      </c>
      <c r="C7">
        <v>2012</v>
      </c>
      <c r="D7" t="s">
        <v>662</v>
      </c>
      <c r="E7" t="s">
        <v>663</v>
      </c>
      <c r="F7" t="s">
        <v>670</v>
      </c>
      <c r="G7" t="s">
        <v>676</v>
      </c>
      <c r="H7" t="s">
        <v>677</v>
      </c>
      <c r="I7" t="s">
        <v>678</v>
      </c>
      <c r="J7">
        <v>343633986690</v>
      </c>
      <c r="K7" t="str">
        <f>VLOOKUP(SUBSTITUTE($A7,"Provinsi ",""),'Pemilihan Gubernur'!$C$5:$G$21,3,FALSE)</f>
        <v>WAYAN KOSTER</v>
      </c>
      <c r="L7" t="str">
        <f>VLOOKUP(SUBSTITUTE($A7,"Provinsi ",""),'Pemilihan Gubernur'!$C$5:$G$21,4,FALSE)</f>
        <v>TJOK OKA ARTHA ARDHANA SUKAWATI</v>
      </c>
    </row>
    <row r="8" spans="1:12">
      <c r="A8" t="s">
        <v>684</v>
      </c>
      <c r="B8" t="s">
        <v>685</v>
      </c>
      <c r="C8">
        <v>2012</v>
      </c>
      <c r="D8" t="s">
        <v>662</v>
      </c>
      <c r="E8" t="s">
        <v>663</v>
      </c>
      <c r="F8" t="s">
        <v>664</v>
      </c>
      <c r="G8" t="s">
        <v>679</v>
      </c>
      <c r="H8" t="s">
        <v>680</v>
      </c>
      <c r="I8" t="s">
        <v>681</v>
      </c>
      <c r="J8">
        <v>621686790913.91003</v>
      </c>
      <c r="K8" t="str">
        <f>VLOOKUP(SUBSTITUTE($A8,"Provinsi ",""),'Pemilihan Gubernur'!$C$5:$G$21,3,FALSE)</f>
        <v>WAYAN KOSTER</v>
      </c>
      <c r="L8" t="str">
        <f>VLOOKUP(SUBSTITUTE($A8,"Provinsi ",""),'Pemilihan Gubernur'!$C$5:$G$21,4,FALSE)</f>
        <v>TJOK OKA ARTHA ARDHANA SUKAWATI</v>
      </c>
    </row>
    <row r="9" spans="1:12">
      <c r="A9" t="s">
        <v>684</v>
      </c>
      <c r="B9" t="s">
        <v>685</v>
      </c>
      <c r="C9">
        <v>2012</v>
      </c>
      <c r="D9" t="s">
        <v>662</v>
      </c>
      <c r="E9" t="s">
        <v>663</v>
      </c>
      <c r="F9" t="s">
        <v>664</v>
      </c>
      <c r="G9" t="s">
        <v>665</v>
      </c>
      <c r="H9" t="s">
        <v>688</v>
      </c>
      <c r="I9" t="s">
        <v>689</v>
      </c>
      <c r="J9">
        <v>3594375000</v>
      </c>
      <c r="K9" t="str">
        <f>VLOOKUP(SUBSTITUTE($A9,"Provinsi ",""),'Pemilihan Gubernur'!$C$5:$G$21,3,FALSE)</f>
        <v>WAYAN KOSTER</v>
      </c>
      <c r="L9" t="str">
        <f>VLOOKUP(SUBSTITUTE($A9,"Provinsi ",""),'Pemilihan Gubernur'!$C$5:$G$21,4,FALSE)</f>
        <v>TJOK OKA ARTHA ARDHANA SUKAWATI</v>
      </c>
    </row>
    <row r="10" spans="1:12">
      <c r="A10" t="s">
        <v>684</v>
      </c>
      <c r="B10" t="s">
        <v>685</v>
      </c>
      <c r="C10">
        <v>2012</v>
      </c>
      <c r="D10" t="s">
        <v>662</v>
      </c>
      <c r="E10" t="s">
        <v>663</v>
      </c>
      <c r="F10" t="s">
        <v>664</v>
      </c>
      <c r="G10" t="s">
        <v>665</v>
      </c>
      <c r="H10" t="s">
        <v>682</v>
      </c>
      <c r="I10" t="s">
        <v>683</v>
      </c>
      <c r="J10">
        <v>7861304398.4499998</v>
      </c>
      <c r="K10" t="str">
        <f>VLOOKUP(SUBSTITUTE($A10,"Provinsi ",""),'Pemilihan Gubernur'!$C$5:$G$21,3,FALSE)</f>
        <v>WAYAN KOSTER</v>
      </c>
      <c r="L10" t="str">
        <f>VLOOKUP(SUBSTITUTE($A10,"Provinsi ",""),'Pemilihan Gubernur'!$C$5:$G$21,4,FALSE)</f>
        <v>TJOK OKA ARTHA ARDHANA SUKAWATI</v>
      </c>
    </row>
    <row r="11" spans="1:12">
      <c r="A11" t="s">
        <v>702</v>
      </c>
      <c r="B11" t="s">
        <v>693</v>
      </c>
      <c r="C11">
        <v>2012</v>
      </c>
      <c r="D11" t="s">
        <v>662</v>
      </c>
      <c r="E11" t="s">
        <v>663</v>
      </c>
      <c r="F11" t="s">
        <v>664</v>
      </c>
      <c r="G11" t="s">
        <v>665</v>
      </c>
      <c r="H11" t="s">
        <v>666</v>
      </c>
      <c r="I11" t="s">
        <v>667</v>
      </c>
      <c r="J11">
        <v>3161224936674</v>
      </c>
      <c r="K11" t="str">
        <f>VLOOKUP(SUBSTITUTE($A11,"Provinsi ",""),'Pemilihan Gubernur'!$C$5:$G$21,3,FALSE)</f>
        <v>MOCHAMAD RIDWAN KAMIL</v>
      </c>
      <c r="L11" t="str">
        <f>VLOOKUP(SUBSTITUTE($A11,"Provinsi ",""),'Pemilihan Gubernur'!$C$5:$G$21,4,FALSE)</f>
        <v>UU RUZHANUL ULUM</v>
      </c>
    </row>
    <row r="12" spans="1:12">
      <c r="A12" t="s">
        <v>702</v>
      </c>
      <c r="B12" t="s">
        <v>693</v>
      </c>
      <c r="C12">
        <v>2012</v>
      </c>
      <c r="D12" t="s">
        <v>662</v>
      </c>
      <c r="E12" t="s">
        <v>663</v>
      </c>
      <c r="F12" t="s">
        <v>664</v>
      </c>
      <c r="G12" t="s">
        <v>665</v>
      </c>
      <c r="H12" t="s">
        <v>686</v>
      </c>
      <c r="I12" t="s">
        <v>687</v>
      </c>
      <c r="J12">
        <v>2815801802229</v>
      </c>
      <c r="K12" t="str">
        <f>VLOOKUP(SUBSTITUTE($A12,"Provinsi ",""),'Pemilihan Gubernur'!$C$5:$G$21,3,FALSE)</f>
        <v>MOCHAMAD RIDWAN KAMIL</v>
      </c>
      <c r="L12" t="str">
        <f>VLOOKUP(SUBSTITUTE($A12,"Provinsi ",""),'Pemilihan Gubernur'!$C$5:$G$21,4,FALSE)</f>
        <v>UU RUZHANUL ULUM</v>
      </c>
    </row>
    <row r="13" spans="1:12">
      <c r="A13" t="s">
        <v>702</v>
      </c>
      <c r="B13" t="s">
        <v>693</v>
      </c>
      <c r="C13">
        <v>2012</v>
      </c>
      <c r="D13" t="s">
        <v>662</v>
      </c>
      <c r="E13" t="s">
        <v>663</v>
      </c>
      <c r="F13" t="s">
        <v>664</v>
      </c>
      <c r="G13" t="s">
        <v>665</v>
      </c>
      <c r="H13" t="s">
        <v>668</v>
      </c>
      <c r="I13" t="s">
        <v>669</v>
      </c>
      <c r="J13">
        <v>16685225000</v>
      </c>
      <c r="K13" t="str">
        <f>VLOOKUP(SUBSTITUTE($A13,"Provinsi ",""),'Pemilihan Gubernur'!$C$5:$G$21,3,FALSE)</f>
        <v>MOCHAMAD RIDWAN KAMIL</v>
      </c>
      <c r="L13" t="str">
        <f>VLOOKUP(SUBSTITUTE($A13,"Provinsi ",""),'Pemilihan Gubernur'!$C$5:$G$21,4,FALSE)</f>
        <v>UU RUZHANUL ULUM</v>
      </c>
    </row>
    <row r="14" spans="1:12">
      <c r="A14" t="s">
        <v>702</v>
      </c>
      <c r="B14" t="s">
        <v>693</v>
      </c>
      <c r="C14">
        <v>2012</v>
      </c>
      <c r="D14" t="s">
        <v>662</v>
      </c>
      <c r="E14" t="s">
        <v>663</v>
      </c>
      <c r="F14" t="s">
        <v>670</v>
      </c>
      <c r="G14" t="s">
        <v>671</v>
      </c>
      <c r="H14" t="s">
        <v>672</v>
      </c>
      <c r="I14" t="s">
        <v>673</v>
      </c>
      <c r="J14">
        <v>1733979983410</v>
      </c>
      <c r="K14" t="str">
        <f>VLOOKUP(SUBSTITUTE($A14,"Provinsi ",""),'Pemilihan Gubernur'!$C$5:$G$21,3,FALSE)</f>
        <v>MOCHAMAD RIDWAN KAMIL</v>
      </c>
      <c r="L14" t="str">
        <f>VLOOKUP(SUBSTITUTE($A14,"Provinsi ",""),'Pemilihan Gubernur'!$C$5:$G$21,4,FALSE)</f>
        <v>UU RUZHANUL ULUM</v>
      </c>
    </row>
    <row r="15" spans="1:12">
      <c r="A15" t="s">
        <v>702</v>
      </c>
      <c r="B15" t="s">
        <v>693</v>
      </c>
      <c r="C15">
        <v>2012</v>
      </c>
      <c r="D15" t="s">
        <v>662</v>
      </c>
      <c r="E15" t="s">
        <v>663</v>
      </c>
      <c r="F15" t="s">
        <v>664</v>
      </c>
      <c r="G15" t="s">
        <v>665</v>
      </c>
      <c r="H15" t="s">
        <v>674</v>
      </c>
      <c r="I15" t="s">
        <v>675</v>
      </c>
      <c r="J15">
        <v>6136668844350</v>
      </c>
      <c r="K15" t="str">
        <f>VLOOKUP(SUBSTITUTE($A15,"Provinsi ",""),'Pemilihan Gubernur'!$C$5:$G$21,3,FALSE)</f>
        <v>MOCHAMAD RIDWAN KAMIL</v>
      </c>
      <c r="L15" t="str">
        <f>VLOOKUP(SUBSTITUTE($A15,"Provinsi ",""),'Pemilihan Gubernur'!$C$5:$G$21,4,FALSE)</f>
        <v>UU RUZHANUL ULUM</v>
      </c>
    </row>
    <row r="16" spans="1:12">
      <c r="A16" t="s">
        <v>702</v>
      </c>
      <c r="B16" t="s">
        <v>693</v>
      </c>
      <c r="C16">
        <v>2012</v>
      </c>
      <c r="D16" t="s">
        <v>662</v>
      </c>
      <c r="E16" t="s">
        <v>663</v>
      </c>
      <c r="F16" t="s">
        <v>670</v>
      </c>
      <c r="G16" t="s">
        <v>676</v>
      </c>
      <c r="H16" t="s">
        <v>677</v>
      </c>
      <c r="I16" t="s">
        <v>678</v>
      </c>
      <c r="J16">
        <v>1135251237347</v>
      </c>
      <c r="K16" t="str">
        <f>VLOOKUP(SUBSTITUTE($A16,"Provinsi ",""),'Pemilihan Gubernur'!$C$5:$G$21,3,FALSE)</f>
        <v>MOCHAMAD RIDWAN KAMIL</v>
      </c>
      <c r="L16" t="str">
        <f>VLOOKUP(SUBSTITUTE($A16,"Provinsi ",""),'Pemilihan Gubernur'!$C$5:$G$21,4,FALSE)</f>
        <v>UU RUZHANUL ULUM</v>
      </c>
    </row>
    <row r="17" spans="1:12">
      <c r="A17" t="s">
        <v>702</v>
      </c>
      <c r="B17" t="s">
        <v>693</v>
      </c>
      <c r="C17">
        <v>2012</v>
      </c>
      <c r="D17" t="s">
        <v>662</v>
      </c>
      <c r="E17" t="s">
        <v>663</v>
      </c>
      <c r="F17" t="s">
        <v>664</v>
      </c>
      <c r="G17" t="s">
        <v>679</v>
      </c>
      <c r="H17" t="s">
        <v>680</v>
      </c>
      <c r="I17" t="s">
        <v>681</v>
      </c>
      <c r="J17">
        <v>1915994181636</v>
      </c>
      <c r="K17" t="str">
        <f>VLOOKUP(SUBSTITUTE($A17,"Provinsi ",""),'Pemilihan Gubernur'!$C$5:$G$21,3,FALSE)</f>
        <v>MOCHAMAD RIDWAN KAMIL</v>
      </c>
      <c r="L17" t="str">
        <f>VLOOKUP(SUBSTITUTE($A17,"Provinsi ",""),'Pemilihan Gubernur'!$C$5:$G$21,4,FALSE)</f>
        <v>UU RUZHANUL ULUM</v>
      </c>
    </row>
    <row r="18" spans="1:12">
      <c r="A18" t="s">
        <v>702</v>
      </c>
      <c r="B18" t="s">
        <v>693</v>
      </c>
      <c r="C18">
        <v>2012</v>
      </c>
      <c r="D18" t="s">
        <v>662</v>
      </c>
      <c r="E18" t="s">
        <v>663</v>
      </c>
      <c r="F18" t="s">
        <v>664</v>
      </c>
      <c r="G18" t="s">
        <v>665</v>
      </c>
      <c r="H18" t="s">
        <v>688</v>
      </c>
      <c r="I18" t="s">
        <v>689</v>
      </c>
      <c r="J18">
        <v>15054980</v>
      </c>
      <c r="K18" t="str">
        <f>VLOOKUP(SUBSTITUTE($A18,"Provinsi ",""),'Pemilihan Gubernur'!$C$5:$G$21,3,FALSE)</f>
        <v>MOCHAMAD RIDWAN KAMIL</v>
      </c>
      <c r="L18" t="str">
        <f>VLOOKUP(SUBSTITUTE($A18,"Provinsi ",""),'Pemilihan Gubernur'!$C$5:$G$21,4,FALSE)</f>
        <v>UU RUZHANUL ULUM</v>
      </c>
    </row>
    <row r="19" spans="1:12">
      <c r="A19" t="s">
        <v>702</v>
      </c>
      <c r="B19" t="s">
        <v>693</v>
      </c>
      <c r="C19">
        <v>2012</v>
      </c>
      <c r="D19" t="s">
        <v>662</v>
      </c>
      <c r="E19" t="s">
        <v>663</v>
      </c>
      <c r="F19" t="s">
        <v>664</v>
      </c>
      <c r="G19" t="s">
        <v>665</v>
      </c>
      <c r="H19" t="s">
        <v>682</v>
      </c>
      <c r="I19" t="s">
        <v>683</v>
      </c>
      <c r="J19">
        <v>6856332700</v>
      </c>
      <c r="K19" t="str">
        <f>VLOOKUP(SUBSTITUTE($A19,"Provinsi ",""),'Pemilihan Gubernur'!$C$5:$G$21,3,FALSE)</f>
        <v>MOCHAMAD RIDWAN KAMIL</v>
      </c>
      <c r="L19" t="str">
        <f>VLOOKUP(SUBSTITUTE($A19,"Provinsi ",""),'Pemilihan Gubernur'!$C$5:$G$21,4,FALSE)</f>
        <v>UU RUZHANUL ULUM</v>
      </c>
    </row>
    <row r="20" spans="1:12">
      <c r="A20" t="s">
        <v>703</v>
      </c>
      <c r="B20" t="s">
        <v>693</v>
      </c>
      <c r="C20">
        <v>2012</v>
      </c>
      <c r="D20" t="s">
        <v>662</v>
      </c>
      <c r="E20" t="s">
        <v>663</v>
      </c>
      <c r="F20" t="s">
        <v>664</v>
      </c>
      <c r="G20" t="s">
        <v>665</v>
      </c>
      <c r="H20" t="s">
        <v>666</v>
      </c>
      <c r="I20" t="s">
        <v>667</v>
      </c>
      <c r="J20">
        <v>2253337259092</v>
      </c>
      <c r="K20" t="str">
        <f>VLOOKUP(SUBSTITUTE($A20,"Provinsi ",""),'Pemilihan Gubernur'!$C$5:$G$21,3,FALSE)</f>
        <v>GANJAR PRANOWO</v>
      </c>
      <c r="L20" t="str">
        <f>VLOOKUP(SUBSTITUTE($A20,"Provinsi ",""),'Pemilihan Gubernur'!$C$5:$G$21,4,FALSE)</f>
        <v>TAJ YASIN</v>
      </c>
    </row>
    <row r="21" spans="1:12">
      <c r="A21" t="s">
        <v>703</v>
      </c>
      <c r="B21" t="s">
        <v>693</v>
      </c>
      <c r="C21">
        <v>2012</v>
      </c>
      <c r="D21" t="s">
        <v>662</v>
      </c>
      <c r="E21" t="s">
        <v>663</v>
      </c>
      <c r="F21" t="s">
        <v>664</v>
      </c>
      <c r="G21" t="s">
        <v>665</v>
      </c>
      <c r="H21" t="s">
        <v>686</v>
      </c>
      <c r="I21" t="s">
        <v>687</v>
      </c>
      <c r="J21">
        <v>1908190237800</v>
      </c>
      <c r="K21" t="str">
        <f>VLOOKUP(SUBSTITUTE($A21,"Provinsi ",""),'Pemilihan Gubernur'!$C$5:$G$21,3,FALSE)</f>
        <v>GANJAR PRANOWO</v>
      </c>
      <c r="L21" t="str">
        <f>VLOOKUP(SUBSTITUTE($A21,"Provinsi ",""),'Pemilihan Gubernur'!$C$5:$G$21,4,FALSE)</f>
        <v>TAJ YASIN</v>
      </c>
    </row>
    <row r="22" spans="1:12">
      <c r="A22" t="s">
        <v>703</v>
      </c>
      <c r="B22" t="s">
        <v>693</v>
      </c>
      <c r="C22">
        <v>2012</v>
      </c>
      <c r="D22" t="s">
        <v>662</v>
      </c>
      <c r="E22" t="s">
        <v>663</v>
      </c>
      <c r="F22" t="s">
        <v>664</v>
      </c>
      <c r="G22" t="s">
        <v>665</v>
      </c>
      <c r="H22" t="s">
        <v>668</v>
      </c>
      <c r="I22" t="s">
        <v>669</v>
      </c>
      <c r="J22">
        <v>7548325000</v>
      </c>
      <c r="K22" t="str">
        <f>VLOOKUP(SUBSTITUTE($A22,"Provinsi ",""),'Pemilihan Gubernur'!$C$5:$G$21,3,FALSE)</f>
        <v>GANJAR PRANOWO</v>
      </c>
      <c r="L22" t="str">
        <f>VLOOKUP(SUBSTITUTE($A22,"Provinsi ",""),'Pemilihan Gubernur'!$C$5:$G$21,4,FALSE)</f>
        <v>TAJ YASIN</v>
      </c>
    </row>
    <row r="23" spans="1:12">
      <c r="A23" t="s">
        <v>703</v>
      </c>
      <c r="B23" t="s">
        <v>693</v>
      </c>
      <c r="C23">
        <v>2012</v>
      </c>
      <c r="D23" t="s">
        <v>662</v>
      </c>
      <c r="E23" t="s">
        <v>663</v>
      </c>
      <c r="F23" t="s">
        <v>670</v>
      </c>
      <c r="G23" t="s">
        <v>671</v>
      </c>
      <c r="H23" t="s">
        <v>672</v>
      </c>
      <c r="I23" t="s">
        <v>673</v>
      </c>
      <c r="J23">
        <v>1977523313263</v>
      </c>
      <c r="K23" t="str">
        <f>VLOOKUP(SUBSTITUTE($A23,"Provinsi ",""),'Pemilihan Gubernur'!$C$5:$G$21,3,FALSE)</f>
        <v>GANJAR PRANOWO</v>
      </c>
      <c r="L23" t="str">
        <f>VLOOKUP(SUBSTITUTE($A23,"Provinsi ",""),'Pemilihan Gubernur'!$C$5:$G$21,4,FALSE)</f>
        <v>TAJ YASIN</v>
      </c>
    </row>
    <row r="24" spans="1:12">
      <c r="A24" t="s">
        <v>703</v>
      </c>
      <c r="B24" t="s">
        <v>693</v>
      </c>
      <c r="C24">
        <v>2012</v>
      </c>
      <c r="D24" t="s">
        <v>662</v>
      </c>
      <c r="E24" t="s">
        <v>663</v>
      </c>
      <c r="F24" t="s">
        <v>664</v>
      </c>
      <c r="G24" t="s">
        <v>665</v>
      </c>
      <c r="H24" t="s">
        <v>674</v>
      </c>
      <c r="I24" t="s">
        <v>675</v>
      </c>
      <c r="J24">
        <v>3123911500052</v>
      </c>
      <c r="K24" t="str">
        <f>VLOOKUP(SUBSTITUTE($A24,"Provinsi ",""),'Pemilihan Gubernur'!$C$5:$G$21,3,FALSE)</f>
        <v>GANJAR PRANOWO</v>
      </c>
      <c r="L24" t="str">
        <f>VLOOKUP(SUBSTITUTE($A24,"Provinsi ",""),'Pemilihan Gubernur'!$C$5:$G$21,4,FALSE)</f>
        <v>TAJ YASIN</v>
      </c>
    </row>
    <row r="25" spans="1:12">
      <c r="A25" t="s">
        <v>703</v>
      </c>
      <c r="B25" t="s">
        <v>693</v>
      </c>
      <c r="C25">
        <v>2012</v>
      </c>
      <c r="D25" t="s">
        <v>662</v>
      </c>
      <c r="E25" t="s">
        <v>663</v>
      </c>
      <c r="F25" t="s">
        <v>670</v>
      </c>
      <c r="G25" t="s">
        <v>676</v>
      </c>
      <c r="H25" t="s">
        <v>677</v>
      </c>
      <c r="I25" t="s">
        <v>678</v>
      </c>
      <c r="J25">
        <v>611274310145</v>
      </c>
      <c r="K25" t="str">
        <f>VLOOKUP(SUBSTITUTE($A25,"Provinsi ",""),'Pemilihan Gubernur'!$C$5:$G$21,3,FALSE)</f>
        <v>GANJAR PRANOWO</v>
      </c>
      <c r="L25" t="str">
        <f>VLOOKUP(SUBSTITUTE($A25,"Provinsi ",""),'Pemilihan Gubernur'!$C$5:$G$21,4,FALSE)</f>
        <v>TAJ YASIN</v>
      </c>
    </row>
    <row r="26" spans="1:12">
      <c r="A26" t="s">
        <v>703</v>
      </c>
      <c r="B26" t="s">
        <v>693</v>
      </c>
      <c r="C26">
        <v>2012</v>
      </c>
      <c r="D26" t="s">
        <v>662</v>
      </c>
      <c r="E26" t="s">
        <v>663</v>
      </c>
      <c r="F26" t="s">
        <v>664</v>
      </c>
      <c r="G26" t="s">
        <v>679</v>
      </c>
      <c r="H26" t="s">
        <v>680</v>
      </c>
      <c r="I26" t="s">
        <v>681</v>
      </c>
      <c r="J26">
        <v>1559634616549</v>
      </c>
      <c r="K26" t="str">
        <f>VLOOKUP(SUBSTITUTE($A26,"Provinsi ",""),'Pemilihan Gubernur'!$C$5:$G$21,3,FALSE)</f>
        <v>GANJAR PRANOWO</v>
      </c>
      <c r="L26" t="str">
        <f>VLOOKUP(SUBSTITUTE($A26,"Provinsi ",""),'Pemilihan Gubernur'!$C$5:$G$21,4,FALSE)</f>
        <v>TAJ YASIN</v>
      </c>
    </row>
    <row r="27" spans="1:12">
      <c r="A27" t="s">
        <v>703</v>
      </c>
      <c r="B27" t="s">
        <v>693</v>
      </c>
      <c r="C27">
        <v>2012</v>
      </c>
      <c r="D27" t="s">
        <v>662</v>
      </c>
      <c r="E27" t="s">
        <v>663</v>
      </c>
      <c r="F27" t="s">
        <v>664</v>
      </c>
      <c r="G27" t="s">
        <v>665</v>
      </c>
      <c r="H27" t="s">
        <v>682</v>
      </c>
      <c r="I27" t="s">
        <v>683</v>
      </c>
      <c r="J27">
        <v>5424543233</v>
      </c>
      <c r="K27" t="str">
        <f>VLOOKUP(SUBSTITUTE($A27,"Provinsi ",""),'Pemilihan Gubernur'!$C$5:$G$21,3,FALSE)</f>
        <v>GANJAR PRANOWO</v>
      </c>
      <c r="L27" t="str">
        <f>VLOOKUP(SUBSTITUTE($A27,"Provinsi ",""),'Pemilihan Gubernur'!$C$5:$G$21,4,FALSE)</f>
        <v>TAJ YASIN</v>
      </c>
    </row>
    <row r="28" spans="1:12">
      <c r="A28" t="s">
        <v>704</v>
      </c>
      <c r="B28" t="s">
        <v>693</v>
      </c>
      <c r="C28">
        <v>2012</v>
      </c>
      <c r="D28" t="s">
        <v>662</v>
      </c>
      <c r="E28" t="s">
        <v>663</v>
      </c>
      <c r="F28" t="s">
        <v>664</v>
      </c>
      <c r="G28" t="s">
        <v>665</v>
      </c>
      <c r="H28" t="s">
        <v>666</v>
      </c>
      <c r="I28" t="s">
        <v>667</v>
      </c>
      <c r="J28">
        <v>2702288006485</v>
      </c>
      <c r="K28" t="str">
        <f>VLOOKUP(SUBSTITUTE($A28,"Provinsi ",""),'Pemilihan Gubernur'!$C$5:$G$21,3,FALSE)</f>
        <v>KHOFIFAH INDAR PARAWANSA</v>
      </c>
      <c r="L28" t="str">
        <f>VLOOKUP(SUBSTITUTE($A28,"Provinsi ",""),'Pemilihan Gubernur'!$C$5:$G$21,4,FALSE)</f>
        <v>EMIL ELESTIANTO DARDAK</v>
      </c>
    </row>
    <row r="29" spans="1:12">
      <c r="A29" t="s">
        <v>704</v>
      </c>
      <c r="B29" t="s">
        <v>693</v>
      </c>
      <c r="C29">
        <v>2012</v>
      </c>
      <c r="D29" t="s">
        <v>662</v>
      </c>
      <c r="E29" t="s">
        <v>663</v>
      </c>
      <c r="F29" t="s">
        <v>664</v>
      </c>
      <c r="G29" t="s">
        <v>665</v>
      </c>
      <c r="H29" t="s">
        <v>686</v>
      </c>
      <c r="I29" t="s">
        <v>687</v>
      </c>
      <c r="J29">
        <v>1477431620316</v>
      </c>
      <c r="K29" t="str">
        <f>VLOOKUP(SUBSTITUTE($A29,"Provinsi ",""),'Pemilihan Gubernur'!$C$5:$G$21,3,FALSE)</f>
        <v>KHOFIFAH INDAR PARAWANSA</v>
      </c>
      <c r="L29" t="str">
        <f>VLOOKUP(SUBSTITUTE($A29,"Provinsi ",""),'Pemilihan Gubernur'!$C$5:$G$21,4,FALSE)</f>
        <v>EMIL ELESTIANTO DARDAK</v>
      </c>
    </row>
    <row r="30" spans="1:12">
      <c r="A30" t="s">
        <v>704</v>
      </c>
      <c r="B30" t="s">
        <v>693</v>
      </c>
      <c r="C30">
        <v>2012</v>
      </c>
      <c r="D30" t="s">
        <v>662</v>
      </c>
      <c r="E30" t="s">
        <v>663</v>
      </c>
      <c r="F30" t="s">
        <v>664</v>
      </c>
      <c r="G30" t="s">
        <v>665</v>
      </c>
      <c r="H30" t="s">
        <v>668</v>
      </c>
      <c r="I30" t="s">
        <v>669</v>
      </c>
      <c r="J30">
        <v>44990102000</v>
      </c>
      <c r="K30" t="str">
        <f>VLOOKUP(SUBSTITUTE($A30,"Provinsi ",""),'Pemilihan Gubernur'!$C$5:$G$21,3,FALSE)</f>
        <v>KHOFIFAH INDAR PARAWANSA</v>
      </c>
      <c r="L30" t="str">
        <f>VLOOKUP(SUBSTITUTE($A30,"Provinsi ",""),'Pemilihan Gubernur'!$C$5:$G$21,4,FALSE)</f>
        <v>EMIL ELESTIANTO DARDAK</v>
      </c>
    </row>
    <row r="31" spans="1:12">
      <c r="A31" t="s">
        <v>704</v>
      </c>
      <c r="B31" t="s">
        <v>693</v>
      </c>
      <c r="C31">
        <v>2012</v>
      </c>
      <c r="D31" t="s">
        <v>662</v>
      </c>
      <c r="E31" t="s">
        <v>663</v>
      </c>
      <c r="F31" t="s">
        <v>670</v>
      </c>
      <c r="G31" t="s">
        <v>671</v>
      </c>
      <c r="H31" t="s">
        <v>672</v>
      </c>
      <c r="I31" t="s">
        <v>673</v>
      </c>
      <c r="J31">
        <v>3451771438875.6001</v>
      </c>
      <c r="K31" t="str">
        <f>VLOOKUP(SUBSTITUTE($A31,"Provinsi ",""),'Pemilihan Gubernur'!$C$5:$G$21,3,FALSE)</f>
        <v>KHOFIFAH INDAR PARAWANSA</v>
      </c>
      <c r="L31" t="str">
        <f>VLOOKUP(SUBSTITUTE($A31,"Provinsi ",""),'Pemilihan Gubernur'!$C$5:$G$21,4,FALSE)</f>
        <v>EMIL ELESTIANTO DARDAK</v>
      </c>
    </row>
    <row r="32" spans="1:12">
      <c r="A32" t="s">
        <v>704</v>
      </c>
      <c r="B32" t="s">
        <v>693</v>
      </c>
      <c r="C32">
        <v>2012</v>
      </c>
      <c r="D32" t="s">
        <v>662</v>
      </c>
      <c r="E32" t="s">
        <v>663</v>
      </c>
      <c r="F32" t="s">
        <v>664</v>
      </c>
      <c r="G32" t="s">
        <v>665</v>
      </c>
      <c r="H32" t="s">
        <v>697</v>
      </c>
      <c r="I32" t="s">
        <v>698</v>
      </c>
      <c r="J32">
        <v>6036025188.6800003</v>
      </c>
      <c r="K32" t="str">
        <f>VLOOKUP(SUBSTITUTE($A32,"Provinsi ",""),'Pemilihan Gubernur'!$C$5:$G$21,3,FALSE)</f>
        <v>KHOFIFAH INDAR PARAWANSA</v>
      </c>
      <c r="L32" t="str">
        <f>VLOOKUP(SUBSTITUTE($A32,"Provinsi ",""),'Pemilihan Gubernur'!$C$5:$G$21,4,FALSE)</f>
        <v>EMIL ELESTIANTO DARDAK</v>
      </c>
    </row>
    <row r="33" spans="1:12">
      <c r="A33" t="s">
        <v>704</v>
      </c>
      <c r="B33" t="s">
        <v>693</v>
      </c>
      <c r="C33">
        <v>2012</v>
      </c>
      <c r="D33" t="s">
        <v>662</v>
      </c>
      <c r="E33" t="s">
        <v>663</v>
      </c>
      <c r="F33" t="s">
        <v>664</v>
      </c>
      <c r="G33" t="s">
        <v>665</v>
      </c>
      <c r="H33" t="s">
        <v>674</v>
      </c>
      <c r="I33" t="s">
        <v>675</v>
      </c>
      <c r="J33">
        <v>3865450909599.7002</v>
      </c>
      <c r="K33" t="str">
        <f>VLOOKUP(SUBSTITUTE($A33,"Provinsi ",""),'Pemilihan Gubernur'!$C$5:$G$21,3,FALSE)</f>
        <v>KHOFIFAH INDAR PARAWANSA</v>
      </c>
      <c r="L33" t="str">
        <f>VLOOKUP(SUBSTITUTE($A33,"Provinsi ",""),'Pemilihan Gubernur'!$C$5:$G$21,4,FALSE)</f>
        <v>EMIL ELESTIANTO DARDAK</v>
      </c>
    </row>
    <row r="34" spans="1:12">
      <c r="A34" t="s">
        <v>704</v>
      </c>
      <c r="B34" t="s">
        <v>693</v>
      </c>
      <c r="C34">
        <v>2012</v>
      </c>
      <c r="D34" t="s">
        <v>662</v>
      </c>
      <c r="E34" t="s">
        <v>663</v>
      </c>
      <c r="F34" t="s">
        <v>670</v>
      </c>
      <c r="G34" t="s">
        <v>676</v>
      </c>
      <c r="H34" t="s">
        <v>677</v>
      </c>
      <c r="I34" t="s">
        <v>678</v>
      </c>
      <c r="J34">
        <v>1057365183808.5</v>
      </c>
      <c r="K34" t="str">
        <f>VLOOKUP(SUBSTITUTE($A34,"Provinsi ",""),'Pemilihan Gubernur'!$C$5:$G$21,3,FALSE)</f>
        <v>KHOFIFAH INDAR PARAWANSA</v>
      </c>
      <c r="L34" t="str">
        <f>VLOOKUP(SUBSTITUTE($A34,"Provinsi ",""),'Pemilihan Gubernur'!$C$5:$G$21,4,FALSE)</f>
        <v>EMIL ELESTIANTO DARDAK</v>
      </c>
    </row>
    <row r="35" spans="1:12">
      <c r="A35" t="s">
        <v>704</v>
      </c>
      <c r="B35" t="s">
        <v>693</v>
      </c>
      <c r="C35">
        <v>2012</v>
      </c>
      <c r="D35" t="s">
        <v>662</v>
      </c>
      <c r="E35" t="s">
        <v>663</v>
      </c>
      <c r="F35" t="s">
        <v>664</v>
      </c>
      <c r="G35" t="s">
        <v>679</v>
      </c>
      <c r="H35" t="s">
        <v>680</v>
      </c>
      <c r="I35" t="s">
        <v>681</v>
      </c>
      <c r="J35">
        <v>2505611151211.2998</v>
      </c>
      <c r="K35" t="str">
        <f>VLOOKUP(SUBSTITUTE($A35,"Provinsi ",""),'Pemilihan Gubernur'!$C$5:$G$21,3,FALSE)</f>
        <v>KHOFIFAH INDAR PARAWANSA</v>
      </c>
      <c r="L35" t="str">
        <f>VLOOKUP(SUBSTITUTE($A35,"Provinsi ",""),'Pemilihan Gubernur'!$C$5:$G$21,4,FALSE)</f>
        <v>EMIL ELESTIANTO DARDAK</v>
      </c>
    </row>
    <row r="36" spans="1:12">
      <c r="A36" t="s">
        <v>704</v>
      </c>
      <c r="B36" t="s">
        <v>693</v>
      </c>
      <c r="C36">
        <v>2012</v>
      </c>
      <c r="D36" t="s">
        <v>662</v>
      </c>
      <c r="E36" t="s">
        <v>663</v>
      </c>
      <c r="F36" t="s">
        <v>664</v>
      </c>
      <c r="G36" t="s">
        <v>665</v>
      </c>
      <c r="H36" t="s">
        <v>682</v>
      </c>
      <c r="I36" t="s">
        <v>683</v>
      </c>
      <c r="J36">
        <v>51032078402.5</v>
      </c>
      <c r="K36" t="str">
        <f>VLOOKUP(SUBSTITUTE($A36,"Provinsi ",""),'Pemilihan Gubernur'!$C$5:$G$21,3,FALSE)</f>
        <v>KHOFIFAH INDAR PARAWANSA</v>
      </c>
      <c r="L36" t="str">
        <f>VLOOKUP(SUBSTITUTE($A36,"Provinsi ",""),'Pemilihan Gubernur'!$C$5:$G$21,4,FALSE)</f>
        <v>EMIL ELESTIANTO DARDAK</v>
      </c>
    </row>
    <row r="37" spans="1:12">
      <c r="A37" t="s">
        <v>705</v>
      </c>
      <c r="B37" t="s">
        <v>706</v>
      </c>
      <c r="C37">
        <v>2012</v>
      </c>
      <c r="D37" t="s">
        <v>662</v>
      </c>
      <c r="E37" t="s">
        <v>663</v>
      </c>
      <c r="F37" t="s">
        <v>664</v>
      </c>
      <c r="G37" t="s">
        <v>665</v>
      </c>
      <c r="H37" t="s">
        <v>666</v>
      </c>
      <c r="I37" t="s">
        <v>667</v>
      </c>
      <c r="J37">
        <v>447341469776.78998</v>
      </c>
      <c r="K37" t="str">
        <f>VLOOKUP(SUBSTITUTE($A37,"Provinsi ",""),'Pemilihan Gubernur'!$C$5:$G$21,3,FALSE)</f>
        <v>SUTARMIDJI</v>
      </c>
      <c r="L37" t="str">
        <f>VLOOKUP(SUBSTITUTE($A37,"Provinsi ",""),'Pemilihan Gubernur'!$C$5:$G$21,4,FALSE)</f>
        <v>RIA NORSAN</v>
      </c>
    </row>
    <row r="38" spans="1:12">
      <c r="A38" t="s">
        <v>705</v>
      </c>
      <c r="B38" t="s">
        <v>706</v>
      </c>
      <c r="C38">
        <v>2012</v>
      </c>
      <c r="D38" t="s">
        <v>662</v>
      </c>
      <c r="E38" t="s">
        <v>663</v>
      </c>
      <c r="F38" t="s">
        <v>664</v>
      </c>
      <c r="G38" t="s">
        <v>665</v>
      </c>
      <c r="H38" t="s">
        <v>686</v>
      </c>
      <c r="I38" t="s">
        <v>687</v>
      </c>
      <c r="J38">
        <v>147081933167</v>
      </c>
      <c r="K38" t="str">
        <f>VLOOKUP(SUBSTITUTE($A38,"Provinsi ",""),'Pemilihan Gubernur'!$C$5:$G$21,3,FALSE)</f>
        <v>SUTARMIDJI</v>
      </c>
      <c r="L38" t="str">
        <f>VLOOKUP(SUBSTITUTE($A38,"Provinsi ",""),'Pemilihan Gubernur'!$C$5:$G$21,4,FALSE)</f>
        <v>RIA NORSAN</v>
      </c>
    </row>
    <row r="39" spans="1:12">
      <c r="A39" t="s">
        <v>705</v>
      </c>
      <c r="B39" t="s">
        <v>706</v>
      </c>
      <c r="C39">
        <v>2012</v>
      </c>
      <c r="D39" t="s">
        <v>662</v>
      </c>
      <c r="E39" t="s">
        <v>663</v>
      </c>
      <c r="F39" t="s">
        <v>664</v>
      </c>
      <c r="G39" t="s">
        <v>665</v>
      </c>
      <c r="H39" t="s">
        <v>668</v>
      </c>
      <c r="I39" t="s">
        <v>669</v>
      </c>
      <c r="J39">
        <v>665000000</v>
      </c>
      <c r="K39" t="str">
        <f>VLOOKUP(SUBSTITUTE($A39,"Provinsi ",""),'Pemilihan Gubernur'!$C$5:$G$21,3,FALSE)</f>
        <v>SUTARMIDJI</v>
      </c>
      <c r="L39" t="str">
        <f>VLOOKUP(SUBSTITUTE($A39,"Provinsi ",""),'Pemilihan Gubernur'!$C$5:$G$21,4,FALSE)</f>
        <v>RIA NORSAN</v>
      </c>
    </row>
    <row r="40" spans="1:12">
      <c r="A40" t="s">
        <v>705</v>
      </c>
      <c r="B40" t="s">
        <v>706</v>
      </c>
      <c r="C40">
        <v>2012</v>
      </c>
      <c r="D40" t="s">
        <v>662</v>
      </c>
      <c r="E40" t="s">
        <v>663</v>
      </c>
      <c r="F40" t="s">
        <v>670</v>
      </c>
      <c r="G40" t="s">
        <v>671</v>
      </c>
      <c r="H40" t="s">
        <v>672</v>
      </c>
      <c r="I40" t="s">
        <v>673</v>
      </c>
      <c r="J40">
        <v>787874945563</v>
      </c>
      <c r="K40" t="str">
        <f>VLOOKUP(SUBSTITUTE($A40,"Provinsi ",""),'Pemilihan Gubernur'!$C$5:$G$21,3,FALSE)</f>
        <v>SUTARMIDJI</v>
      </c>
      <c r="L40" t="str">
        <f>VLOOKUP(SUBSTITUTE($A40,"Provinsi ",""),'Pemilihan Gubernur'!$C$5:$G$21,4,FALSE)</f>
        <v>RIA NORSAN</v>
      </c>
    </row>
    <row r="41" spans="1:12">
      <c r="A41" t="s">
        <v>705</v>
      </c>
      <c r="B41" t="s">
        <v>706</v>
      </c>
      <c r="C41">
        <v>2012</v>
      </c>
      <c r="D41" t="s">
        <v>662</v>
      </c>
      <c r="E41" t="s">
        <v>663</v>
      </c>
      <c r="F41" t="s">
        <v>664</v>
      </c>
      <c r="G41" t="s">
        <v>665</v>
      </c>
      <c r="H41" t="s">
        <v>674</v>
      </c>
      <c r="I41" t="s">
        <v>675</v>
      </c>
      <c r="J41">
        <v>770670616022.19995</v>
      </c>
      <c r="K41" t="str">
        <f>VLOOKUP(SUBSTITUTE($A41,"Provinsi ",""),'Pemilihan Gubernur'!$C$5:$G$21,3,FALSE)</f>
        <v>SUTARMIDJI</v>
      </c>
      <c r="L41" t="str">
        <f>VLOOKUP(SUBSTITUTE($A41,"Provinsi ",""),'Pemilihan Gubernur'!$C$5:$G$21,4,FALSE)</f>
        <v>RIA NORSAN</v>
      </c>
    </row>
    <row r="42" spans="1:12">
      <c r="A42" t="s">
        <v>705</v>
      </c>
      <c r="B42" t="s">
        <v>706</v>
      </c>
      <c r="C42">
        <v>2012</v>
      </c>
      <c r="D42" t="s">
        <v>662</v>
      </c>
      <c r="E42" t="s">
        <v>663</v>
      </c>
      <c r="F42" t="s">
        <v>670</v>
      </c>
      <c r="G42" t="s">
        <v>676</v>
      </c>
      <c r="H42" t="s">
        <v>677</v>
      </c>
      <c r="I42" t="s">
        <v>678</v>
      </c>
      <c r="J42">
        <v>354480208017</v>
      </c>
      <c r="K42" t="str">
        <f>VLOOKUP(SUBSTITUTE($A42,"Provinsi ",""),'Pemilihan Gubernur'!$C$5:$G$21,3,FALSE)</f>
        <v>SUTARMIDJI</v>
      </c>
      <c r="L42" t="str">
        <f>VLOOKUP(SUBSTITUTE($A42,"Provinsi ",""),'Pemilihan Gubernur'!$C$5:$G$21,4,FALSE)</f>
        <v>RIA NORSAN</v>
      </c>
    </row>
    <row r="43" spans="1:12">
      <c r="A43" t="s">
        <v>705</v>
      </c>
      <c r="B43" t="s">
        <v>706</v>
      </c>
      <c r="C43">
        <v>2012</v>
      </c>
      <c r="D43" t="s">
        <v>662</v>
      </c>
      <c r="E43" t="s">
        <v>663</v>
      </c>
      <c r="F43" t="s">
        <v>670</v>
      </c>
      <c r="G43" t="s">
        <v>679</v>
      </c>
      <c r="H43" t="s">
        <v>691</v>
      </c>
      <c r="I43" t="s">
        <v>681</v>
      </c>
      <c r="J43">
        <v>97802602400</v>
      </c>
      <c r="K43" t="str">
        <f>VLOOKUP(SUBSTITUTE($A43,"Provinsi ",""),'Pemilihan Gubernur'!$C$5:$G$21,3,FALSE)</f>
        <v>SUTARMIDJI</v>
      </c>
      <c r="L43" t="str">
        <f>VLOOKUP(SUBSTITUTE($A43,"Provinsi ",""),'Pemilihan Gubernur'!$C$5:$G$21,4,FALSE)</f>
        <v>RIA NORSAN</v>
      </c>
    </row>
    <row r="44" spans="1:12">
      <c r="A44" t="s">
        <v>705</v>
      </c>
      <c r="B44" t="s">
        <v>706</v>
      </c>
      <c r="C44">
        <v>2012</v>
      </c>
      <c r="D44" t="s">
        <v>662</v>
      </c>
      <c r="E44" t="s">
        <v>663</v>
      </c>
      <c r="F44" t="s">
        <v>664</v>
      </c>
      <c r="G44" t="s">
        <v>679</v>
      </c>
      <c r="H44" t="s">
        <v>680</v>
      </c>
      <c r="I44" t="s">
        <v>681</v>
      </c>
      <c r="J44">
        <v>433187735183.5</v>
      </c>
      <c r="K44" t="str">
        <f>VLOOKUP(SUBSTITUTE($A44,"Provinsi ",""),'Pemilihan Gubernur'!$C$5:$G$21,3,FALSE)</f>
        <v>SUTARMIDJI</v>
      </c>
      <c r="L44" t="str">
        <f>VLOOKUP(SUBSTITUTE($A44,"Provinsi ",""),'Pemilihan Gubernur'!$C$5:$G$21,4,FALSE)</f>
        <v>RIA NORSAN</v>
      </c>
    </row>
    <row r="45" spans="1:12">
      <c r="A45" t="s">
        <v>705</v>
      </c>
      <c r="B45" t="s">
        <v>706</v>
      </c>
      <c r="C45">
        <v>2012</v>
      </c>
      <c r="D45" t="s">
        <v>662</v>
      </c>
      <c r="E45" t="s">
        <v>663</v>
      </c>
      <c r="F45" t="s">
        <v>664</v>
      </c>
      <c r="G45" t="s">
        <v>665</v>
      </c>
      <c r="H45" t="s">
        <v>682</v>
      </c>
      <c r="I45" t="s">
        <v>683</v>
      </c>
      <c r="J45">
        <v>4852394846.5500002</v>
      </c>
      <c r="K45" t="str">
        <f>VLOOKUP(SUBSTITUTE($A45,"Provinsi ",""),'Pemilihan Gubernur'!$C$5:$G$21,3,FALSE)</f>
        <v>SUTARMIDJI</v>
      </c>
      <c r="L45" t="str">
        <f>VLOOKUP(SUBSTITUTE($A45,"Provinsi ",""),'Pemilihan Gubernur'!$C$5:$G$21,4,FALSE)</f>
        <v>RIA NORSAN</v>
      </c>
    </row>
    <row r="46" spans="1:12">
      <c r="A46" t="s">
        <v>709</v>
      </c>
      <c r="B46" t="s">
        <v>706</v>
      </c>
      <c r="C46">
        <v>2012</v>
      </c>
      <c r="D46" t="s">
        <v>662</v>
      </c>
      <c r="E46" t="s">
        <v>663</v>
      </c>
      <c r="F46" t="s">
        <v>664</v>
      </c>
      <c r="G46" t="s">
        <v>665</v>
      </c>
      <c r="H46" t="s">
        <v>666</v>
      </c>
      <c r="I46" t="s">
        <v>667</v>
      </c>
      <c r="J46">
        <v>2132835257000</v>
      </c>
      <c r="K46" t="str">
        <f>VLOOKUP(SUBSTITUTE($A46,"Provinsi ",""),'Pemilihan Gubernur'!$C$5:$G$21,3,FALSE)</f>
        <v>ISRAN NOOR</v>
      </c>
      <c r="L46" t="str">
        <f>VLOOKUP(SUBSTITUTE($A46,"Provinsi ",""),'Pemilihan Gubernur'!$C$5:$G$21,4,FALSE)</f>
        <v>HADI MULYADI</v>
      </c>
    </row>
    <row r="47" spans="1:12">
      <c r="A47" t="s">
        <v>709</v>
      </c>
      <c r="B47" t="s">
        <v>706</v>
      </c>
      <c r="C47">
        <v>2012</v>
      </c>
      <c r="D47" t="s">
        <v>662</v>
      </c>
      <c r="E47" t="s">
        <v>663</v>
      </c>
      <c r="F47" t="s">
        <v>664</v>
      </c>
      <c r="G47" t="s">
        <v>665</v>
      </c>
      <c r="H47" t="s">
        <v>686</v>
      </c>
      <c r="I47" t="s">
        <v>687</v>
      </c>
      <c r="J47">
        <v>2354896681578</v>
      </c>
      <c r="K47" t="str">
        <f>VLOOKUP(SUBSTITUTE($A47,"Provinsi ",""),'Pemilihan Gubernur'!$C$5:$G$21,3,FALSE)</f>
        <v>ISRAN NOOR</v>
      </c>
      <c r="L47" t="str">
        <f>VLOOKUP(SUBSTITUTE($A47,"Provinsi ",""),'Pemilihan Gubernur'!$C$5:$G$21,4,FALSE)</f>
        <v>HADI MULYADI</v>
      </c>
    </row>
    <row r="48" spans="1:12">
      <c r="A48" t="s">
        <v>709</v>
      </c>
      <c r="B48" t="s">
        <v>706</v>
      </c>
      <c r="C48">
        <v>2012</v>
      </c>
      <c r="D48" t="s">
        <v>662</v>
      </c>
      <c r="E48" t="s">
        <v>663</v>
      </c>
      <c r="F48" t="s">
        <v>664</v>
      </c>
      <c r="G48" t="s">
        <v>665</v>
      </c>
      <c r="H48" t="s">
        <v>668</v>
      </c>
      <c r="I48" t="s">
        <v>669</v>
      </c>
      <c r="J48">
        <v>7073500000</v>
      </c>
      <c r="K48" t="str">
        <f>VLOOKUP(SUBSTITUTE($A48,"Provinsi ",""),'Pemilihan Gubernur'!$C$5:$G$21,3,FALSE)</f>
        <v>ISRAN NOOR</v>
      </c>
      <c r="L48" t="str">
        <f>VLOOKUP(SUBSTITUTE($A48,"Provinsi ",""),'Pemilihan Gubernur'!$C$5:$G$21,4,FALSE)</f>
        <v>HADI MULYADI</v>
      </c>
    </row>
    <row r="49" spans="1:12">
      <c r="A49" t="s">
        <v>709</v>
      </c>
      <c r="B49" t="s">
        <v>706</v>
      </c>
      <c r="C49">
        <v>2012</v>
      </c>
      <c r="D49" t="s">
        <v>662</v>
      </c>
      <c r="E49" t="s">
        <v>663</v>
      </c>
      <c r="F49" t="s">
        <v>670</v>
      </c>
      <c r="G49" t="s">
        <v>671</v>
      </c>
      <c r="H49" t="s">
        <v>672</v>
      </c>
      <c r="I49" t="s">
        <v>673</v>
      </c>
      <c r="J49">
        <v>2221477609282</v>
      </c>
      <c r="K49" t="str">
        <f>VLOOKUP(SUBSTITUTE($A49,"Provinsi ",""),'Pemilihan Gubernur'!$C$5:$G$21,3,FALSE)</f>
        <v>ISRAN NOOR</v>
      </c>
      <c r="L49" t="str">
        <f>VLOOKUP(SUBSTITUTE($A49,"Provinsi ",""),'Pemilihan Gubernur'!$C$5:$G$21,4,FALSE)</f>
        <v>HADI MULYADI</v>
      </c>
    </row>
    <row r="50" spans="1:12">
      <c r="A50" t="s">
        <v>709</v>
      </c>
      <c r="B50" t="s">
        <v>706</v>
      </c>
      <c r="C50">
        <v>2012</v>
      </c>
      <c r="D50" t="s">
        <v>662</v>
      </c>
      <c r="E50" t="s">
        <v>663</v>
      </c>
      <c r="F50" t="s">
        <v>664</v>
      </c>
      <c r="G50" t="s">
        <v>665</v>
      </c>
      <c r="H50" t="s">
        <v>674</v>
      </c>
      <c r="I50" t="s">
        <v>675</v>
      </c>
      <c r="J50">
        <v>856807352926.21997</v>
      </c>
      <c r="K50" t="str">
        <f>VLOOKUP(SUBSTITUTE($A50,"Provinsi ",""),'Pemilihan Gubernur'!$C$5:$G$21,3,FALSE)</f>
        <v>ISRAN NOOR</v>
      </c>
      <c r="L50" t="str">
        <f>VLOOKUP(SUBSTITUTE($A50,"Provinsi ",""),'Pemilihan Gubernur'!$C$5:$G$21,4,FALSE)</f>
        <v>HADI MULYADI</v>
      </c>
    </row>
    <row r="51" spans="1:12">
      <c r="A51" t="s">
        <v>709</v>
      </c>
      <c r="B51" t="s">
        <v>706</v>
      </c>
      <c r="C51">
        <v>2012</v>
      </c>
      <c r="D51" t="s">
        <v>662</v>
      </c>
      <c r="E51" t="s">
        <v>663</v>
      </c>
      <c r="F51" t="s">
        <v>670</v>
      </c>
      <c r="G51" t="s">
        <v>676</v>
      </c>
      <c r="H51" t="s">
        <v>677</v>
      </c>
      <c r="I51" t="s">
        <v>678</v>
      </c>
      <c r="J51">
        <v>2499133156044</v>
      </c>
      <c r="K51" t="str">
        <f>VLOOKUP(SUBSTITUTE($A51,"Provinsi ",""),'Pemilihan Gubernur'!$C$5:$G$21,3,FALSE)</f>
        <v>ISRAN NOOR</v>
      </c>
      <c r="L51" t="str">
        <f>VLOOKUP(SUBSTITUTE($A51,"Provinsi ",""),'Pemilihan Gubernur'!$C$5:$G$21,4,FALSE)</f>
        <v>HADI MULYADI</v>
      </c>
    </row>
    <row r="52" spans="1:12">
      <c r="A52" t="s">
        <v>709</v>
      </c>
      <c r="B52" t="s">
        <v>706</v>
      </c>
      <c r="C52">
        <v>2012</v>
      </c>
      <c r="D52" t="s">
        <v>662</v>
      </c>
      <c r="E52" t="s">
        <v>663</v>
      </c>
      <c r="F52" t="s">
        <v>664</v>
      </c>
      <c r="G52" t="s">
        <v>679</v>
      </c>
      <c r="H52" t="s">
        <v>680</v>
      </c>
      <c r="I52" t="s">
        <v>681</v>
      </c>
      <c r="J52">
        <v>1258960808344.1001</v>
      </c>
      <c r="K52" t="str">
        <f>VLOOKUP(SUBSTITUTE($A52,"Provinsi ",""),'Pemilihan Gubernur'!$C$5:$G$21,3,FALSE)</f>
        <v>ISRAN NOOR</v>
      </c>
      <c r="L52" t="str">
        <f>VLOOKUP(SUBSTITUTE($A52,"Provinsi ",""),'Pemilihan Gubernur'!$C$5:$G$21,4,FALSE)</f>
        <v>HADI MULYADI</v>
      </c>
    </row>
    <row r="53" spans="1:12">
      <c r="A53" t="s">
        <v>709</v>
      </c>
      <c r="B53" t="s">
        <v>706</v>
      </c>
      <c r="C53">
        <v>2012</v>
      </c>
      <c r="D53" t="s">
        <v>662</v>
      </c>
      <c r="E53" t="s">
        <v>663</v>
      </c>
      <c r="F53" t="s">
        <v>664</v>
      </c>
      <c r="G53" t="s">
        <v>665</v>
      </c>
      <c r="H53" t="s">
        <v>682</v>
      </c>
      <c r="I53" t="s">
        <v>683</v>
      </c>
      <c r="J53">
        <v>8580824000</v>
      </c>
      <c r="K53" t="str">
        <f>VLOOKUP(SUBSTITUTE($A53,"Provinsi ",""),'Pemilihan Gubernur'!$C$5:$G$21,3,FALSE)</f>
        <v>ISRAN NOOR</v>
      </c>
      <c r="L53" t="str">
        <f>VLOOKUP(SUBSTITUTE($A53,"Provinsi ",""),'Pemilihan Gubernur'!$C$5:$G$21,4,FALSE)</f>
        <v>HADI MULYADI</v>
      </c>
    </row>
    <row r="54" spans="1:12">
      <c r="A54" t="s">
        <v>711</v>
      </c>
      <c r="B54" t="s">
        <v>661</v>
      </c>
      <c r="C54">
        <v>2012</v>
      </c>
      <c r="D54" t="s">
        <v>662</v>
      </c>
      <c r="E54" t="s">
        <v>663</v>
      </c>
      <c r="F54" t="s">
        <v>664</v>
      </c>
      <c r="G54" t="s">
        <v>665</v>
      </c>
      <c r="H54" t="s">
        <v>666</v>
      </c>
      <c r="I54" t="s">
        <v>667</v>
      </c>
      <c r="J54">
        <v>472103539283</v>
      </c>
      <c r="K54" t="str">
        <f>VLOOKUP(SUBSTITUTE($A54,"Provinsi ",""),'Pemilihan Gubernur'!$C$5:$G$21,3,FALSE)</f>
        <v>ARINAL DJUNAIDI</v>
      </c>
      <c r="L54" t="str">
        <f>VLOOKUP(SUBSTITUTE($A54,"Provinsi ",""),'Pemilihan Gubernur'!$C$5:$G$21,4,FALSE)</f>
        <v>CHUSNUNIA</v>
      </c>
    </row>
    <row r="55" spans="1:12">
      <c r="A55" t="s">
        <v>711</v>
      </c>
      <c r="B55" t="s">
        <v>661</v>
      </c>
      <c r="C55">
        <v>2012</v>
      </c>
      <c r="D55" t="s">
        <v>662</v>
      </c>
      <c r="E55" t="s">
        <v>663</v>
      </c>
      <c r="F55" t="s">
        <v>664</v>
      </c>
      <c r="G55" t="s">
        <v>665</v>
      </c>
      <c r="H55" t="s">
        <v>686</v>
      </c>
      <c r="I55" t="s">
        <v>687</v>
      </c>
      <c r="J55">
        <v>212754588967</v>
      </c>
      <c r="K55" t="str">
        <f>VLOOKUP(SUBSTITUTE($A55,"Provinsi ",""),'Pemilihan Gubernur'!$C$5:$G$21,3,FALSE)</f>
        <v>ARINAL DJUNAIDI</v>
      </c>
      <c r="L55" t="str">
        <f>VLOOKUP(SUBSTITUTE($A55,"Provinsi ",""),'Pemilihan Gubernur'!$C$5:$G$21,4,FALSE)</f>
        <v>CHUSNUNIA</v>
      </c>
    </row>
    <row r="56" spans="1:12">
      <c r="A56" t="s">
        <v>711</v>
      </c>
      <c r="B56" t="s">
        <v>661</v>
      </c>
      <c r="C56">
        <v>2012</v>
      </c>
      <c r="D56" t="s">
        <v>662</v>
      </c>
      <c r="E56" t="s">
        <v>663</v>
      </c>
      <c r="F56" t="s">
        <v>664</v>
      </c>
      <c r="G56" t="s">
        <v>665</v>
      </c>
      <c r="H56" t="s">
        <v>668</v>
      </c>
      <c r="I56" t="s">
        <v>669</v>
      </c>
      <c r="J56">
        <v>7840000000</v>
      </c>
      <c r="K56" t="str">
        <f>VLOOKUP(SUBSTITUTE($A56,"Provinsi ",""),'Pemilihan Gubernur'!$C$5:$G$21,3,FALSE)</f>
        <v>ARINAL DJUNAIDI</v>
      </c>
      <c r="L56" t="str">
        <f>VLOOKUP(SUBSTITUTE($A56,"Provinsi ",""),'Pemilihan Gubernur'!$C$5:$G$21,4,FALSE)</f>
        <v>CHUSNUNIA</v>
      </c>
    </row>
    <row r="57" spans="1:12">
      <c r="A57" t="s">
        <v>711</v>
      </c>
      <c r="B57" t="s">
        <v>661</v>
      </c>
      <c r="C57">
        <v>2012</v>
      </c>
      <c r="D57" t="s">
        <v>662</v>
      </c>
      <c r="E57" t="s">
        <v>663</v>
      </c>
      <c r="F57" t="s">
        <v>670</v>
      </c>
      <c r="G57" t="s">
        <v>671</v>
      </c>
      <c r="H57" t="s">
        <v>672</v>
      </c>
      <c r="I57" t="s">
        <v>673</v>
      </c>
      <c r="J57">
        <v>925181888375.55005</v>
      </c>
      <c r="K57" t="str">
        <f>VLOOKUP(SUBSTITUTE($A57,"Provinsi ",""),'Pemilihan Gubernur'!$C$5:$G$21,3,FALSE)</f>
        <v>ARINAL DJUNAIDI</v>
      </c>
      <c r="L57" t="str">
        <f>VLOOKUP(SUBSTITUTE($A57,"Provinsi ",""),'Pemilihan Gubernur'!$C$5:$G$21,4,FALSE)</f>
        <v>CHUSNUNIA</v>
      </c>
    </row>
    <row r="58" spans="1:12">
      <c r="A58" t="s">
        <v>711</v>
      </c>
      <c r="B58" t="s">
        <v>661</v>
      </c>
      <c r="C58">
        <v>2012</v>
      </c>
      <c r="D58" t="s">
        <v>662</v>
      </c>
      <c r="E58" t="s">
        <v>663</v>
      </c>
      <c r="F58" t="s">
        <v>664</v>
      </c>
      <c r="G58" t="s">
        <v>665</v>
      </c>
      <c r="H58" t="s">
        <v>674</v>
      </c>
      <c r="I58" t="s">
        <v>675</v>
      </c>
      <c r="J58">
        <v>741234652097</v>
      </c>
      <c r="K58" t="str">
        <f>VLOOKUP(SUBSTITUTE($A58,"Provinsi ",""),'Pemilihan Gubernur'!$C$5:$G$21,3,FALSE)</f>
        <v>ARINAL DJUNAIDI</v>
      </c>
      <c r="L58" t="str">
        <f>VLOOKUP(SUBSTITUTE($A58,"Provinsi ",""),'Pemilihan Gubernur'!$C$5:$G$21,4,FALSE)</f>
        <v>CHUSNUNIA</v>
      </c>
    </row>
    <row r="59" spans="1:12">
      <c r="A59" t="s">
        <v>711</v>
      </c>
      <c r="B59" t="s">
        <v>661</v>
      </c>
      <c r="C59">
        <v>2012</v>
      </c>
      <c r="D59" t="s">
        <v>662</v>
      </c>
      <c r="E59" t="s">
        <v>663</v>
      </c>
      <c r="F59" t="s">
        <v>670</v>
      </c>
      <c r="G59" t="s">
        <v>676</v>
      </c>
      <c r="H59" t="s">
        <v>677</v>
      </c>
      <c r="I59" t="s">
        <v>678</v>
      </c>
      <c r="J59">
        <v>831950659490</v>
      </c>
      <c r="K59" t="str">
        <f>VLOOKUP(SUBSTITUTE($A59,"Provinsi ",""),'Pemilihan Gubernur'!$C$5:$G$21,3,FALSE)</f>
        <v>ARINAL DJUNAIDI</v>
      </c>
      <c r="L59" t="str">
        <f>VLOOKUP(SUBSTITUTE($A59,"Provinsi ",""),'Pemilihan Gubernur'!$C$5:$G$21,4,FALSE)</f>
        <v>CHUSNUNIA</v>
      </c>
    </row>
    <row r="60" spans="1:12">
      <c r="A60" t="s">
        <v>711</v>
      </c>
      <c r="B60" t="s">
        <v>661</v>
      </c>
      <c r="C60">
        <v>2012</v>
      </c>
      <c r="D60" t="s">
        <v>662</v>
      </c>
      <c r="E60" t="s">
        <v>663</v>
      </c>
      <c r="F60" t="s">
        <v>664</v>
      </c>
      <c r="G60" t="s">
        <v>679</v>
      </c>
      <c r="H60" t="s">
        <v>680</v>
      </c>
      <c r="I60" t="s">
        <v>681</v>
      </c>
      <c r="J60">
        <v>623318700606.59998</v>
      </c>
      <c r="K60" t="str">
        <f>VLOOKUP(SUBSTITUTE($A60,"Provinsi ",""),'Pemilihan Gubernur'!$C$5:$G$21,3,FALSE)</f>
        <v>ARINAL DJUNAIDI</v>
      </c>
      <c r="L60" t="str">
        <f>VLOOKUP(SUBSTITUTE($A60,"Provinsi ",""),'Pemilihan Gubernur'!$C$5:$G$21,4,FALSE)</f>
        <v>CHUSNUNIA</v>
      </c>
    </row>
    <row r="61" spans="1:12">
      <c r="A61" t="s">
        <v>711</v>
      </c>
      <c r="B61" t="s">
        <v>661</v>
      </c>
      <c r="C61">
        <v>2012</v>
      </c>
      <c r="D61" t="s">
        <v>662</v>
      </c>
      <c r="E61" t="s">
        <v>663</v>
      </c>
      <c r="F61" t="s">
        <v>664</v>
      </c>
      <c r="G61" t="s">
        <v>665</v>
      </c>
      <c r="H61" t="s">
        <v>682</v>
      </c>
      <c r="I61" t="s">
        <v>683</v>
      </c>
      <c r="J61">
        <v>21612323000</v>
      </c>
      <c r="K61" t="str">
        <f>VLOOKUP(SUBSTITUTE($A61,"Provinsi ",""),'Pemilihan Gubernur'!$C$5:$G$21,3,FALSE)</f>
        <v>ARINAL DJUNAIDI</v>
      </c>
      <c r="L61" t="str">
        <f>VLOOKUP(SUBSTITUTE($A61,"Provinsi ",""),'Pemilihan Gubernur'!$C$5:$G$21,4,FALSE)</f>
        <v>CHUSNUNIA</v>
      </c>
    </row>
    <row r="62" spans="1:12">
      <c r="A62" t="s">
        <v>712</v>
      </c>
      <c r="B62" t="s">
        <v>713</v>
      </c>
      <c r="C62">
        <v>2012</v>
      </c>
      <c r="D62" t="s">
        <v>662</v>
      </c>
      <c r="E62" t="s">
        <v>663</v>
      </c>
      <c r="F62" t="s">
        <v>664</v>
      </c>
      <c r="G62" t="s">
        <v>665</v>
      </c>
      <c r="H62" t="s">
        <v>666</v>
      </c>
      <c r="I62" t="s">
        <v>667</v>
      </c>
      <c r="J62">
        <v>81427724523</v>
      </c>
      <c r="K62" t="str">
        <f>VLOOKUP(SUBSTITUTE($A62,"Provinsi ",""),'Pemilihan Gubernur'!$C$5:$G$21,3,FALSE)</f>
        <v>MURAD ISMAIL</v>
      </c>
      <c r="L62" t="str">
        <f>VLOOKUP(SUBSTITUTE($A62,"Provinsi ",""),'Pemilihan Gubernur'!$C$5:$G$21,4,FALSE)</f>
        <v>BARNABAS ORNO</v>
      </c>
    </row>
    <row r="63" spans="1:12">
      <c r="A63" t="s">
        <v>712</v>
      </c>
      <c r="B63" t="s">
        <v>713</v>
      </c>
      <c r="C63">
        <v>2012</v>
      </c>
      <c r="D63" t="s">
        <v>662</v>
      </c>
      <c r="E63" t="s">
        <v>663</v>
      </c>
      <c r="F63" t="s">
        <v>664</v>
      </c>
      <c r="G63" t="s">
        <v>665</v>
      </c>
      <c r="H63" t="s">
        <v>686</v>
      </c>
      <c r="I63" t="s">
        <v>687</v>
      </c>
      <c r="J63">
        <v>12543202791</v>
      </c>
      <c r="K63" t="str">
        <f>VLOOKUP(SUBSTITUTE($A63,"Provinsi ",""),'Pemilihan Gubernur'!$C$5:$G$21,3,FALSE)</f>
        <v>MURAD ISMAIL</v>
      </c>
      <c r="L63" t="str">
        <f>VLOOKUP(SUBSTITUTE($A63,"Provinsi ",""),'Pemilihan Gubernur'!$C$5:$G$21,4,FALSE)</f>
        <v>BARNABAS ORNO</v>
      </c>
    </row>
    <row r="64" spans="1:12">
      <c r="A64" t="s">
        <v>712</v>
      </c>
      <c r="B64" t="s">
        <v>713</v>
      </c>
      <c r="C64">
        <v>2012</v>
      </c>
      <c r="D64" t="s">
        <v>662</v>
      </c>
      <c r="E64" t="s">
        <v>663</v>
      </c>
      <c r="F64" t="s">
        <v>664</v>
      </c>
      <c r="G64" t="s">
        <v>665</v>
      </c>
      <c r="H64" t="s">
        <v>668</v>
      </c>
      <c r="I64" t="s">
        <v>669</v>
      </c>
      <c r="J64">
        <v>10556956793.209999</v>
      </c>
      <c r="K64" t="str">
        <f>VLOOKUP(SUBSTITUTE($A64,"Provinsi ",""),'Pemilihan Gubernur'!$C$5:$G$21,3,FALSE)</f>
        <v>MURAD ISMAIL</v>
      </c>
      <c r="L64" t="str">
        <f>VLOOKUP(SUBSTITUTE($A64,"Provinsi ",""),'Pemilihan Gubernur'!$C$5:$G$21,4,FALSE)</f>
        <v>BARNABAS ORNO</v>
      </c>
    </row>
    <row r="65" spans="1:12">
      <c r="A65" t="s">
        <v>712</v>
      </c>
      <c r="B65" t="s">
        <v>713</v>
      </c>
      <c r="C65">
        <v>2012</v>
      </c>
      <c r="D65" t="s">
        <v>662</v>
      </c>
      <c r="E65" t="s">
        <v>663</v>
      </c>
      <c r="F65" t="s">
        <v>670</v>
      </c>
      <c r="G65" t="s">
        <v>671</v>
      </c>
      <c r="H65" t="s">
        <v>672</v>
      </c>
      <c r="I65" t="s">
        <v>673</v>
      </c>
      <c r="J65">
        <v>359287326774.34998</v>
      </c>
      <c r="K65" t="str">
        <f>VLOOKUP(SUBSTITUTE($A65,"Provinsi ",""),'Pemilihan Gubernur'!$C$5:$G$21,3,FALSE)</f>
        <v>MURAD ISMAIL</v>
      </c>
      <c r="L65" t="str">
        <f>VLOOKUP(SUBSTITUTE($A65,"Provinsi ",""),'Pemilihan Gubernur'!$C$5:$G$21,4,FALSE)</f>
        <v>BARNABAS ORNO</v>
      </c>
    </row>
    <row r="66" spans="1:12">
      <c r="A66" t="s">
        <v>712</v>
      </c>
      <c r="B66" t="s">
        <v>713</v>
      </c>
      <c r="C66">
        <v>2012</v>
      </c>
      <c r="D66" t="s">
        <v>662</v>
      </c>
      <c r="E66" t="s">
        <v>663</v>
      </c>
      <c r="F66" t="s">
        <v>664</v>
      </c>
      <c r="G66" t="s">
        <v>665</v>
      </c>
      <c r="H66" t="s">
        <v>697</v>
      </c>
      <c r="I66" t="s">
        <v>698</v>
      </c>
      <c r="J66">
        <v>1834404685.5799999</v>
      </c>
      <c r="K66" t="str">
        <f>VLOOKUP(SUBSTITUTE($A66,"Provinsi ",""),'Pemilihan Gubernur'!$C$5:$G$21,3,FALSE)</f>
        <v>MURAD ISMAIL</v>
      </c>
      <c r="L66" t="str">
        <f>VLOOKUP(SUBSTITUTE($A66,"Provinsi ",""),'Pemilihan Gubernur'!$C$5:$G$21,4,FALSE)</f>
        <v>BARNABAS ORNO</v>
      </c>
    </row>
    <row r="67" spans="1:12">
      <c r="A67" t="s">
        <v>712</v>
      </c>
      <c r="B67" t="s">
        <v>713</v>
      </c>
      <c r="C67">
        <v>2012</v>
      </c>
      <c r="D67" t="s">
        <v>662</v>
      </c>
      <c r="E67" t="s">
        <v>663</v>
      </c>
      <c r="F67" t="s">
        <v>664</v>
      </c>
      <c r="G67" t="s">
        <v>665</v>
      </c>
      <c r="H67" t="s">
        <v>674</v>
      </c>
      <c r="I67" t="s">
        <v>675</v>
      </c>
      <c r="J67">
        <v>311272229930</v>
      </c>
      <c r="K67" t="str">
        <f>VLOOKUP(SUBSTITUTE($A67,"Provinsi ",""),'Pemilihan Gubernur'!$C$5:$G$21,3,FALSE)</f>
        <v>MURAD ISMAIL</v>
      </c>
      <c r="L67" t="str">
        <f>VLOOKUP(SUBSTITUTE($A67,"Provinsi ",""),'Pemilihan Gubernur'!$C$5:$G$21,4,FALSE)</f>
        <v>BARNABAS ORNO</v>
      </c>
    </row>
    <row r="68" spans="1:12">
      <c r="A68" t="s">
        <v>712</v>
      </c>
      <c r="B68" t="s">
        <v>713</v>
      </c>
      <c r="C68">
        <v>2012</v>
      </c>
      <c r="D68" t="s">
        <v>662</v>
      </c>
      <c r="E68" t="s">
        <v>663</v>
      </c>
      <c r="F68" t="s">
        <v>670</v>
      </c>
      <c r="G68" t="s">
        <v>676</v>
      </c>
      <c r="H68" t="s">
        <v>677</v>
      </c>
      <c r="I68" t="s">
        <v>678</v>
      </c>
      <c r="J68">
        <v>181984301669</v>
      </c>
      <c r="K68" t="str">
        <f>VLOOKUP(SUBSTITUTE($A68,"Provinsi ",""),'Pemilihan Gubernur'!$C$5:$G$21,3,FALSE)</f>
        <v>MURAD ISMAIL</v>
      </c>
      <c r="L68" t="str">
        <f>VLOOKUP(SUBSTITUTE($A68,"Provinsi ",""),'Pemilihan Gubernur'!$C$5:$G$21,4,FALSE)</f>
        <v>BARNABAS ORNO</v>
      </c>
    </row>
    <row r="69" spans="1:12">
      <c r="A69" t="s">
        <v>712</v>
      </c>
      <c r="B69" t="s">
        <v>713</v>
      </c>
      <c r="C69">
        <v>2012</v>
      </c>
      <c r="D69" t="s">
        <v>662</v>
      </c>
      <c r="E69" t="s">
        <v>663</v>
      </c>
      <c r="F69" t="s">
        <v>664</v>
      </c>
      <c r="G69" t="s">
        <v>679</v>
      </c>
      <c r="H69" t="s">
        <v>680</v>
      </c>
      <c r="I69" t="s">
        <v>681</v>
      </c>
      <c r="J69">
        <v>397103352652</v>
      </c>
      <c r="K69" t="str">
        <f>VLOOKUP(SUBSTITUTE($A69,"Provinsi ",""),'Pemilihan Gubernur'!$C$5:$G$21,3,FALSE)</f>
        <v>MURAD ISMAIL</v>
      </c>
      <c r="L69" t="str">
        <f>VLOOKUP(SUBSTITUTE($A69,"Provinsi ",""),'Pemilihan Gubernur'!$C$5:$G$21,4,FALSE)</f>
        <v>BARNABAS ORNO</v>
      </c>
    </row>
    <row r="70" spans="1:12">
      <c r="A70" t="s">
        <v>712</v>
      </c>
      <c r="B70" t="s">
        <v>713</v>
      </c>
      <c r="C70">
        <v>2012</v>
      </c>
      <c r="D70" t="s">
        <v>662</v>
      </c>
      <c r="E70" t="s">
        <v>663</v>
      </c>
      <c r="F70" t="s">
        <v>664</v>
      </c>
      <c r="G70" t="s">
        <v>665</v>
      </c>
      <c r="H70" t="s">
        <v>682</v>
      </c>
      <c r="I70" t="s">
        <v>683</v>
      </c>
      <c r="J70">
        <v>1611266500</v>
      </c>
      <c r="K70" t="str">
        <f>VLOOKUP(SUBSTITUTE($A70,"Provinsi ",""),'Pemilihan Gubernur'!$C$5:$G$21,3,FALSE)</f>
        <v>MURAD ISMAIL</v>
      </c>
      <c r="L70" t="str">
        <f>VLOOKUP(SUBSTITUTE($A70,"Provinsi ",""),'Pemilihan Gubernur'!$C$5:$G$21,4,FALSE)</f>
        <v>BARNABAS ORNO</v>
      </c>
    </row>
    <row r="71" spans="1:12">
      <c r="A71" t="s">
        <v>714</v>
      </c>
      <c r="B71" t="s">
        <v>713</v>
      </c>
      <c r="C71">
        <v>2012</v>
      </c>
      <c r="D71" t="s">
        <v>662</v>
      </c>
      <c r="E71" t="s">
        <v>663</v>
      </c>
      <c r="F71" t="s">
        <v>664</v>
      </c>
      <c r="G71" t="s">
        <v>665</v>
      </c>
      <c r="H71" t="s">
        <v>666</v>
      </c>
      <c r="I71" t="s">
        <v>667</v>
      </c>
      <c r="J71">
        <v>43144196873</v>
      </c>
      <c r="K71" t="str">
        <f>VLOOKUP(SUBSTITUTE($A71,"Provinsi ",""),'Pemilihan Gubernur'!$C$5:$G$21,3,FALSE)</f>
        <v>AHMAD HIDAYAT MUS</v>
      </c>
      <c r="L71" t="str">
        <f>VLOOKUP(SUBSTITUTE($A71,"Provinsi ",""),'Pemilihan Gubernur'!$C$5:$G$21,4,FALSE)</f>
        <v>RIVAI UMAR</v>
      </c>
    </row>
    <row r="72" spans="1:12">
      <c r="A72" t="s">
        <v>714</v>
      </c>
      <c r="B72" t="s">
        <v>713</v>
      </c>
      <c r="C72">
        <v>2012</v>
      </c>
      <c r="D72" t="s">
        <v>662</v>
      </c>
      <c r="E72" t="s">
        <v>663</v>
      </c>
      <c r="F72" t="s">
        <v>664</v>
      </c>
      <c r="G72" t="s">
        <v>665</v>
      </c>
      <c r="H72" t="s">
        <v>686</v>
      </c>
      <c r="I72" t="s">
        <v>687</v>
      </c>
      <c r="J72">
        <v>739548954</v>
      </c>
      <c r="K72" t="str">
        <f>VLOOKUP(SUBSTITUTE($A72,"Provinsi ",""),'Pemilihan Gubernur'!$C$5:$G$21,3,FALSE)</f>
        <v>AHMAD HIDAYAT MUS</v>
      </c>
      <c r="L72" t="str">
        <f>VLOOKUP(SUBSTITUTE($A72,"Provinsi ",""),'Pemilihan Gubernur'!$C$5:$G$21,4,FALSE)</f>
        <v>RIVAI UMAR</v>
      </c>
    </row>
    <row r="73" spans="1:12">
      <c r="A73" t="s">
        <v>714</v>
      </c>
      <c r="B73" t="s">
        <v>713</v>
      </c>
      <c r="C73">
        <v>2012</v>
      </c>
      <c r="D73" t="s">
        <v>662</v>
      </c>
      <c r="E73" t="s">
        <v>663</v>
      </c>
      <c r="F73" t="s">
        <v>664</v>
      </c>
      <c r="G73" t="s">
        <v>665</v>
      </c>
      <c r="H73" t="s">
        <v>668</v>
      </c>
      <c r="I73" t="s">
        <v>669</v>
      </c>
      <c r="J73">
        <v>30979063566</v>
      </c>
      <c r="K73" t="str">
        <f>VLOOKUP(SUBSTITUTE($A73,"Provinsi ",""),'Pemilihan Gubernur'!$C$5:$G$21,3,FALSE)</f>
        <v>AHMAD HIDAYAT MUS</v>
      </c>
      <c r="L73" t="str">
        <f>VLOOKUP(SUBSTITUTE($A73,"Provinsi ",""),'Pemilihan Gubernur'!$C$5:$G$21,4,FALSE)</f>
        <v>RIVAI UMAR</v>
      </c>
    </row>
    <row r="74" spans="1:12">
      <c r="A74" t="s">
        <v>714</v>
      </c>
      <c r="B74" t="s">
        <v>713</v>
      </c>
      <c r="C74">
        <v>2012</v>
      </c>
      <c r="D74" t="s">
        <v>662</v>
      </c>
      <c r="E74" t="s">
        <v>663</v>
      </c>
      <c r="F74" t="s">
        <v>670</v>
      </c>
      <c r="G74" t="s">
        <v>671</v>
      </c>
      <c r="H74" t="s">
        <v>672</v>
      </c>
      <c r="I74" t="s">
        <v>673</v>
      </c>
      <c r="J74">
        <v>338549684763</v>
      </c>
      <c r="K74" t="str">
        <f>VLOOKUP(SUBSTITUTE($A74,"Provinsi ",""),'Pemilihan Gubernur'!$C$5:$G$21,3,FALSE)</f>
        <v>AHMAD HIDAYAT MUS</v>
      </c>
      <c r="L74" t="str">
        <f>VLOOKUP(SUBSTITUTE($A74,"Provinsi ",""),'Pemilihan Gubernur'!$C$5:$G$21,4,FALSE)</f>
        <v>RIVAI UMAR</v>
      </c>
    </row>
    <row r="75" spans="1:12">
      <c r="A75" t="s">
        <v>714</v>
      </c>
      <c r="B75" t="s">
        <v>713</v>
      </c>
      <c r="C75">
        <v>2012</v>
      </c>
      <c r="D75" t="s">
        <v>662</v>
      </c>
      <c r="E75" t="s">
        <v>663</v>
      </c>
      <c r="F75" t="s">
        <v>664</v>
      </c>
      <c r="G75" t="s">
        <v>665</v>
      </c>
      <c r="H75" t="s">
        <v>674</v>
      </c>
      <c r="I75" t="s">
        <v>675</v>
      </c>
      <c r="J75">
        <v>169693350000</v>
      </c>
      <c r="K75" t="str">
        <f>VLOOKUP(SUBSTITUTE($A75,"Provinsi ",""),'Pemilihan Gubernur'!$C$5:$G$21,3,FALSE)</f>
        <v>AHMAD HIDAYAT MUS</v>
      </c>
      <c r="L75" t="str">
        <f>VLOOKUP(SUBSTITUTE($A75,"Provinsi ",""),'Pemilihan Gubernur'!$C$5:$G$21,4,FALSE)</f>
        <v>RIVAI UMAR</v>
      </c>
    </row>
    <row r="76" spans="1:12">
      <c r="A76" t="s">
        <v>714</v>
      </c>
      <c r="B76" t="s">
        <v>713</v>
      </c>
      <c r="C76">
        <v>2012</v>
      </c>
      <c r="D76" t="s">
        <v>662</v>
      </c>
      <c r="E76" t="s">
        <v>663</v>
      </c>
      <c r="F76" t="s">
        <v>670</v>
      </c>
      <c r="G76" t="s">
        <v>676</v>
      </c>
      <c r="H76" t="s">
        <v>677</v>
      </c>
      <c r="I76" t="s">
        <v>678</v>
      </c>
      <c r="J76">
        <v>418588332555</v>
      </c>
      <c r="K76" t="str">
        <f>VLOOKUP(SUBSTITUTE($A76,"Provinsi ",""),'Pemilihan Gubernur'!$C$5:$G$21,3,FALSE)</f>
        <v>AHMAD HIDAYAT MUS</v>
      </c>
      <c r="L76" t="str">
        <f>VLOOKUP(SUBSTITUTE($A76,"Provinsi ",""),'Pemilihan Gubernur'!$C$5:$G$21,4,FALSE)</f>
        <v>RIVAI UMAR</v>
      </c>
    </row>
    <row r="77" spans="1:12">
      <c r="A77" t="s">
        <v>714</v>
      </c>
      <c r="B77" t="s">
        <v>713</v>
      </c>
      <c r="C77">
        <v>2012</v>
      </c>
      <c r="D77" t="s">
        <v>662</v>
      </c>
      <c r="E77" t="s">
        <v>663</v>
      </c>
      <c r="F77" t="s">
        <v>664</v>
      </c>
      <c r="G77" t="s">
        <v>679</v>
      </c>
      <c r="H77" t="s">
        <v>680</v>
      </c>
      <c r="I77" t="s">
        <v>681</v>
      </c>
      <c r="J77">
        <v>252011831111</v>
      </c>
      <c r="K77" t="str">
        <f>VLOOKUP(SUBSTITUTE($A77,"Provinsi ",""),'Pemilihan Gubernur'!$C$5:$G$21,3,FALSE)</f>
        <v>AHMAD HIDAYAT MUS</v>
      </c>
      <c r="L77" t="str">
        <f>VLOOKUP(SUBSTITUTE($A77,"Provinsi ",""),'Pemilihan Gubernur'!$C$5:$G$21,4,FALSE)</f>
        <v>RIVAI UMAR</v>
      </c>
    </row>
    <row r="78" spans="1:12">
      <c r="A78" t="s">
        <v>714</v>
      </c>
      <c r="B78" t="s">
        <v>713</v>
      </c>
      <c r="C78">
        <v>2012</v>
      </c>
      <c r="D78" t="s">
        <v>662</v>
      </c>
      <c r="E78" t="s">
        <v>663</v>
      </c>
      <c r="F78" t="s">
        <v>664</v>
      </c>
      <c r="G78" t="s">
        <v>665</v>
      </c>
      <c r="H78" t="s">
        <v>682</v>
      </c>
      <c r="I78" t="s">
        <v>683</v>
      </c>
      <c r="J78">
        <v>5954009937</v>
      </c>
      <c r="K78" t="str">
        <f>VLOOKUP(SUBSTITUTE($A78,"Provinsi ",""),'Pemilihan Gubernur'!$C$5:$G$21,3,FALSE)</f>
        <v>AHMAD HIDAYAT MUS</v>
      </c>
      <c r="L78" t="str">
        <f>VLOOKUP(SUBSTITUTE($A78,"Provinsi ",""),'Pemilihan Gubernur'!$C$5:$G$21,4,FALSE)</f>
        <v>RIVAI UMAR</v>
      </c>
    </row>
    <row r="79" spans="1:12">
      <c r="A79" t="s">
        <v>715</v>
      </c>
      <c r="B79" t="s">
        <v>685</v>
      </c>
      <c r="C79">
        <v>2012</v>
      </c>
      <c r="D79" t="s">
        <v>662</v>
      </c>
      <c r="E79" t="s">
        <v>663</v>
      </c>
      <c r="F79" t="s">
        <v>664</v>
      </c>
      <c r="G79" t="s">
        <v>665</v>
      </c>
      <c r="H79" t="s">
        <v>666</v>
      </c>
      <c r="I79" t="s">
        <v>667</v>
      </c>
      <c r="J79">
        <v>195501620900</v>
      </c>
      <c r="K79" t="str">
        <f>VLOOKUP(SUBSTITUTE($A79,"Provinsi ",""),'Pemilihan Gubernur'!$C$5:$G$21,3,FALSE)</f>
        <v>ZULKIEFLIMANSYAH</v>
      </c>
      <c r="L79" t="str">
        <f>VLOOKUP(SUBSTITUTE($A79,"Provinsi ",""),'Pemilihan Gubernur'!$C$5:$G$21,4,FALSE)</f>
        <v>SITTI ROHMI DJALILAH</v>
      </c>
    </row>
    <row r="80" spans="1:12">
      <c r="A80" t="s">
        <v>715</v>
      </c>
      <c r="B80" t="s">
        <v>685</v>
      </c>
      <c r="C80">
        <v>2012</v>
      </c>
      <c r="D80" t="s">
        <v>662</v>
      </c>
      <c r="E80" t="s">
        <v>663</v>
      </c>
      <c r="F80" t="s">
        <v>664</v>
      </c>
      <c r="G80" t="s">
        <v>665</v>
      </c>
      <c r="H80" t="s">
        <v>686</v>
      </c>
      <c r="I80" t="s">
        <v>687</v>
      </c>
      <c r="J80">
        <v>72567931789</v>
      </c>
      <c r="K80" t="str">
        <f>VLOOKUP(SUBSTITUTE($A80,"Provinsi ",""),'Pemilihan Gubernur'!$C$5:$G$21,3,FALSE)</f>
        <v>ZULKIEFLIMANSYAH</v>
      </c>
      <c r="L80" t="str">
        <f>VLOOKUP(SUBSTITUTE($A80,"Provinsi ",""),'Pemilihan Gubernur'!$C$5:$G$21,4,FALSE)</f>
        <v>SITTI ROHMI DJALILAH</v>
      </c>
    </row>
    <row r="81" spans="1:12">
      <c r="A81" t="s">
        <v>715</v>
      </c>
      <c r="B81" t="s">
        <v>685</v>
      </c>
      <c r="C81">
        <v>2012</v>
      </c>
      <c r="D81" t="s">
        <v>662</v>
      </c>
      <c r="E81" t="s">
        <v>663</v>
      </c>
      <c r="F81" t="s">
        <v>664</v>
      </c>
      <c r="G81" t="s">
        <v>665</v>
      </c>
      <c r="H81" t="s">
        <v>668</v>
      </c>
      <c r="I81" t="s">
        <v>669</v>
      </c>
      <c r="J81">
        <v>82354460000</v>
      </c>
      <c r="K81" t="str">
        <f>VLOOKUP(SUBSTITUTE($A81,"Provinsi ",""),'Pemilihan Gubernur'!$C$5:$G$21,3,FALSE)</f>
        <v>ZULKIEFLIMANSYAH</v>
      </c>
      <c r="L81" t="str">
        <f>VLOOKUP(SUBSTITUTE($A81,"Provinsi ",""),'Pemilihan Gubernur'!$C$5:$G$21,4,FALSE)</f>
        <v>SITTI ROHMI DJALILAH</v>
      </c>
    </row>
    <row r="82" spans="1:12">
      <c r="A82" t="s">
        <v>715</v>
      </c>
      <c r="B82" t="s">
        <v>685</v>
      </c>
      <c r="C82">
        <v>2012</v>
      </c>
      <c r="D82" t="s">
        <v>662</v>
      </c>
      <c r="E82" t="s">
        <v>663</v>
      </c>
      <c r="F82" t="s">
        <v>670</v>
      </c>
      <c r="G82" t="s">
        <v>671</v>
      </c>
      <c r="H82" t="s">
        <v>672</v>
      </c>
      <c r="I82" t="s">
        <v>673</v>
      </c>
      <c r="J82">
        <v>366001339889</v>
      </c>
      <c r="K82" t="str">
        <f>VLOOKUP(SUBSTITUTE($A82,"Provinsi ",""),'Pemilihan Gubernur'!$C$5:$G$21,3,FALSE)</f>
        <v>ZULKIEFLIMANSYAH</v>
      </c>
      <c r="L82" t="str">
        <f>VLOOKUP(SUBSTITUTE($A82,"Provinsi ",""),'Pemilihan Gubernur'!$C$5:$G$21,4,FALSE)</f>
        <v>SITTI ROHMI DJALILAH</v>
      </c>
    </row>
    <row r="83" spans="1:12">
      <c r="A83" t="s">
        <v>715</v>
      </c>
      <c r="B83" t="s">
        <v>685</v>
      </c>
      <c r="C83">
        <v>2012</v>
      </c>
      <c r="D83" t="s">
        <v>662</v>
      </c>
      <c r="E83" t="s">
        <v>663</v>
      </c>
      <c r="F83" t="s">
        <v>664</v>
      </c>
      <c r="G83" t="s">
        <v>665</v>
      </c>
      <c r="H83" t="s">
        <v>674</v>
      </c>
      <c r="I83" t="s">
        <v>675</v>
      </c>
      <c r="J83">
        <v>549158899765.53003</v>
      </c>
      <c r="K83" t="str">
        <f>VLOOKUP(SUBSTITUTE($A83,"Provinsi ",""),'Pemilihan Gubernur'!$C$5:$G$21,3,FALSE)</f>
        <v>ZULKIEFLIMANSYAH</v>
      </c>
      <c r="L83" t="str">
        <f>VLOOKUP(SUBSTITUTE($A83,"Provinsi ",""),'Pemilihan Gubernur'!$C$5:$G$21,4,FALSE)</f>
        <v>SITTI ROHMI DJALILAH</v>
      </c>
    </row>
    <row r="84" spans="1:12">
      <c r="A84" t="s">
        <v>715</v>
      </c>
      <c r="B84" t="s">
        <v>685</v>
      </c>
      <c r="C84">
        <v>2012</v>
      </c>
      <c r="D84" t="s">
        <v>662</v>
      </c>
      <c r="E84" t="s">
        <v>663</v>
      </c>
      <c r="F84" t="s">
        <v>670</v>
      </c>
      <c r="G84" t="s">
        <v>676</v>
      </c>
      <c r="H84" t="s">
        <v>677</v>
      </c>
      <c r="I84" t="s">
        <v>678</v>
      </c>
      <c r="J84">
        <v>404993176084</v>
      </c>
      <c r="K84" t="str">
        <f>VLOOKUP(SUBSTITUTE($A84,"Provinsi ",""),'Pemilihan Gubernur'!$C$5:$G$21,3,FALSE)</f>
        <v>ZULKIEFLIMANSYAH</v>
      </c>
      <c r="L84" t="str">
        <f>VLOOKUP(SUBSTITUTE($A84,"Provinsi ",""),'Pemilihan Gubernur'!$C$5:$G$21,4,FALSE)</f>
        <v>SITTI ROHMI DJALILAH</v>
      </c>
    </row>
    <row r="85" spans="1:12">
      <c r="A85" t="s">
        <v>715</v>
      </c>
      <c r="B85" t="s">
        <v>685</v>
      </c>
      <c r="C85">
        <v>2012</v>
      </c>
      <c r="D85" t="s">
        <v>662</v>
      </c>
      <c r="E85" t="s">
        <v>663</v>
      </c>
      <c r="F85" t="s">
        <v>664</v>
      </c>
      <c r="G85" t="s">
        <v>679</v>
      </c>
      <c r="H85" t="s">
        <v>680</v>
      </c>
      <c r="I85" t="s">
        <v>681</v>
      </c>
      <c r="J85">
        <v>510154321615</v>
      </c>
      <c r="K85" t="str">
        <f>VLOOKUP(SUBSTITUTE($A85,"Provinsi ",""),'Pemilihan Gubernur'!$C$5:$G$21,3,FALSE)</f>
        <v>ZULKIEFLIMANSYAH</v>
      </c>
      <c r="L85" t="str">
        <f>VLOOKUP(SUBSTITUTE($A85,"Provinsi ",""),'Pemilihan Gubernur'!$C$5:$G$21,4,FALSE)</f>
        <v>SITTI ROHMI DJALILAH</v>
      </c>
    </row>
    <row r="86" spans="1:12">
      <c r="A86" t="s">
        <v>715</v>
      </c>
      <c r="B86" t="s">
        <v>685</v>
      </c>
      <c r="C86">
        <v>2012</v>
      </c>
      <c r="D86" t="s">
        <v>662</v>
      </c>
      <c r="E86" t="s">
        <v>663</v>
      </c>
      <c r="F86" t="s">
        <v>664</v>
      </c>
      <c r="G86" t="s">
        <v>665</v>
      </c>
      <c r="H86" t="s">
        <v>688</v>
      </c>
      <c r="I86" t="s">
        <v>689</v>
      </c>
      <c r="J86">
        <v>241576000</v>
      </c>
      <c r="K86" t="str">
        <f>VLOOKUP(SUBSTITUTE($A86,"Provinsi ",""),'Pemilihan Gubernur'!$C$5:$G$21,3,FALSE)</f>
        <v>ZULKIEFLIMANSYAH</v>
      </c>
      <c r="L86" t="str">
        <f>VLOOKUP(SUBSTITUTE($A86,"Provinsi ",""),'Pemilihan Gubernur'!$C$5:$G$21,4,FALSE)</f>
        <v>SITTI ROHMI DJALILAH</v>
      </c>
    </row>
    <row r="87" spans="1:12">
      <c r="A87" t="s">
        <v>715</v>
      </c>
      <c r="B87" t="s">
        <v>685</v>
      </c>
      <c r="C87">
        <v>2012</v>
      </c>
      <c r="D87" t="s">
        <v>662</v>
      </c>
      <c r="E87" t="s">
        <v>663</v>
      </c>
      <c r="F87" t="s">
        <v>664</v>
      </c>
      <c r="G87" t="s">
        <v>665</v>
      </c>
      <c r="H87" t="s">
        <v>682</v>
      </c>
      <c r="I87" t="s">
        <v>683</v>
      </c>
      <c r="J87">
        <v>8208370250</v>
      </c>
      <c r="K87" t="str">
        <f>VLOOKUP(SUBSTITUTE($A87,"Provinsi ",""),'Pemilihan Gubernur'!$C$5:$G$21,3,FALSE)</f>
        <v>ZULKIEFLIMANSYAH</v>
      </c>
      <c r="L87" t="str">
        <f>VLOOKUP(SUBSTITUTE($A87,"Provinsi ",""),'Pemilihan Gubernur'!$C$5:$G$21,4,FALSE)</f>
        <v>SITTI ROHMI DJALILAH</v>
      </c>
    </row>
    <row r="88" spans="1:12">
      <c r="A88" t="s">
        <v>716</v>
      </c>
      <c r="B88" t="s">
        <v>685</v>
      </c>
      <c r="C88">
        <v>2012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>
        <v>136640473403</v>
      </c>
      <c r="K88" t="str">
        <f>VLOOKUP(SUBSTITUTE($A88,"Provinsi ",""),'Pemilihan Gubernur'!$C$5:$G$21,3,FALSE)</f>
        <v>VIKTOR BUNGTILU LAISKODAT</v>
      </c>
      <c r="L88" t="str">
        <f>VLOOKUP(SUBSTITUTE($A88,"Provinsi ",""),'Pemilihan Gubernur'!$C$5:$G$21,4,FALSE)</f>
        <v>JOSEF ADREANUS NAE SOI</v>
      </c>
    </row>
    <row r="89" spans="1:12">
      <c r="A89" t="s">
        <v>716</v>
      </c>
      <c r="B89" t="s">
        <v>685</v>
      </c>
      <c r="C89">
        <v>2012</v>
      </c>
      <c r="D89" t="s">
        <v>662</v>
      </c>
      <c r="E89" t="s">
        <v>663</v>
      </c>
      <c r="F89" t="s">
        <v>664</v>
      </c>
      <c r="G89" t="s">
        <v>665</v>
      </c>
      <c r="H89" t="s">
        <v>686</v>
      </c>
      <c r="I89" t="s">
        <v>687</v>
      </c>
      <c r="J89">
        <v>12888770000</v>
      </c>
      <c r="K89" t="str">
        <f>VLOOKUP(SUBSTITUTE($A89,"Provinsi ",""),'Pemilihan Gubernur'!$C$5:$G$21,3,FALSE)</f>
        <v>VIKTOR BUNGTILU LAISKODAT</v>
      </c>
      <c r="L89" t="str">
        <f>VLOOKUP(SUBSTITUTE($A89,"Provinsi ",""),'Pemilihan Gubernur'!$C$5:$G$21,4,FALSE)</f>
        <v>JOSEF ADREANUS NAE SOI</v>
      </c>
    </row>
    <row r="90" spans="1:12">
      <c r="A90" t="s">
        <v>716</v>
      </c>
      <c r="B90" t="s">
        <v>685</v>
      </c>
      <c r="C90">
        <v>2012</v>
      </c>
      <c r="D90" t="s">
        <v>662</v>
      </c>
      <c r="E90" t="s">
        <v>663</v>
      </c>
      <c r="F90" t="s">
        <v>664</v>
      </c>
      <c r="G90" t="s">
        <v>665</v>
      </c>
      <c r="H90" t="s">
        <v>668</v>
      </c>
      <c r="I90" t="s">
        <v>669</v>
      </c>
      <c r="J90">
        <v>64755930000</v>
      </c>
      <c r="K90" t="str">
        <f>VLOOKUP(SUBSTITUTE($A90,"Provinsi ",""),'Pemilihan Gubernur'!$C$5:$G$21,3,FALSE)</f>
        <v>VIKTOR BUNGTILU LAISKODAT</v>
      </c>
      <c r="L90" t="str">
        <f>VLOOKUP(SUBSTITUTE($A90,"Provinsi ",""),'Pemilihan Gubernur'!$C$5:$G$21,4,FALSE)</f>
        <v>JOSEF ADREANUS NAE SOI</v>
      </c>
    </row>
    <row r="91" spans="1:12">
      <c r="A91" t="s">
        <v>716</v>
      </c>
      <c r="B91" t="s">
        <v>685</v>
      </c>
      <c r="C91">
        <v>2012</v>
      </c>
      <c r="D91" t="s">
        <v>662</v>
      </c>
      <c r="E91" t="s">
        <v>663</v>
      </c>
      <c r="F91" t="s">
        <v>670</v>
      </c>
      <c r="G91" t="s">
        <v>671</v>
      </c>
      <c r="H91" t="s">
        <v>672</v>
      </c>
      <c r="I91" t="s">
        <v>673</v>
      </c>
      <c r="J91">
        <v>392479928125</v>
      </c>
      <c r="K91" t="str">
        <f>VLOOKUP(SUBSTITUTE($A91,"Provinsi ",""),'Pemilihan Gubernur'!$C$5:$G$21,3,FALSE)</f>
        <v>VIKTOR BUNGTILU LAISKODAT</v>
      </c>
      <c r="L91" t="str">
        <f>VLOOKUP(SUBSTITUTE($A91,"Provinsi ",""),'Pemilihan Gubernur'!$C$5:$G$21,4,FALSE)</f>
        <v>JOSEF ADREANUS NAE SOI</v>
      </c>
    </row>
    <row r="92" spans="1:12">
      <c r="A92" t="s">
        <v>716</v>
      </c>
      <c r="B92" t="s">
        <v>685</v>
      </c>
      <c r="C92">
        <v>2012</v>
      </c>
      <c r="D92" t="s">
        <v>662</v>
      </c>
      <c r="E92" t="s">
        <v>663</v>
      </c>
      <c r="F92" t="s">
        <v>664</v>
      </c>
      <c r="G92" t="s">
        <v>665</v>
      </c>
      <c r="H92" t="s">
        <v>674</v>
      </c>
      <c r="I92" t="s">
        <v>675</v>
      </c>
      <c r="J92">
        <v>798677253045</v>
      </c>
      <c r="K92" t="str">
        <f>VLOOKUP(SUBSTITUTE($A92,"Provinsi ",""),'Pemilihan Gubernur'!$C$5:$G$21,3,FALSE)</f>
        <v>VIKTOR BUNGTILU LAISKODAT</v>
      </c>
      <c r="L92" t="str">
        <f>VLOOKUP(SUBSTITUTE($A92,"Provinsi ",""),'Pemilihan Gubernur'!$C$5:$G$21,4,FALSE)</f>
        <v>JOSEF ADREANUS NAE SOI</v>
      </c>
    </row>
    <row r="93" spans="1:12">
      <c r="A93" t="s">
        <v>716</v>
      </c>
      <c r="B93" t="s">
        <v>685</v>
      </c>
      <c r="C93">
        <v>2012</v>
      </c>
      <c r="D93" t="s">
        <v>662</v>
      </c>
      <c r="E93" t="s">
        <v>663</v>
      </c>
      <c r="F93" t="s">
        <v>670</v>
      </c>
      <c r="G93" t="s">
        <v>676</v>
      </c>
      <c r="H93" t="s">
        <v>677</v>
      </c>
      <c r="I93" t="s">
        <v>678</v>
      </c>
      <c r="J93">
        <v>244750464780</v>
      </c>
      <c r="K93" t="str">
        <f>VLOOKUP(SUBSTITUTE($A93,"Provinsi ",""),'Pemilihan Gubernur'!$C$5:$G$21,3,FALSE)</f>
        <v>VIKTOR BUNGTILU LAISKODAT</v>
      </c>
      <c r="L93" t="str">
        <f>VLOOKUP(SUBSTITUTE($A93,"Provinsi ",""),'Pemilihan Gubernur'!$C$5:$G$21,4,FALSE)</f>
        <v>JOSEF ADREANUS NAE SOI</v>
      </c>
    </row>
    <row r="94" spans="1:12">
      <c r="A94" t="s">
        <v>716</v>
      </c>
      <c r="B94" t="s">
        <v>685</v>
      </c>
      <c r="C94">
        <v>2012</v>
      </c>
      <c r="D94" t="s">
        <v>662</v>
      </c>
      <c r="E94" t="s">
        <v>663</v>
      </c>
      <c r="F94" t="s">
        <v>664</v>
      </c>
      <c r="G94" t="s">
        <v>679</v>
      </c>
      <c r="H94" t="s">
        <v>680</v>
      </c>
      <c r="I94" t="s">
        <v>681</v>
      </c>
      <c r="J94">
        <v>513870522453</v>
      </c>
      <c r="K94" t="str">
        <f>VLOOKUP(SUBSTITUTE($A94,"Provinsi ",""),'Pemilihan Gubernur'!$C$5:$G$21,3,FALSE)</f>
        <v>VIKTOR BUNGTILU LAISKODAT</v>
      </c>
      <c r="L94" t="str">
        <f>VLOOKUP(SUBSTITUTE($A94,"Provinsi ",""),'Pemilihan Gubernur'!$C$5:$G$21,4,FALSE)</f>
        <v>JOSEF ADREANUS NAE SOI</v>
      </c>
    </row>
    <row r="95" spans="1:12">
      <c r="A95" t="s">
        <v>716</v>
      </c>
      <c r="B95" t="s">
        <v>685</v>
      </c>
      <c r="C95">
        <v>2012</v>
      </c>
      <c r="D95" t="s">
        <v>662</v>
      </c>
      <c r="E95" t="s">
        <v>663</v>
      </c>
      <c r="F95" t="s">
        <v>664</v>
      </c>
      <c r="G95" t="s">
        <v>665</v>
      </c>
      <c r="H95" t="s">
        <v>682</v>
      </c>
      <c r="I95" t="s">
        <v>683</v>
      </c>
      <c r="J95">
        <v>292350000</v>
      </c>
      <c r="K95" t="str">
        <f>VLOOKUP(SUBSTITUTE($A95,"Provinsi ",""),'Pemilihan Gubernur'!$C$5:$G$21,3,FALSE)</f>
        <v>VIKTOR BUNGTILU LAISKODAT</v>
      </c>
      <c r="L95" t="str">
        <f>VLOOKUP(SUBSTITUTE($A95,"Provinsi ",""),'Pemilihan Gubernur'!$C$5:$G$21,4,FALSE)</f>
        <v>JOSEF ADREANUS NAE SOI</v>
      </c>
    </row>
    <row r="96" spans="1:12">
      <c r="A96" t="s">
        <v>717</v>
      </c>
      <c r="B96" t="s">
        <v>713</v>
      </c>
      <c r="C96">
        <v>2012</v>
      </c>
      <c r="D96" t="s">
        <v>662</v>
      </c>
      <c r="E96" t="s">
        <v>663</v>
      </c>
      <c r="F96" t="s">
        <v>664</v>
      </c>
      <c r="G96" t="s">
        <v>665</v>
      </c>
      <c r="H96" t="s">
        <v>666</v>
      </c>
      <c r="I96" t="s">
        <v>667</v>
      </c>
      <c r="J96">
        <v>114401215080</v>
      </c>
      <c r="K96" t="str">
        <f>VLOOKUP(SUBSTITUTE($A96,"Provinsi ",""),'Pemilihan Gubernur'!$C$5:$G$21,3,FALSE)</f>
        <v>LUKAS ENEMBE</v>
      </c>
      <c r="L96" t="str">
        <f>VLOOKUP(SUBSTITUTE($A96,"Provinsi ",""),'Pemilihan Gubernur'!$C$5:$G$21,4,FALSE)</f>
        <v>KLEMEN TINAL</v>
      </c>
    </row>
    <row r="97" spans="1:12">
      <c r="A97" t="s">
        <v>717</v>
      </c>
      <c r="B97" t="s">
        <v>713</v>
      </c>
      <c r="C97">
        <v>2012</v>
      </c>
      <c r="D97" t="s">
        <v>662</v>
      </c>
      <c r="E97" t="s">
        <v>663</v>
      </c>
      <c r="F97" t="s">
        <v>664</v>
      </c>
      <c r="G97" t="s">
        <v>665</v>
      </c>
      <c r="H97" t="s">
        <v>686</v>
      </c>
      <c r="I97" t="s">
        <v>687</v>
      </c>
      <c r="J97">
        <v>2664612608600</v>
      </c>
      <c r="K97" t="str">
        <f>VLOOKUP(SUBSTITUTE($A97,"Provinsi ",""),'Pemilihan Gubernur'!$C$5:$G$21,3,FALSE)</f>
        <v>LUKAS ENEMBE</v>
      </c>
      <c r="L97" t="str">
        <f>VLOOKUP(SUBSTITUTE($A97,"Provinsi ",""),'Pemilihan Gubernur'!$C$5:$G$21,4,FALSE)</f>
        <v>KLEMEN TINAL</v>
      </c>
    </row>
    <row r="98" spans="1:12">
      <c r="A98" t="s">
        <v>717</v>
      </c>
      <c r="B98" t="s">
        <v>713</v>
      </c>
      <c r="C98">
        <v>2012</v>
      </c>
      <c r="D98" t="s">
        <v>662</v>
      </c>
      <c r="E98" t="s">
        <v>663</v>
      </c>
      <c r="F98" t="s">
        <v>664</v>
      </c>
      <c r="G98" t="s">
        <v>665</v>
      </c>
      <c r="H98" t="s">
        <v>668</v>
      </c>
      <c r="I98" t="s">
        <v>669</v>
      </c>
      <c r="J98">
        <v>110610955800</v>
      </c>
      <c r="K98" t="str">
        <f>VLOOKUP(SUBSTITUTE($A98,"Provinsi ",""),'Pemilihan Gubernur'!$C$5:$G$21,3,FALSE)</f>
        <v>LUKAS ENEMBE</v>
      </c>
      <c r="L98" t="str">
        <f>VLOOKUP(SUBSTITUTE($A98,"Provinsi ",""),'Pemilihan Gubernur'!$C$5:$G$21,4,FALSE)</f>
        <v>KLEMEN TINAL</v>
      </c>
    </row>
    <row r="99" spans="1:12">
      <c r="A99" t="s">
        <v>717</v>
      </c>
      <c r="B99" t="s">
        <v>713</v>
      </c>
      <c r="C99">
        <v>2012</v>
      </c>
      <c r="D99" t="s">
        <v>662</v>
      </c>
      <c r="E99" t="s">
        <v>663</v>
      </c>
      <c r="F99" t="s">
        <v>670</v>
      </c>
      <c r="G99" t="s">
        <v>671</v>
      </c>
      <c r="H99" t="s">
        <v>672</v>
      </c>
      <c r="I99" t="s">
        <v>673</v>
      </c>
      <c r="J99">
        <v>1540796547967</v>
      </c>
      <c r="K99" t="str">
        <f>VLOOKUP(SUBSTITUTE($A99,"Provinsi ",""),'Pemilihan Gubernur'!$C$5:$G$21,3,FALSE)</f>
        <v>LUKAS ENEMBE</v>
      </c>
      <c r="L99" t="str">
        <f>VLOOKUP(SUBSTITUTE($A99,"Provinsi ",""),'Pemilihan Gubernur'!$C$5:$G$21,4,FALSE)</f>
        <v>KLEMEN TINAL</v>
      </c>
    </row>
    <row r="100" spans="1:12">
      <c r="A100" t="s">
        <v>717</v>
      </c>
      <c r="B100" t="s">
        <v>713</v>
      </c>
      <c r="C100">
        <v>2012</v>
      </c>
      <c r="D100" t="s">
        <v>662</v>
      </c>
      <c r="E100" t="s">
        <v>663</v>
      </c>
      <c r="F100" t="s">
        <v>664</v>
      </c>
      <c r="G100" t="s">
        <v>665</v>
      </c>
      <c r="H100" t="s">
        <v>674</v>
      </c>
      <c r="I100" t="s">
        <v>675</v>
      </c>
      <c r="J100">
        <v>693635742128</v>
      </c>
      <c r="K100" t="str">
        <f>VLOOKUP(SUBSTITUTE($A100,"Provinsi ",""),'Pemilihan Gubernur'!$C$5:$G$21,3,FALSE)</f>
        <v>LUKAS ENEMBE</v>
      </c>
      <c r="L100" t="str">
        <f>VLOOKUP(SUBSTITUTE($A100,"Provinsi ",""),'Pemilihan Gubernur'!$C$5:$G$21,4,FALSE)</f>
        <v>KLEMEN TINAL</v>
      </c>
    </row>
    <row r="101" spans="1:12">
      <c r="A101" t="s">
        <v>717</v>
      </c>
      <c r="B101" t="s">
        <v>713</v>
      </c>
      <c r="C101">
        <v>2012</v>
      </c>
      <c r="D101" t="s">
        <v>662</v>
      </c>
      <c r="E101" t="s">
        <v>663</v>
      </c>
      <c r="F101" t="s">
        <v>670</v>
      </c>
      <c r="G101" t="s">
        <v>676</v>
      </c>
      <c r="H101" t="s">
        <v>677</v>
      </c>
      <c r="I101" t="s">
        <v>678</v>
      </c>
      <c r="J101">
        <v>1309177867378</v>
      </c>
      <c r="K101" t="str">
        <f>VLOOKUP(SUBSTITUTE($A101,"Provinsi ",""),'Pemilihan Gubernur'!$C$5:$G$21,3,FALSE)</f>
        <v>LUKAS ENEMBE</v>
      </c>
      <c r="L101" t="str">
        <f>VLOOKUP(SUBSTITUTE($A101,"Provinsi ",""),'Pemilihan Gubernur'!$C$5:$G$21,4,FALSE)</f>
        <v>KLEMEN TINAL</v>
      </c>
    </row>
    <row r="102" spans="1:12">
      <c r="A102" t="s">
        <v>717</v>
      </c>
      <c r="B102" t="s">
        <v>713</v>
      </c>
      <c r="C102">
        <v>2012</v>
      </c>
      <c r="D102" t="s">
        <v>662</v>
      </c>
      <c r="E102" t="s">
        <v>663</v>
      </c>
      <c r="F102" t="s">
        <v>664</v>
      </c>
      <c r="G102" t="s">
        <v>679</v>
      </c>
      <c r="H102" t="s">
        <v>680</v>
      </c>
      <c r="I102" t="s">
        <v>681</v>
      </c>
      <c r="J102">
        <v>806432183247</v>
      </c>
      <c r="K102" t="str">
        <f>VLOOKUP(SUBSTITUTE($A102,"Provinsi ",""),'Pemilihan Gubernur'!$C$5:$G$21,3,FALSE)</f>
        <v>LUKAS ENEMBE</v>
      </c>
      <c r="L102" t="str">
        <f>VLOOKUP(SUBSTITUTE($A102,"Provinsi ",""),'Pemilihan Gubernur'!$C$5:$G$21,4,FALSE)</f>
        <v>KLEMEN TINAL</v>
      </c>
    </row>
    <row r="103" spans="1:12">
      <c r="A103" t="s">
        <v>719</v>
      </c>
      <c r="B103" t="s">
        <v>661</v>
      </c>
      <c r="C103">
        <v>2012</v>
      </c>
      <c r="D103" t="s">
        <v>662</v>
      </c>
      <c r="E103" t="s">
        <v>663</v>
      </c>
      <c r="F103" t="s">
        <v>664</v>
      </c>
      <c r="G103" t="s">
        <v>665</v>
      </c>
      <c r="H103" t="s">
        <v>666</v>
      </c>
      <c r="I103" t="s">
        <v>667</v>
      </c>
      <c r="J103">
        <v>796726771530.66003</v>
      </c>
      <c r="K103" t="str">
        <f>VLOOKUP(SUBSTITUTE($A103,"Provinsi ",""),'Pemilihan Gubernur'!$C$5:$G$21,3,FALSE)</f>
        <v>SYAMSUAR</v>
      </c>
      <c r="L103" t="str">
        <f>VLOOKUP(SUBSTITUTE($A103,"Provinsi ",""),'Pemilihan Gubernur'!$C$5:$G$21,4,FALSE)</f>
        <v>EDY NASUTION</v>
      </c>
    </row>
    <row r="104" spans="1:12">
      <c r="A104" t="s">
        <v>719</v>
      </c>
      <c r="B104" t="s">
        <v>661</v>
      </c>
      <c r="C104">
        <v>2012</v>
      </c>
      <c r="D104" t="s">
        <v>662</v>
      </c>
      <c r="E104" t="s">
        <v>663</v>
      </c>
      <c r="F104" t="s">
        <v>664</v>
      </c>
      <c r="G104" t="s">
        <v>665</v>
      </c>
      <c r="H104" t="s">
        <v>686</v>
      </c>
      <c r="I104" t="s">
        <v>687</v>
      </c>
      <c r="J104">
        <v>178268388577.5</v>
      </c>
      <c r="K104" t="str">
        <f>VLOOKUP(SUBSTITUTE($A104,"Provinsi ",""),'Pemilihan Gubernur'!$C$5:$G$21,3,FALSE)</f>
        <v>SYAMSUAR</v>
      </c>
      <c r="L104" t="str">
        <f>VLOOKUP(SUBSTITUTE($A104,"Provinsi ",""),'Pemilihan Gubernur'!$C$5:$G$21,4,FALSE)</f>
        <v>EDY NASUTION</v>
      </c>
    </row>
    <row r="105" spans="1:12">
      <c r="A105" t="s">
        <v>719</v>
      </c>
      <c r="B105" t="s">
        <v>661</v>
      </c>
      <c r="C105">
        <v>2012</v>
      </c>
      <c r="D105" t="s">
        <v>662</v>
      </c>
      <c r="E105" t="s">
        <v>663</v>
      </c>
      <c r="F105" t="s">
        <v>664</v>
      </c>
      <c r="G105" t="s">
        <v>665</v>
      </c>
      <c r="H105" t="s">
        <v>668</v>
      </c>
      <c r="I105" t="s">
        <v>669</v>
      </c>
      <c r="J105">
        <v>20053500000</v>
      </c>
      <c r="K105" t="str">
        <f>VLOOKUP(SUBSTITUTE($A105,"Provinsi ",""),'Pemilihan Gubernur'!$C$5:$G$21,3,FALSE)</f>
        <v>SYAMSUAR</v>
      </c>
      <c r="L105" t="str">
        <f>VLOOKUP(SUBSTITUTE($A105,"Provinsi ",""),'Pemilihan Gubernur'!$C$5:$G$21,4,FALSE)</f>
        <v>EDY NASUTION</v>
      </c>
    </row>
    <row r="106" spans="1:12">
      <c r="A106" t="s">
        <v>719</v>
      </c>
      <c r="B106" t="s">
        <v>661</v>
      </c>
      <c r="C106">
        <v>2012</v>
      </c>
      <c r="D106" t="s">
        <v>662</v>
      </c>
      <c r="E106" t="s">
        <v>663</v>
      </c>
      <c r="F106" t="s">
        <v>670</v>
      </c>
      <c r="G106" t="s">
        <v>671</v>
      </c>
      <c r="H106" t="s">
        <v>672</v>
      </c>
      <c r="I106" t="s">
        <v>673</v>
      </c>
      <c r="J106">
        <v>1216684789179.8</v>
      </c>
      <c r="K106" t="str">
        <f>VLOOKUP(SUBSTITUTE($A106,"Provinsi ",""),'Pemilihan Gubernur'!$C$5:$G$21,3,FALSE)</f>
        <v>SYAMSUAR</v>
      </c>
      <c r="L106" t="str">
        <f>VLOOKUP(SUBSTITUTE($A106,"Provinsi ",""),'Pemilihan Gubernur'!$C$5:$G$21,4,FALSE)</f>
        <v>EDY NASUTION</v>
      </c>
    </row>
    <row r="107" spans="1:12">
      <c r="A107" t="s">
        <v>719</v>
      </c>
      <c r="B107" t="s">
        <v>661</v>
      </c>
      <c r="C107">
        <v>2012</v>
      </c>
      <c r="D107" t="s">
        <v>662</v>
      </c>
      <c r="E107" t="s">
        <v>663</v>
      </c>
      <c r="F107" t="s">
        <v>664</v>
      </c>
      <c r="G107" t="s">
        <v>665</v>
      </c>
      <c r="H107" t="s">
        <v>674</v>
      </c>
      <c r="I107" t="s">
        <v>675</v>
      </c>
      <c r="J107">
        <v>1459570748269</v>
      </c>
      <c r="K107" t="str">
        <f>VLOOKUP(SUBSTITUTE($A107,"Provinsi ",""),'Pemilihan Gubernur'!$C$5:$G$21,3,FALSE)</f>
        <v>SYAMSUAR</v>
      </c>
      <c r="L107" t="str">
        <f>VLOOKUP(SUBSTITUTE($A107,"Provinsi ",""),'Pemilihan Gubernur'!$C$5:$G$21,4,FALSE)</f>
        <v>EDY NASUTION</v>
      </c>
    </row>
    <row r="108" spans="1:12">
      <c r="A108" t="s">
        <v>719</v>
      </c>
      <c r="B108" t="s">
        <v>661</v>
      </c>
      <c r="C108">
        <v>2012</v>
      </c>
      <c r="D108" t="s">
        <v>662</v>
      </c>
      <c r="E108" t="s">
        <v>663</v>
      </c>
      <c r="F108" t="s">
        <v>670</v>
      </c>
      <c r="G108" t="s">
        <v>676</v>
      </c>
      <c r="H108" t="s">
        <v>677</v>
      </c>
      <c r="I108" t="s">
        <v>678</v>
      </c>
      <c r="J108">
        <v>1961665412098</v>
      </c>
      <c r="K108" t="str">
        <f>VLOOKUP(SUBSTITUTE($A108,"Provinsi ",""),'Pemilihan Gubernur'!$C$5:$G$21,3,FALSE)</f>
        <v>SYAMSUAR</v>
      </c>
      <c r="L108" t="str">
        <f>VLOOKUP(SUBSTITUTE($A108,"Provinsi ",""),'Pemilihan Gubernur'!$C$5:$G$21,4,FALSE)</f>
        <v>EDY NASUTION</v>
      </c>
    </row>
    <row r="109" spans="1:12">
      <c r="A109" t="s">
        <v>719</v>
      </c>
      <c r="B109" t="s">
        <v>661</v>
      </c>
      <c r="C109">
        <v>2012</v>
      </c>
      <c r="D109" t="s">
        <v>662</v>
      </c>
      <c r="E109" t="s">
        <v>663</v>
      </c>
      <c r="F109" t="s">
        <v>664</v>
      </c>
      <c r="G109" t="s">
        <v>679</v>
      </c>
      <c r="H109" t="s">
        <v>680</v>
      </c>
      <c r="I109" t="s">
        <v>681</v>
      </c>
      <c r="J109">
        <v>1037795827289.7</v>
      </c>
      <c r="K109" t="str">
        <f>VLOOKUP(SUBSTITUTE($A109,"Provinsi ",""),'Pemilihan Gubernur'!$C$5:$G$21,3,FALSE)</f>
        <v>SYAMSUAR</v>
      </c>
      <c r="L109" t="str">
        <f>VLOOKUP(SUBSTITUTE($A109,"Provinsi ",""),'Pemilihan Gubernur'!$C$5:$G$21,4,FALSE)</f>
        <v>EDY NASUTION</v>
      </c>
    </row>
    <row r="110" spans="1:12">
      <c r="A110" t="s">
        <v>721</v>
      </c>
      <c r="B110" t="s">
        <v>700</v>
      </c>
      <c r="C110">
        <v>2012</v>
      </c>
      <c r="D110" t="s">
        <v>662</v>
      </c>
      <c r="E110" t="s">
        <v>663</v>
      </c>
      <c r="F110" t="s">
        <v>664</v>
      </c>
      <c r="G110" t="s">
        <v>665</v>
      </c>
      <c r="H110" t="s">
        <v>666</v>
      </c>
      <c r="I110" t="s">
        <v>667</v>
      </c>
      <c r="J110">
        <v>676635862601.81995</v>
      </c>
      <c r="K110" t="str">
        <f>VLOOKUP(SUBSTITUTE($A110,"Provinsi ",""),'Pemilihan Gubernur'!$C$5:$G$21,3,FALSE)</f>
        <v>PROF. M. NURDIN ABDULLAH</v>
      </c>
      <c r="L110" t="str">
        <f>VLOOKUP(SUBSTITUTE($A110,"Provinsi ",""),'Pemilihan Gubernur'!$C$5:$G$21,4,FALSE)</f>
        <v>ANDI SUDIRMAN SULAIMAN</v>
      </c>
    </row>
    <row r="111" spans="1:12">
      <c r="A111" t="s">
        <v>721</v>
      </c>
      <c r="B111" t="s">
        <v>700</v>
      </c>
      <c r="C111">
        <v>2012</v>
      </c>
      <c r="D111" t="s">
        <v>662</v>
      </c>
      <c r="E111" t="s">
        <v>663</v>
      </c>
      <c r="F111" t="s">
        <v>664</v>
      </c>
      <c r="G111" t="s">
        <v>665</v>
      </c>
      <c r="H111" t="s">
        <v>686</v>
      </c>
      <c r="I111" t="s">
        <v>687</v>
      </c>
      <c r="J111">
        <v>538874428596</v>
      </c>
      <c r="K111" t="str">
        <f>VLOOKUP(SUBSTITUTE($A111,"Provinsi ",""),'Pemilihan Gubernur'!$C$5:$G$21,3,FALSE)</f>
        <v>PROF. M. NURDIN ABDULLAH</v>
      </c>
      <c r="L111" t="str">
        <f>VLOOKUP(SUBSTITUTE($A111,"Provinsi ",""),'Pemilihan Gubernur'!$C$5:$G$21,4,FALSE)</f>
        <v>ANDI SUDIRMAN SULAIMAN</v>
      </c>
    </row>
    <row r="112" spans="1:12">
      <c r="A112" t="s">
        <v>721</v>
      </c>
      <c r="B112" t="s">
        <v>700</v>
      </c>
      <c r="C112">
        <v>2012</v>
      </c>
      <c r="D112" t="s">
        <v>662</v>
      </c>
      <c r="E112" t="s">
        <v>663</v>
      </c>
      <c r="F112" t="s">
        <v>670</v>
      </c>
      <c r="G112" t="s">
        <v>671</v>
      </c>
      <c r="H112" t="s">
        <v>672</v>
      </c>
      <c r="I112" t="s">
        <v>673</v>
      </c>
      <c r="J112">
        <v>933865895538</v>
      </c>
      <c r="K112" t="str">
        <f>VLOOKUP(SUBSTITUTE($A112,"Provinsi ",""),'Pemilihan Gubernur'!$C$5:$G$21,3,FALSE)</f>
        <v>PROF. M. NURDIN ABDULLAH</v>
      </c>
      <c r="L112" t="str">
        <f>VLOOKUP(SUBSTITUTE($A112,"Provinsi ",""),'Pemilihan Gubernur'!$C$5:$G$21,4,FALSE)</f>
        <v>ANDI SUDIRMAN SULAIMAN</v>
      </c>
    </row>
    <row r="113" spans="1:12">
      <c r="A113" t="s">
        <v>721</v>
      </c>
      <c r="B113" t="s">
        <v>700</v>
      </c>
      <c r="C113">
        <v>2012</v>
      </c>
      <c r="D113" t="s">
        <v>662</v>
      </c>
      <c r="E113" t="s">
        <v>663</v>
      </c>
      <c r="F113" t="s">
        <v>664</v>
      </c>
      <c r="G113" t="s">
        <v>665</v>
      </c>
      <c r="H113" t="s">
        <v>674</v>
      </c>
      <c r="I113" t="s">
        <v>675</v>
      </c>
      <c r="J113">
        <v>1205710313175</v>
      </c>
      <c r="K113" t="str">
        <f>VLOOKUP(SUBSTITUTE($A113,"Provinsi ",""),'Pemilihan Gubernur'!$C$5:$G$21,3,FALSE)</f>
        <v>PROF. M. NURDIN ABDULLAH</v>
      </c>
      <c r="L113" t="str">
        <f>VLOOKUP(SUBSTITUTE($A113,"Provinsi ",""),'Pemilihan Gubernur'!$C$5:$G$21,4,FALSE)</f>
        <v>ANDI SUDIRMAN SULAIMAN</v>
      </c>
    </row>
    <row r="114" spans="1:12">
      <c r="A114" t="s">
        <v>721</v>
      </c>
      <c r="B114" t="s">
        <v>700</v>
      </c>
      <c r="C114">
        <v>2012</v>
      </c>
      <c r="D114" t="s">
        <v>662</v>
      </c>
      <c r="E114" t="s">
        <v>663</v>
      </c>
      <c r="F114" t="s">
        <v>670</v>
      </c>
      <c r="G114" t="s">
        <v>676</v>
      </c>
      <c r="H114" t="s">
        <v>677</v>
      </c>
      <c r="I114" t="s">
        <v>678</v>
      </c>
      <c r="J114">
        <v>377151911913</v>
      </c>
      <c r="K114" t="str">
        <f>VLOOKUP(SUBSTITUTE($A114,"Provinsi ",""),'Pemilihan Gubernur'!$C$5:$G$21,3,FALSE)</f>
        <v>PROF. M. NURDIN ABDULLAH</v>
      </c>
      <c r="L114" t="str">
        <f>VLOOKUP(SUBSTITUTE($A114,"Provinsi ",""),'Pemilihan Gubernur'!$C$5:$G$21,4,FALSE)</f>
        <v>ANDI SUDIRMAN SULAIMAN</v>
      </c>
    </row>
    <row r="115" spans="1:12">
      <c r="A115" t="s">
        <v>721</v>
      </c>
      <c r="B115" t="s">
        <v>700</v>
      </c>
      <c r="C115">
        <v>2012</v>
      </c>
      <c r="D115" t="s">
        <v>662</v>
      </c>
      <c r="E115" t="s">
        <v>663</v>
      </c>
      <c r="F115" t="s">
        <v>664</v>
      </c>
      <c r="G115" t="s">
        <v>679</v>
      </c>
      <c r="H115" t="s">
        <v>680</v>
      </c>
      <c r="I115" t="s">
        <v>681</v>
      </c>
      <c r="J115">
        <v>870854815603.33997</v>
      </c>
      <c r="K115" t="str">
        <f>VLOOKUP(SUBSTITUTE($A115,"Provinsi ",""),'Pemilihan Gubernur'!$C$5:$G$21,3,FALSE)</f>
        <v>PROF. M. NURDIN ABDULLAH</v>
      </c>
      <c r="L115" t="str">
        <f>VLOOKUP(SUBSTITUTE($A115,"Provinsi ",""),'Pemilihan Gubernur'!$C$5:$G$21,4,FALSE)</f>
        <v>ANDI SUDIRMAN SULAIMAN</v>
      </c>
    </row>
    <row r="116" spans="1:12">
      <c r="A116" t="s">
        <v>721</v>
      </c>
      <c r="B116" t="s">
        <v>700</v>
      </c>
      <c r="C116">
        <v>2012</v>
      </c>
      <c r="D116" t="s">
        <v>662</v>
      </c>
      <c r="E116" t="s">
        <v>663</v>
      </c>
      <c r="F116" t="s">
        <v>664</v>
      </c>
      <c r="G116" t="s">
        <v>665</v>
      </c>
      <c r="H116" t="s">
        <v>682</v>
      </c>
      <c r="I116" t="s">
        <v>683</v>
      </c>
      <c r="J116">
        <v>555053000</v>
      </c>
      <c r="K116" t="str">
        <f>VLOOKUP(SUBSTITUTE($A116,"Provinsi ",""),'Pemilihan Gubernur'!$C$5:$G$21,3,FALSE)</f>
        <v>PROF. M. NURDIN ABDULLAH</v>
      </c>
      <c r="L116" t="str">
        <f>VLOOKUP(SUBSTITUTE($A116,"Provinsi ",""),'Pemilihan Gubernur'!$C$5:$G$21,4,FALSE)</f>
        <v>ANDI SUDIRMAN SULAIMAN</v>
      </c>
    </row>
    <row r="117" spans="1:12">
      <c r="A117" t="s">
        <v>723</v>
      </c>
      <c r="B117" t="s">
        <v>700</v>
      </c>
      <c r="C117">
        <v>2012</v>
      </c>
      <c r="D117" t="s">
        <v>662</v>
      </c>
      <c r="E117" t="s">
        <v>663</v>
      </c>
      <c r="F117" t="s">
        <v>664</v>
      </c>
      <c r="G117" t="s">
        <v>665</v>
      </c>
      <c r="H117" t="s">
        <v>666</v>
      </c>
      <c r="I117" t="s">
        <v>667</v>
      </c>
      <c r="J117">
        <v>104260187982.83</v>
      </c>
      <c r="K117" t="str">
        <f>VLOOKUP(SUBSTITUTE($A117,"Provinsi ",""),'Pemilihan Gubernur'!$C$5:$G$21,3,FALSE)</f>
        <v>ALI MAZI</v>
      </c>
      <c r="L117" t="str">
        <f>VLOOKUP(SUBSTITUTE($A117,"Provinsi ",""),'Pemilihan Gubernur'!$C$5:$G$21,4,FALSE)</f>
        <v>LUKMAN ABUNAWAS</v>
      </c>
    </row>
    <row r="118" spans="1:12">
      <c r="A118" t="s">
        <v>723</v>
      </c>
      <c r="B118" t="s">
        <v>700</v>
      </c>
      <c r="C118">
        <v>2012</v>
      </c>
      <c r="D118" t="s">
        <v>662</v>
      </c>
      <c r="E118" t="s">
        <v>663</v>
      </c>
      <c r="F118" t="s">
        <v>664</v>
      </c>
      <c r="G118" t="s">
        <v>665</v>
      </c>
      <c r="H118" t="s">
        <v>686</v>
      </c>
      <c r="I118" t="s">
        <v>687</v>
      </c>
      <c r="J118">
        <v>232530146592.35001</v>
      </c>
      <c r="K118" t="str">
        <f>VLOOKUP(SUBSTITUTE($A118,"Provinsi ",""),'Pemilihan Gubernur'!$C$5:$G$21,3,FALSE)</f>
        <v>ALI MAZI</v>
      </c>
      <c r="L118" t="str">
        <f>VLOOKUP(SUBSTITUTE($A118,"Provinsi ",""),'Pemilihan Gubernur'!$C$5:$G$21,4,FALSE)</f>
        <v>LUKMAN ABUNAWAS</v>
      </c>
    </row>
    <row r="119" spans="1:12">
      <c r="A119" t="s">
        <v>723</v>
      </c>
      <c r="B119" t="s">
        <v>700</v>
      </c>
      <c r="C119">
        <v>2012</v>
      </c>
      <c r="D119" t="s">
        <v>662</v>
      </c>
      <c r="E119" t="s">
        <v>663</v>
      </c>
      <c r="F119" t="s">
        <v>670</v>
      </c>
      <c r="G119" t="s">
        <v>671</v>
      </c>
      <c r="H119" t="s">
        <v>672</v>
      </c>
      <c r="I119" t="s">
        <v>673</v>
      </c>
      <c r="J119">
        <v>275044116461</v>
      </c>
      <c r="K119" t="str">
        <f>VLOOKUP(SUBSTITUTE($A119,"Provinsi ",""),'Pemilihan Gubernur'!$C$5:$G$21,3,FALSE)</f>
        <v>ALI MAZI</v>
      </c>
      <c r="L119" t="str">
        <f>VLOOKUP(SUBSTITUTE($A119,"Provinsi ",""),'Pemilihan Gubernur'!$C$5:$G$21,4,FALSE)</f>
        <v>LUKMAN ABUNAWAS</v>
      </c>
    </row>
    <row r="120" spans="1:12">
      <c r="A120" t="s">
        <v>723</v>
      </c>
      <c r="B120" t="s">
        <v>700</v>
      </c>
      <c r="C120">
        <v>2012</v>
      </c>
      <c r="D120" t="s">
        <v>662</v>
      </c>
      <c r="E120" t="s">
        <v>663</v>
      </c>
      <c r="F120" t="s">
        <v>664</v>
      </c>
      <c r="G120" t="s">
        <v>665</v>
      </c>
      <c r="H120" t="s">
        <v>697</v>
      </c>
      <c r="I120" t="s">
        <v>698</v>
      </c>
      <c r="J120">
        <v>14762534437.110001</v>
      </c>
      <c r="K120" t="str">
        <f>VLOOKUP(SUBSTITUTE($A120,"Provinsi ",""),'Pemilihan Gubernur'!$C$5:$G$21,3,FALSE)</f>
        <v>ALI MAZI</v>
      </c>
      <c r="L120" t="str">
        <f>VLOOKUP(SUBSTITUTE($A120,"Provinsi ",""),'Pemilihan Gubernur'!$C$5:$G$21,4,FALSE)</f>
        <v>LUKMAN ABUNAWAS</v>
      </c>
    </row>
    <row r="121" spans="1:12">
      <c r="A121" t="s">
        <v>723</v>
      </c>
      <c r="B121" t="s">
        <v>700</v>
      </c>
      <c r="C121">
        <v>2012</v>
      </c>
      <c r="D121" t="s">
        <v>662</v>
      </c>
      <c r="E121" t="s">
        <v>663</v>
      </c>
      <c r="F121" t="s">
        <v>664</v>
      </c>
      <c r="G121" t="s">
        <v>665</v>
      </c>
      <c r="H121" t="s">
        <v>674</v>
      </c>
      <c r="I121" t="s">
        <v>675</v>
      </c>
      <c r="J121">
        <v>390194203450</v>
      </c>
      <c r="K121" t="str">
        <f>VLOOKUP(SUBSTITUTE($A121,"Provinsi ",""),'Pemilihan Gubernur'!$C$5:$G$21,3,FALSE)</f>
        <v>ALI MAZI</v>
      </c>
      <c r="L121" t="str">
        <f>VLOOKUP(SUBSTITUTE($A121,"Provinsi ",""),'Pemilihan Gubernur'!$C$5:$G$21,4,FALSE)</f>
        <v>LUKMAN ABUNAWAS</v>
      </c>
    </row>
    <row r="122" spans="1:12">
      <c r="A122" t="s">
        <v>723</v>
      </c>
      <c r="B122" t="s">
        <v>700</v>
      </c>
      <c r="C122">
        <v>2012</v>
      </c>
      <c r="D122" t="s">
        <v>662</v>
      </c>
      <c r="E122" t="s">
        <v>663</v>
      </c>
      <c r="F122" t="s">
        <v>670</v>
      </c>
      <c r="G122" t="s">
        <v>676</v>
      </c>
      <c r="H122" t="s">
        <v>677</v>
      </c>
      <c r="I122" t="s">
        <v>678</v>
      </c>
      <c r="J122">
        <v>204203183045</v>
      </c>
      <c r="K122" t="str">
        <f>VLOOKUP(SUBSTITUTE($A122,"Provinsi ",""),'Pemilihan Gubernur'!$C$5:$G$21,3,FALSE)</f>
        <v>ALI MAZI</v>
      </c>
      <c r="L122" t="str">
        <f>VLOOKUP(SUBSTITUTE($A122,"Provinsi ",""),'Pemilihan Gubernur'!$C$5:$G$21,4,FALSE)</f>
        <v>LUKMAN ABUNAWAS</v>
      </c>
    </row>
    <row r="123" spans="1:12">
      <c r="A123" t="s">
        <v>723</v>
      </c>
      <c r="B123" t="s">
        <v>700</v>
      </c>
      <c r="C123">
        <v>2012</v>
      </c>
      <c r="D123" t="s">
        <v>662</v>
      </c>
      <c r="E123" t="s">
        <v>663</v>
      </c>
      <c r="F123" t="s">
        <v>664</v>
      </c>
      <c r="G123" t="s">
        <v>679</v>
      </c>
      <c r="H123" t="s">
        <v>680</v>
      </c>
      <c r="I123" t="s">
        <v>681</v>
      </c>
      <c r="J123">
        <v>493814185412</v>
      </c>
      <c r="K123" t="str">
        <f>VLOOKUP(SUBSTITUTE($A123,"Provinsi ",""),'Pemilihan Gubernur'!$C$5:$G$21,3,FALSE)</f>
        <v>ALI MAZI</v>
      </c>
      <c r="L123" t="str">
        <f>VLOOKUP(SUBSTITUTE($A123,"Provinsi ",""),'Pemilihan Gubernur'!$C$5:$G$21,4,FALSE)</f>
        <v>LUKMAN ABUNAWAS</v>
      </c>
    </row>
    <row r="124" spans="1:12">
      <c r="A124" t="s">
        <v>723</v>
      </c>
      <c r="B124" t="s">
        <v>700</v>
      </c>
      <c r="C124">
        <v>2012</v>
      </c>
      <c r="D124" t="s">
        <v>662</v>
      </c>
      <c r="E124" t="s">
        <v>663</v>
      </c>
      <c r="F124" t="s">
        <v>664</v>
      </c>
      <c r="G124" t="s">
        <v>665</v>
      </c>
      <c r="H124" t="s">
        <v>682</v>
      </c>
      <c r="I124" t="s">
        <v>683</v>
      </c>
      <c r="J124">
        <v>87466986</v>
      </c>
      <c r="K124" t="str">
        <f>VLOOKUP(SUBSTITUTE($A124,"Provinsi ",""),'Pemilihan Gubernur'!$C$5:$G$21,3,FALSE)</f>
        <v>ALI MAZI</v>
      </c>
      <c r="L124" t="str">
        <f>VLOOKUP(SUBSTITUTE($A124,"Provinsi ",""),'Pemilihan Gubernur'!$C$5:$G$21,4,FALSE)</f>
        <v>LUKMAN ABUNAWAS</v>
      </c>
    </row>
    <row r="125" spans="1:12">
      <c r="A125" t="s">
        <v>726</v>
      </c>
      <c r="B125" t="s">
        <v>661</v>
      </c>
      <c r="C125">
        <v>2012</v>
      </c>
      <c r="D125" t="s">
        <v>662</v>
      </c>
      <c r="E125" t="s">
        <v>663</v>
      </c>
      <c r="F125" t="s">
        <v>664</v>
      </c>
      <c r="G125" t="s">
        <v>665</v>
      </c>
      <c r="H125" t="s">
        <v>666</v>
      </c>
      <c r="I125" t="s">
        <v>667</v>
      </c>
      <c r="J125">
        <v>500000000000</v>
      </c>
      <c r="K125" t="str">
        <f>VLOOKUP(SUBSTITUTE($A125,"Provinsi ",""),'Pemilihan Gubernur'!$C$5:$G$21,3,FALSE)</f>
        <v>HERMAN DERU</v>
      </c>
      <c r="L125" t="str">
        <f>VLOOKUP(SUBSTITUTE($A125,"Provinsi ",""),'Pemilihan Gubernur'!$C$5:$G$21,4,FALSE)</f>
        <v>MAWARDI YAHYA</v>
      </c>
    </row>
    <row r="126" spans="1:12">
      <c r="A126" t="s">
        <v>726</v>
      </c>
      <c r="B126" t="s">
        <v>661</v>
      </c>
      <c r="C126">
        <v>2012</v>
      </c>
      <c r="D126" t="s">
        <v>662</v>
      </c>
      <c r="E126" t="s">
        <v>663</v>
      </c>
      <c r="F126" t="s">
        <v>664</v>
      </c>
      <c r="G126" t="s">
        <v>665</v>
      </c>
      <c r="H126" t="s">
        <v>686</v>
      </c>
      <c r="I126" t="s">
        <v>687</v>
      </c>
      <c r="J126">
        <v>556429130236</v>
      </c>
      <c r="K126" t="str">
        <f>VLOOKUP(SUBSTITUTE($A126,"Provinsi ",""),'Pemilihan Gubernur'!$C$5:$G$21,3,FALSE)</f>
        <v>HERMAN DERU</v>
      </c>
      <c r="L126" t="str">
        <f>VLOOKUP(SUBSTITUTE($A126,"Provinsi ",""),'Pemilihan Gubernur'!$C$5:$G$21,4,FALSE)</f>
        <v>MAWARDI YAHYA</v>
      </c>
    </row>
    <row r="127" spans="1:12">
      <c r="A127" t="s">
        <v>726</v>
      </c>
      <c r="B127" t="s">
        <v>661</v>
      </c>
      <c r="C127">
        <v>2012</v>
      </c>
      <c r="D127" t="s">
        <v>662</v>
      </c>
      <c r="E127" t="s">
        <v>663</v>
      </c>
      <c r="F127" t="s">
        <v>664</v>
      </c>
      <c r="G127" t="s">
        <v>665</v>
      </c>
      <c r="H127" t="s">
        <v>668</v>
      </c>
      <c r="I127" t="s">
        <v>669</v>
      </c>
      <c r="J127">
        <v>507000000</v>
      </c>
      <c r="K127" t="str">
        <f>VLOOKUP(SUBSTITUTE($A127,"Provinsi ",""),'Pemilihan Gubernur'!$C$5:$G$21,3,FALSE)</f>
        <v>HERMAN DERU</v>
      </c>
      <c r="L127" t="str">
        <f>VLOOKUP(SUBSTITUTE($A127,"Provinsi ",""),'Pemilihan Gubernur'!$C$5:$G$21,4,FALSE)</f>
        <v>MAWARDI YAHYA</v>
      </c>
    </row>
    <row r="128" spans="1:12">
      <c r="A128" t="s">
        <v>726</v>
      </c>
      <c r="B128" t="s">
        <v>661</v>
      </c>
      <c r="C128">
        <v>2012</v>
      </c>
      <c r="D128" t="s">
        <v>662</v>
      </c>
      <c r="E128" t="s">
        <v>663</v>
      </c>
      <c r="F128" t="s">
        <v>670</v>
      </c>
      <c r="G128" t="s">
        <v>671</v>
      </c>
      <c r="H128" t="s">
        <v>672</v>
      </c>
      <c r="I128" t="s">
        <v>673</v>
      </c>
      <c r="J128">
        <v>820308437136</v>
      </c>
      <c r="K128" t="str">
        <f>VLOOKUP(SUBSTITUTE($A128,"Provinsi ",""),'Pemilihan Gubernur'!$C$5:$G$21,3,FALSE)</f>
        <v>HERMAN DERU</v>
      </c>
      <c r="L128" t="str">
        <f>VLOOKUP(SUBSTITUTE($A128,"Provinsi ",""),'Pemilihan Gubernur'!$C$5:$G$21,4,FALSE)</f>
        <v>MAWARDI YAHYA</v>
      </c>
    </row>
    <row r="129" spans="1:12">
      <c r="A129" t="s">
        <v>726</v>
      </c>
      <c r="B129" t="s">
        <v>661</v>
      </c>
      <c r="C129">
        <v>2012</v>
      </c>
      <c r="D129" t="s">
        <v>662</v>
      </c>
      <c r="E129" t="s">
        <v>663</v>
      </c>
      <c r="F129" t="s">
        <v>664</v>
      </c>
      <c r="G129" t="s">
        <v>665</v>
      </c>
      <c r="H129" t="s">
        <v>674</v>
      </c>
      <c r="I129" t="s">
        <v>675</v>
      </c>
      <c r="J129">
        <v>1515320781153</v>
      </c>
      <c r="K129" t="str">
        <f>VLOOKUP(SUBSTITUTE($A129,"Provinsi ",""),'Pemilihan Gubernur'!$C$5:$G$21,3,FALSE)</f>
        <v>HERMAN DERU</v>
      </c>
      <c r="L129" t="str">
        <f>VLOOKUP(SUBSTITUTE($A129,"Provinsi ",""),'Pemilihan Gubernur'!$C$5:$G$21,4,FALSE)</f>
        <v>MAWARDI YAHYA</v>
      </c>
    </row>
    <row r="130" spans="1:12">
      <c r="A130" t="s">
        <v>726</v>
      </c>
      <c r="B130" t="s">
        <v>661</v>
      </c>
      <c r="C130">
        <v>2012</v>
      </c>
      <c r="D130" t="s">
        <v>662</v>
      </c>
      <c r="E130" t="s">
        <v>663</v>
      </c>
      <c r="F130" t="s">
        <v>670</v>
      </c>
      <c r="G130" t="s">
        <v>676</v>
      </c>
      <c r="H130" t="s">
        <v>677</v>
      </c>
      <c r="I130" t="s">
        <v>678</v>
      </c>
      <c r="J130">
        <v>1017181536526.3</v>
      </c>
      <c r="K130" t="str">
        <f>VLOOKUP(SUBSTITUTE($A130,"Provinsi ",""),'Pemilihan Gubernur'!$C$5:$G$21,3,FALSE)</f>
        <v>HERMAN DERU</v>
      </c>
      <c r="L130" t="str">
        <f>VLOOKUP(SUBSTITUTE($A130,"Provinsi ",""),'Pemilihan Gubernur'!$C$5:$G$21,4,FALSE)</f>
        <v>MAWARDI YAHYA</v>
      </c>
    </row>
    <row r="131" spans="1:12">
      <c r="A131" t="s">
        <v>726</v>
      </c>
      <c r="B131" t="s">
        <v>661</v>
      </c>
      <c r="C131">
        <v>2012</v>
      </c>
      <c r="D131" t="s">
        <v>662</v>
      </c>
      <c r="E131" t="s">
        <v>663</v>
      </c>
      <c r="F131" t="s">
        <v>664</v>
      </c>
      <c r="G131" t="s">
        <v>679</v>
      </c>
      <c r="H131" t="s">
        <v>680</v>
      </c>
      <c r="I131" t="s">
        <v>681</v>
      </c>
      <c r="J131">
        <v>647607186163</v>
      </c>
      <c r="K131" t="str">
        <f>VLOOKUP(SUBSTITUTE($A131,"Provinsi ",""),'Pemilihan Gubernur'!$C$5:$G$21,3,FALSE)</f>
        <v>HERMAN DERU</v>
      </c>
      <c r="L131" t="str">
        <f>VLOOKUP(SUBSTITUTE($A131,"Provinsi ",""),'Pemilihan Gubernur'!$C$5:$G$21,4,FALSE)</f>
        <v>MAWARDI YAHYA</v>
      </c>
    </row>
    <row r="132" spans="1:12">
      <c r="A132" t="s">
        <v>726</v>
      </c>
      <c r="B132" t="s">
        <v>661</v>
      </c>
      <c r="C132">
        <v>2012</v>
      </c>
      <c r="D132" t="s">
        <v>662</v>
      </c>
      <c r="E132" t="s">
        <v>663</v>
      </c>
      <c r="F132" t="s">
        <v>664</v>
      </c>
      <c r="G132" t="s">
        <v>665</v>
      </c>
      <c r="H132" t="s">
        <v>688</v>
      </c>
      <c r="I132" t="s">
        <v>689</v>
      </c>
      <c r="J132">
        <v>2606928000</v>
      </c>
      <c r="K132" t="str">
        <f>VLOOKUP(SUBSTITUTE($A132,"Provinsi ",""),'Pemilihan Gubernur'!$C$5:$G$21,3,FALSE)</f>
        <v>HERMAN DERU</v>
      </c>
      <c r="L132" t="str">
        <f>VLOOKUP(SUBSTITUTE($A132,"Provinsi ",""),'Pemilihan Gubernur'!$C$5:$G$21,4,FALSE)</f>
        <v>MAWARDI YAHYA</v>
      </c>
    </row>
    <row r="133" spans="1:12">
      <c r="A133" t="s">
        <v>726</v>
      </c>
      <c r="B133" t="s">
        <v>661</v>
      </c>
      <c r="C133">
        <v>2012</v>
      </c>
      <c r="D133" t="s">
        <v>662</v>
      </c>
      <c r="E133" t="s">
        <v>663</v>
      </c>
      <c r="F133" t="s">
        <v>664</v>
      </c>
      <c r="G133" t="s">
        <v>665</v>
      </c>
      <c r="H133" t="s">
        <v>682</v>
      </c>
      <c r="I133" t="s">
        <v>683</v>
      </c>
      <c r="J133">
        <v>962744000</v>
      </c>
      <c r="K133" t="str">
        <f>VLOOKUP(SUBSTITUTE($A133,"Provinsi ",""),'Pemilihan Gubernur'!$C$5:$G$21,3,FALSE)</f>
        <v>HERMAN DERU</v>
      </c>
      <c r="L133" t="str">
        <f>VLOOKUP(SUBSTITUTE($A133,"Provinsi ",""),'Pemilihan Gubernur'!$C$5:$G$21,4,FALSE)</f>
        <v>MAWARDI YAHYA</v>
      </c>
    </row>
    <row r="134" spans="1:12">
      <c r="A134" t="s">
        <v>727</v>
      </c>
      <c r="B134" t="s">
        <v>661</v>
      </c>
      <c r="C134">
        <v>2012</v>
      </c>
      <c r="D134" t="s">
        <v>662</v>
      </c>
      <c r="E134" t="s">
        <v>663</v>
      </c>
      <c r="F134" t="s">
        <v>664</v>
      </c>
      <c r="G134" t="s">
        <v>665</v>
      </c>
      <c r="H134" t="s">
        <v>666</v>
      </c>
      <c r="I134" t="s">
        <v>667</v>
      </c>
      <c r="J134">
        <v>549531769493</v>
      </c>
      <c r="K134" t="str">
        <f>VLOOKUP(SUBSTITUTE($A134,"Provinsi ",""),'Pemilihan Gubernur'!$C$5:$G$21,3,FALSE)</f>
        <v>EDY RAHMAYADI</v>
      </c>
      <c r="L134" t="str">
        <f>VLOOKUP(SUBSTITUTE($A134,"Provinsi ",""),'Pemilihan Gubernur'!$C$5:$G$21,4,FALSE)</f>
        <v>MUSA RAJEKSHAH</v>
      </c>
    </row>
    <row r="135" spans="1:12">
      <c r="A135" t="s">
        <v>727</v>
      </c>
      <c r="B135" t="s">
        <v>661</v>
      </c>
      <c r="C135">
        <v>2012</v>
      </c>
      <c r="D135" t="s">
        <v>662</v>
      </c>
      <c r="E135" t="s">
        <v>663</v>
      </c>
      <c r="F135" t="s">
        <v>664</v>
      </c>
      <c r="G135" t="s">
        <v>665</v>
      </c>
      <c r="H135" t="s">
        <v>686</v>
      </c>
      <c r="I135" t="s">
        <v>687</v>
      </c>
      <c r="J135">
        <v>1844619727373</v>
      </c>
      <c r="K135" t="str">
        <f>VLOOKUP(SUBSTITUTE($A135,"Provinsi ",""),'Pemilihan Gubernur'!$C$5:$G$21,3,FALSE)</f>
        <v>EDY RAHMAYADI</v>
      </c>
      <c r="L135" t="str">
        <f>VLOOKUP(SUBSTITUTE($A135,"Provinsi ",""),'Pemilihan Gubernur'!$C$5:$G$21,4,FALSE)</f>
        <v>MUSA RAJEKSHAH</v>
      </c>
    </row>
    <row r="136" spans="1:12">
      <c r="A136" t="s">
        <v>727</v>
      </c>
      <c r="B136" t="s">
        <v>661</v>
      </c>
      <c r="C136">
        <v>2012</v>
      </c>
      <c r="D136" t="s">
        <v>662</v>
      </c>
      <c r="E136" t="s">
        <v>663</v>
      </c>
      <c r="F136" t="s">
        <v>664</v>
      </c>
      <c r="G136" t="s">
        <v>665</v>
      </c>
      <c r="H136" t="s">
        <v>668</v>
      </c>
      <c r="I136" t="s">
        <v>669</v>
      </c>
      <c r="J136">
        <v>25858294000</v>
      </c>
      <c r="K136" t="str">
        <f>VLOOKUP(SUBSTITUTE($A136,"Provinsi ",""),'Pemilihan Gubernur'!$C$5:$G$21,3,FALSE)</f>
        <v>EDY RAHMAYADI</v>
      </c>
      <c r="L136" t="str">
        <f>VLOOKUP(SUBSTITUTE($A136,"Provinsi ",""),'Pemilihan Gubernur'!$C$5:$G$21,4,FALSE)</f>
        <v>MUSA RAJEKSHAH</v>
      </c>
    </row>
    <row r="137" spans="1:12">
      <c r="A137" t="s">
        <v>727</v>
      </c>
      <c r="B137" t="s">
        <v>661</v>
      </c>
      <c r="C137">
        <v>2012</v>
      </c>
      <c r="D137" t="s">
        <v>662</v>
      </c>
      <c r="E137" t="s">
        <v>663</v>
      </c>
      <c r="F137" t="s">
        <v>670</v>
      </c>
      <c r="G137" t="s">
        <v>671</v>
      </c>
      <c r="H137" t="s">
        <v>672</v>
      </c>
      <c r="I137" t="s">
        <v>673</v>
      </c>
      <c r="J137">
        <v>1510939323343</v>
      </c>
      <c r="K137" t="str">
        <f>VLOOKUP(SUBSTITUTE($A137,"Provinsi ",""),'Pemilihan Gubernur'!$C$5:$G$21,3,FALSE)</f>
        <v>EDY RAHMAYADI</v>
      </c>
      <c r="L137" t="str">
        <f>VLOOKUP(SUBSTITUTE($A137,"Provinsi ",""),'Pemilihan Gubernur'!$C$5:$G$21,4,FALSE)</f>
        <v>MUSA RAJEKSHAH</v>
      </c>
    </row>
    <row r="138" spans="1:12">
      <c r="A138" t="s">
        <v>727</v>
      </c>
      <c r="B138" t="s">
        <v>661</v>
      </c>
      <c r="C138">
        <v>2012</v>
      </c>
      <c r="D138" t="s">
        <v>662</v>
      </c>
      <c r="E138" t="s">
        <v>663</v>
      </c>
      <c r="F138" t="s">
        <v>664</v>
      </c>
      <c r="G138" t="s">
        <v>665</v>
      </c>
      <c r="H138" t="s">
        <v>674</v>
      </c>
      <c r="I138" t="s">
        <v>675</v>
      </c>
      <c r="J138">
        <v>1780011250062</v>
      </c>
      <c r="K138" t="str">
        <f>VLOOKUP(SUBSTITUTE($A138,"Provinsi ",""),'Pemilihan Gubernur'!$C$5:$G$21,3,FALSE)</f>
        <v>EDY RAHMAYADI</v>
      </c>
      <c r="L138" t="str">
        <f>VLOOKUP(SUBSTITUTE($A138,"Provinsi ",""),'Pemilihan Gubernur'!$C$5:$G$21,4,FALSE)</f>
        <v>MUSA RAJEKSHAH</v>
      </c>
    </row>
    <row r="139" spans="1:12">
      <c r="A139" t="s">
        <v>727</v>
      </c>
      <c r="B139" t="s">
        <v>661</v>
      </c>
      <c r="C139">
        <v>2012</v>
      </c>
      <c r="D139" t="s">
        <v>662</v>
      </c>
      <c r="E139" t="s">
        <v>663</v>
      </c>
      <c r="F139" t="s">
        <v>670</v>
      </c>
      <c r="G139" t="s">
        <v>676</v>
      </c>
      <c r="H139" t="s">
        <v>677</v>
      </c>
      <c r="I139" t="s">
        <v>678</v>
      </c>
      <c r="J139">
        <v>803607597827</v>
      </c>
      <c r="K139" t="str">
        <f>VLOOKUP(SUBSTITUTE($A139,"Provinsi ",""),'Pemilihan Gubernur'!$C$5:$G$21,3,FALSE)</f>
        <v>EDY RAHMAYADI</v>
      </c>
      <c r="L139" t="str">
        <f>VLOOKUP(SUBSTITUTE($A139,"Provinsi ",""),'Pemilihan Gubernur'!$C$5:$G$21,4,FALSE)</f>
        <v>MUSA RAJEKSHAH</v>
      </c>
    </row>
    <row r="140" spans="1:12">
      <c r="A140" t="s">
        <v>727</v>
      </c>
      <c r="B140" t="s">
        <v>661</v>
      </c>
      <c r="C140">
        <v>2012</v>
      </c>
      <c r="D140" t="s">
        <v>662</v>
      </c>
      <c r="E140" t="s">
        <v>663</v>
      </c>
      <c r="F140" t="s">
        <v>664</v>
      </c>
      <c r="G140" t="s">
        <v>679</v>
      </c>
      <c r="H140" t="s">
        <v>680</v>
      </c>
      <c r="I140" t="s">
        <v>681</v>
      </c>
      <c r="J140">
        <v>1115152376009</v>
      </c>
      <c r="K140" t="str">
        <f>VLOOKUP(SUBSTITUTE($A140,"Provinsi ",""),'Pemilihan Gubernur'!$C$5:$G$21,3,FALSE)</f>
        <v>EDY RAHMAYADI</v>
      </c>
      <c r="L140" t="str">
        <f>VLOOKUP(SUBSTITUTE($A140,"Provinsi ",""),'Pemilihan Gubernur'!$C$5:$G$21,4,FALSE)</f>
        <v>MUSA RAJEKSHAH</v>
      </c>
    </row>
    <row r="141" spans="1:12">
      <c r="A141" t="s">
        <v>727</v>
      </c>
      <c r="B141" t="s">
        <v>661</v>
      </c>
      <c r="C141">
        <v>2012</v>
      </c>
      <c r="D141" t="s">
        <v>662</v>
      </c>
      <c r="E141" t="s">
        <v>663</v>
      </c>
      <c r="F141" t="s">
        <v>664</v>
      </c>
      <c r="G141" t="s">
        <v>665</v>
      </c>
      <c r="H141" t="s">
        <v>682</v>
      </c>
      <c r="I141" t="s">
        <v>683</v>
      </c>
      <c r="J141">
        <v>2574957313</v>
      </c>
      <c r="K141" t="str">
        <f>VLOOKUP(SUBSTITUTE($A141,"Provinsi ",""),'Pemilihan Gubernur'!$C$5:$G$21,3,FALSE)</f>
        <v>EDY RAHMAYADI</v>
      </c>
      <c r="L141" t="str">
        <f>VLOOKUP(SUBSTITUTE($A141,"Provinsi ",""),'Pemilihan Gubernur'!$C$5:$G$21,4,FALSE)</f>
        <v>MUSA RAJEKSHAH</v>
      </c>
    </row>
    <row r="142" spans="1:12">
      <c r="A142" t="s">
        <v>684</v>
      </c>
      <c r="B142" t="s">
        <v>685</v>
      </c>
      <c r="C142">
        <v>2010</v>
      </c>
      <c r="D142" t="s">
        <v>662</v>
      </c>
      <c r="E142" t="s">
        <v>663</v>
      </c>
      <c r="F142" t="s">
        <v>664</v>
      </c>
      <c r="G142" t="s">
        <v>665</v>
      </c>
      <c r="H142" t="s">
        <v>666</v>
      </c>
      <c r="I142" t="s">
        <v>667</v>
      </c>
      <c r="J142">
        <v>485833043343.41998</v>
      </c>
      <c r="K142" t="str">
        <f>VLOOKUP(SUBSTITUTE($A142,"Provinsi ",""),'Pemilihan Gubernur'!$C$5:$G$21,3,FALSE)</f>
        <v>WAYAN KOSTER</v>
      </c>
      <c r="L142" t="str">
        <f>VLOOKUP(SUBSTITUTE($A142,"Provinsi ",""),'Pemilihan Gubernur'!$C$5:$G$21,4,FALSE)</f>
        <v>TJOK OKA ARTHA ARDHANA SUKAWATI</v>
      </c>
    </row>
    <row r="143" spans="1:12">
      <c r="A143" t="s">
        <v>684</v>
      </c>
      <c r="B143" t="s">
        <v>685</v>
      </c>
      <c r="C143">
        <v>2010</v>
      </c>
      <c r="D143" t="s">
        <v>662</v>
      </c>
      <c r="E143" t="s">
        <v>663</v>
      </c>
      <c r="F143" t="s">
        <v>664</v>
      </c>
      <c r="G143" t="s">
        <v>665</v>
      </c>
      <c r="H143" t="s">
        <v>686</v>
      </c>
      <c r="I143" t="s">
        <v>687</v>
      </c>
      <c r="J143">
        <v>24486687765</v>
      </c>
      <c r="K143" t="str">
        <f>VLOOKUP(SUBSTITUTE($A143,"Provinsi ",""),'Pemilihan Gubernur'!$C$5:$G$21,3,FALSE)</f>
        <v>WAYAN KOSTER</v>
      </c>
      <c r="L143" t="str">
        <f>VLOOKUP(SUBSTITUTE($A143,"Provinsi ",""),'Pemilihan Gubernur'!$C$5:$G$21,4,FALSE)</f>
        <v>TJOK OKA ARTHA ARDHANA SUKAWATI</v>
      </c>
    </row>
    <row r="144" spans="1:12">
      <c r="A144" t="s">
        <v>684</v>
      </c>
      <c r="B144" t="s">
        <v>685</v>
      </c>
      <c r="C144">
        <v>2010</v>
      </c>
      <c r="D144" t="s">
        <v>662</v>
      </c>
      <c r="E144" t="s">
        <v>663</v>
      </c>
      <c r="F144" t="s">
        <v>664</v>
      </c>
      <c r="G144" t="s">
        <v>665</v>
      </c>
      <c r="H144" t="s">
        <v>668</v>
      </c>
      <c r="I144" t="s">
        <v>669</v>
      </c>
      <c r="J144">
        <v>313295311789.37</v>
      </c>
      <c r="K144" t="str">
        <f>VLOOKUP(SUBSTITUTE($A144,"Provinsi ",""),'Pemilihan Gubernur'!$C$5:$G$21,3,FALSE)</f>
        <v>WAYAN KOSTER</v>
      </c>
      <c r="L144" t="str">
        <f>VLOOKUP(SUBSTITUTE($A144,"Provinsi ",""),'Pemilihan Gubernur'!$C$5:$G$21,4,FALSE)</f>
        <v>TJOK OKA ARTHA ARDHANA SUKAWATI</v>
      </c>
    </row>
    <row r="145" spans="1:12">
      <c r="A145" t="s">
        <v>684</v>
      </c>
      <c r="B145" t="s">
        <v>685</v>
      </c>
      <c r="C145">
        <v>2010</v>
      </c>
      <c r="D145" t="s">
        <v>662</v>
      </c>
      <c r="E145" t="s">
        <v>663</v>
      </c>
      <c r="F145" t="s">
        <v>670</v>
      </c>
      <c r="G145" t="s">
        <v>671</v>
      </c>
      <c r="H145" t="s">
        <v>672</v>
      </c>
      <c r="I145" t="s">
        <v>673</v>
      </c>
      <c r="J145">
        <v>269734073693</v>
      </c>
      <c r="K145" t="str">
        <f>VLOOKUP(SUBSTITUTE($A145,"Provinsi ",""),'Pemilihan Gubernur'!$C$5:$G$21,3,FALSE)</f>
        <v>WAYAN KOSTER</v>
      </c>
      <c r="L145" t="str">
        <f>VLOOKUP(SUBSTITUTE($A145,"Provinsi ",""),'Pemilihan Gubernur'!$C$5:$G$21,4,FALSE)</f>
        <v>TJOK OKA ARTHA ARDHANA SUKAWATI</v>
      </c>
    </row>
    <row r="146" spans="1:12">
      <c r="A146" t="s">
        <v>684</v>
      </c>
      <c r="B146" t="s">
        <v>685</v>
      </c>
      <c r="C146">
        <v>2010</v>
      </c>
      <c r="D146" t="s">
        <v>662</v>
      </c>
      <c r="E146" t="s">
        <v>663</v>
      </c>
      <c r="F146" t="s">
        <v>664</v>
      </c>
      <c r="G146" t="s">
        <v>665</v>
      </c>
      <c r="H146" t="s">
        <v>674</v>
      </c>
      <c r="I146" t="s">
        <v>675</v>
      </c>
      <c r="J146">
        <v>190010204776.67999</v>
      </c>
      <c r="K146" t="str">
        <f>VLOOKUP(SUBSTITUTE($A146,"Provinsi ",""),'Pemilihan Gubernur'!$C$5:$G$21,3,FALSE)</f>
        <v>WAYAN KOSTER</v>
      </c>
      <c r="L146" t="str">
        <f>VLOOKUP(SUBSTITUTE($A146,"Provinsi ",""),'Pemilihan Gubernur'!$C$5:$G$21,4,FALSE)</f>
        <v>TJOK OKA ARTHA ARDHANA SUKAWATI</v>
      </c>
    </row>
    <row r="147" spans="1:12">
      <c r="A147" t="s">
        <v>684</v>
      </c>
      <c r="B147" t="s">
        <v>685</v>
      </c>
      <c r="C147">
        <v>2010</v>
      </c>
      <c r="D147" t="s">
        <v>662</v>
      </c>
      <c r="E147" t="s">
        <v>663</v>
      </c>
      <c r="F147" t="s">
        <v>670</v>
      </c>
      <c r="G147" t="s">
        <v>676</v>
      </c>
      <c r="H147" t="s">
        <v>677</v>
      </c>
      <c r="I147" t="s">
        <v>678</v>
      </c>
      <c r="J147">
        <v>201468101538</v>
      </c>
      <c r="K147" t="str">
        <f>VLOOKUP(SUBSTITUTE($A147,"Provinsi ",""),'Pemilihan Gubernur'!$C$5:$G$21,3,FALSE)</f>
        <v>WAYAN KOSTER</v>
      </c>
      <c r="L147" t="str">
        <f>VLOOKUP(SUBSTITUTE($A147,"Provinsi ",""),'Pemilihan Gubernur'!$C$5:$G$21,4,FALSE)</f>
        <v>TJOK OKA ARTHA ARDHANA SUKAWATI</v>
      </c>
    </row>
    <row r="148" spans="1:12">
      <c r="A148" t="s">
        <v>684</v>
      </c>
      <c r="B148" t="s">
        <v>685</v>
      </c>
      <c r="C148">
        <v>2010</v>
      </c>
      <c r="D148" t="s">
        <v>662</v>
      </c>
      <c r="E148" t="s">
        <v>663</v>
      </c>
      <c r="F148" t="s">
        <v>664</v>
      </c>
      <c r="G148" t="s">
        <v>679</v>
      </c>
      <c r="H148" t="s">
        <v>680</v>
      </c>
      <c r="I148" t="s">
        <v>681</v>
      </c>
      <c r="J148">
        <v>483669477762.5</v>
      </c>
      <c r="K148" t="str">
        <f>VLOOKUP(SUBSTITUTE($A148,"Provinsi ",""),'Pemilihan Gubernur'!$C$5:$G$21,3,FALSE)</f>
        <v>WAYAN KOSTER</v>
      </c>
      <c r="L148" t="str">
        <f>VLOOKUP(SUBSTITUTE($A148,"Provinsi ",""),'Pemilihan Gubernur'!$C$5:$G$21,4,FALSE)</f>
        <v>TJOK OKA ARTHA ARDHANA SUKAWATI</v>
      </c>
    </row>
    <row r="149" spans="1:12">
      <c r="A149" t="s">
        <v>684</v>
      </c>
      <c r="B149" t="s">
        <v>685</v>
      </c>
      <c r="C149">
        <v>2010</v>
      </c>
      <c r="D149" t="s">
        <v>662</v>
      </c>
      <c r="E149" t="s">
        <v>663</v>
      </c>
      <c r="F149" t="s">
        <v>664</v>
      </c>
      <c r="G149" t="s">
        <v>665</v>
      </c>
      <c r="H149" t="s">
        <v>688</v>
      </c>
      <c r="I149" t="s">
        <v>689</v>
      </c>
      <c r="J149">
        <v>4479600000</v>
      </c>
      <c r="K149" t="str">
        <f>VLOOKUP(SUBSTITUTE($A149,"Provinsi ",""),'Pemilihan Gubernur'!$C$5:$G$21,3,FALSE)</f>
        <v>WAYAN KOSTER</v>
      </c>
      <c r="L149" t="str">
        <f>VLOOKUP(SUBSTITUTE($A149,"Provinsi ",""),'Pemilihan Gubernur'!$C$5:$G$21,4,FALSE)</f>
        <v>TJOK OKA ARTHA ARDHANA SUKAWATI</v>
      </c>
    </row>
    <row r="150" spans="1:12">
      <c r="A150" t="s">
        <v>684</v>
      </c>
      <c r="B150" t="s">
        <v>685</v>
      </c>
      <c r="C150">
        <v>2010</v>
      </c>
      <c r="D150" t="s">
        <v>662</v>
      </c>
      <c r="E150" t="s">
        <v>663</v>
      </c>
      <c r="F150" t="s">
        <v>664</v>
      </c>
      <c r="G150" t="s">
        <v>665</v>
      </c>
      <c r="H150" t="s">
        <v>682</v>
      </c>
      <c r="I150" t="s">
        <v>683</v>
      </c>
      <c r="J150">
        <v>12873556209.9</v>
      </c>
      <c r="K150" t="str">
        <f>VLOOKUP(SUBSTITUTE($A150,"Provinsi ",""),'Pemilihan Gubernur'!$C$5:$G$21,3,FALSE)</f>
        <v>WAYAN KOSTER</v>
      </c>
      <c r="L150" t="str">
        <f>VLOOKUP(SUBSTITUTE($A150,"Provinsi ",""),'Pemilihan Gubernur'!$C$5:$G$21,4,FALSE)</f>
        <v>TJOK OKA ARTHA ARDHANA SUKAWATI</v>
      </c>
    </row>
    <row r="151" spans="1:12">
      <c r="A151" t="s">
        <v>702</v>
      </c>
      <c r="B151" t="s">
        <v>693</v>
      </c>
      <c r="C151">
        <v>2010</v>
      </c>
      <c r="D151" t="s">
        <v>662</v>
      </c>
      <c r="E151" t="s">
        <v>663</v>
      </c>
      <c r="F151" t="s">
        <v>664</v>
      </c>
      <c r="G151" t="s">
        <v>665</v>
      </c>
      <c r="H151" t="s">
        <v>666</v>
      </c>
      <c r="I151" t="s">
        <v>667</v>
      </c>
      <c r="J151">
        <v>2064745161385.45</v>
      </c>
      <c r="K151" t="str">
        <f>VLOOKUP(SUBSTITUTE($A151,"Provinsi ",""),'Pemilihan Gubernur'!$C$5:$G$21,3,FALSE)</f>
        <v>MOCHAMAD RIDWAN KAMIL</v>
      </c>
      <c r="L151" t="str">
        <f>VLOOKUP(SUBSTITUTE($A151,"Provinsi ",""),'Pemilihan Gubernur'!$C$5:$G$21,4,FALSE)</f>
        <v>UU RUZHANUL ULUM</v>
      </c>
    </row>
    <row r="152" spans="1:12">
      <c r="A152" t="s">
        <v>702</v>
      </c>
      <c r="B152" t="s">
        <v>693</v>
      </c>
      <c r="C152">
        <v>2010</v>
      </c>
      <c r="D152" t="s">
        <v>662</v>
      </c>
      <c r="E152" t="s">
        <v>663</v>
      </c>
      <c r="F152" t="s">
        <v>664</v>
      </c>
      <c r="G152" t="s">
        <v>665</v>
      </c>
      <c r="H152" t="s">
        <v>686</v>
      </c>
      <c r="I152" t="s">
        <v>687</v>
      </c>
      <c r="J152">
        <v>2458555861864</v>
      </c>
      <c r="K152" t="str">
        <f>VLOOKUP(SUBSTITUTE($A152,"Provinsi ",""),'Pemilihan Gubernur'!$C$5:$G$21,3,FALSE)</f>
        <v>MOCHAMAD RIDWAN KAMIL</v>
      </c>
      <c r="L152" t="str">
        <f>VLOOKUP(SUBSTITUTE($A152,"Provinsi ",""),'Pemilihan Gubernur'!$C$5:$G$21,4,FALSE)</f>
        <v>UU RUZHANUL ULUM</v>
      </c>
    </row>
    <row r="153" spans="1:12">
      <c r="A153" t="s">
        <v>702</v>
      </c>
      <c r="B153" t="s">
        <v>693</v>
      </c>
      <c r="C153">
        <v>2010</v>
      </c>
      <c r="D153" t="s">
        <v>662</v>
      </c>
      <c r="E153" t="s">
        <v>663</v>
      </c>
      <c r="F153" t="s">
        <v>664</v>
      </c>
      <c r="G153" t="s">
        <v>665</v>
      </c>
      <c r="H153" t="s">
        <v>668</v>
      </c>
      <c r="I153" t="s">
        <v>669</v>
      </c>
      <c r="J153">
        <v>192865500000</v>
      </c>
      <c r="K153" t="str">
        <f>VLOOKUP(SUBSTITUTE($A153,"Provinsi ",""),'Pemilihan Gubernur'!$C$5:$G$21,3,FALSE)</f>
        <v>MOCHAMAD RIDWAN KAMIL</v>
      </c>
      <c r="L153" t="str">
        <f>VLOOKUP(SUBSTITUTE($A153,"Provinsi ",""),'Pemilihan Gubernur'!$C$5:$G$21,4,FALSE)</f>
        <v>UU RUZHANUL ULUM</v>
      </c>
    </row>
    <row r="154" spans="1:12">
      <c r="A154" t="s">
        <v>702</v>
      </c>
      <c r="B154" t="s">
        <v>693</v>
      </c>
      <c r="C154">
        <v>2010</v>
      </c>
      <c r="D154" t="s">
        <v>662</v>
      </c>
      <c r="E154" t="s">
        <v>663</v>
      </c>
      <c r="F154" t="s">
        <v>670</v>
      </c>
      <c r="G154" t="s">
        <v>671</v>
      </c>
      <c r="H154" t="s">
        <v>672</v>
      </c>
      <c r="I154" t="s">
        <v>673</v>
      </c>
      <c r="J154">
        <v>1443464794650</v>
      </c>
      <c r="K154" t="str">
        <f>VLOOKUP(SUBSTITUTE($A154,"Provinsi ",""),'Pemilihan Gubernur'!$C$5:$G$21,3,FALSE)</f>
        <v>MOCHAMAD RIDWAN KAMIL</v>
      </c>
      <c r="L154" t="str">
        <f>VLOOKUP(SUBSTITUTE($A154,"Provinsi ",""),'Pemilihan Gubernur'!$C$5:$G$21,4,FALSE)</f>
        <v>UU RUZHANUL ULUM</v>
      </c>
    </row>
    <row r="155" spans="1:12">
      <c r="A155" t="s">
        <v>702</v>
      </c>
      <c r="B155" t="s">
        <v>693</v>
      </c>
      <c r="C155">
        <v>2010</v>
      </c>
      <c r="D155" t="s">
        <v>662</v>
      </c>
      <c r="E155" t="s">
        <v>663</v>
      </c>
      <c r="F155" t="s">
        <v>664</v>
      </c>
      <c r="G155" t="s">
        <v>665</v>
      </c>
      <c r="H155" t="s">
        <v>674</v>
      </c>
      <c r="I155" t="s">
        <v>675</v>
      </c>
      <c r="J155">
        <v>156022745600</v>
      </c>
      <c r="K155" t="str">
        <f>VLOOKUP(SUBSTITUTE($A155,"Provinsi ",""),'Pemilihan Gubernur'!$C$5:$G$21,3,FALSE)</f>
        <v>MOCHAMAD RIDWAN KAMIL</v>
      </c>
      <c r="L155" t="str">
        <f>VLOOKUP(SUBSTITUTE($A155,"Provinsi ",""),'Pemilihan Gubernur'!$C$5:$G$21,4,FALSE)</f>
        <v>UU RUZHANUL ULUM</v>
      </c>
    </row>
    <row r="156" spans="1:12">
      <c r="A156" t="s">
        <v>702</v>
      </c>
      <c r="B156" t="s">
        <v>693</v>
      </c>
      <c r="C156">
        <v>2010</v>
      </c>
      <c r="D156" t="s">
        <v>662</v>
      </c>
      <c r="E156" t="s">
        <v>663</v>
      </c>
      <c r="F156" t="s">
        <v>670</v>
      </c>
      <c r="G156" t="s">
        <v>676</v>
      </c>
      <c r="H156" t="s">
        <v>677</v>
      </c>
      <c r="I156" t="s">
        <v>678</v>
      </c>
      <c r="J156">
        <v>1055536741017</v>
      </c>
      <c r="K156" t="str">
        <f>VLOOKUP(SUBSTITUTE($A156,"Provinsi ",""),'Pemilihan Gubernur'!$C$5:$G$21,3,FALSE)</f>
        <v>MOCHAMAD RIDWAN KAMIL</v>
      </c>
      <c r="L156" t="str">
        <f>VLOOKUP(SUBSTITUTE($A156,"Provinsi ",""),'Pemilihan Gubernur'!$C$5:$G$21,4,FALSE)</f>
        <v>UU RUZHANUL ULUM</v>
      </c>
    </row>
    <row r="157" spans="1:12">
      <c r="A157" t="s">
        <v>702</v>
      </c>
      <c r="B157" t="s">
        <v>693</v>
      </c>
      <c r="C157">
        <v>2010</v>
      </c>
      <c r="D157" t="s">
        <v>662</v>
      </c>
      <c r="E157" t="s">
        <v>663</v>
      </c>
      <c r="F157" t="s">
        <v>664</v>
      </c>
      <c r="G157" t="s">
        <v>679</v>
      </c>
      <c r="H157" t="s">
        <v>680</v>
      </c>
      <c r="I157" t="s">
        <v>681</v>
      </c>
      <c r="J157">
        <v>1636659616527</v>
      </c>
      <c r="K157" t="str">
        <f>VLOOKUP(SUBSTITUTE($A157,"Provinsi ",""),'Pemilihan Gubernur'!$C$5:$G$21,3,FALSE)</f>
        <v>MOCHAMAD RIDWAN KAMIL</v>
      </c>
      <c r="L157" t="str">
        <f>VLOOKUP(SUBSTITUTE($A157,"Provinsi ",""),'Pemilihan Gubernur'!$C$5:$G$21,4,FALSE)</f>
        <v>UU RUZHANUL ULUM</v>
      </c>
    </row>
    <row r="158" spans="1:12">
      <c r="A158" t="s">
        <v>702</v>
      </c>
      <c r="B158" t="s">
        <v>693</v>
      </c>
      <c r="C158">
        <v>2010</v>
      </c>
      <c r="D158" t="s">
        <v>662</v>
      </c>
      <c r="E158" t="s">
        <v>663</v>
      </c>
      <c r="F158" t="s">
        <v>664</v>
      </c>
      <c r="G158" t="s">
        <v>665</v>
      </c>
      <c r="H158" t="s">
        <v>688</v>
      </c>
      <c r="I158" t="s">
        <v>689</v>
      </c>
      <c r="J158">
        <v>12194120550</v>
      </c>
      <c r="K158" t="str">
        <f>VLOOKUP(SUBSTITUTE($A158,"Provinsi ",""),'Pemilihan Gubernur'!$C$5:$G$21,3,FALSE)</f>
        <v>MOCHAMAD RIDWAN KAMIL</v>
      </c>
      <c r="L158" t="str">
        <f>VLOOKUP(SUBSTITUTE($A158,"Provinsi ",""),'Pemilihan Gubernur'!$C$5:$G$21,4,FALSE)</f>
        <v>UU RUZHANUL ULUM</v>
      </c>
    </row>
    <row r="159" spans="1:12">
      <c r="A159" t="s">
        <v>702</v>
      </c>
      <c r="B159" t="s">
        <v>693</v>
      </c>
      <c r="C159">
        <v>2010</v>
      </c>
      <c r="D159" t="s">
        <v>662</v>
      </c>
      <c r="E159" t="s">
        <v>663</v>
      </c>
      <c r="F159" t="s">
        <v>664</v>
      </c>
      <c r="G159" t="s">
        <v>665</v>
      </c>
      <c r="H159" t="s">
        <v>682</v>
      </c>
      <c r="I159" t="s">
        <v>683</v>
      </c>
      <c r="J159">
        <v>563479772</v>
      </c>
      <c r="K159" t="str">
        <f>VLOOKUP(SUBSTITUTE($A159,"Provinsi ",""),'Pemilihan Gubernur'!$C$5:$G$21,3,FALSE)</f>
        <v>MOCHAMAD RIDWAN KAMIL</v>
      </c>
      <c r="L159" t="str">
        <f>VLOOKUP(SUBSTITUTE($A159,"Provinsi ",""),'Pemilihan Gubernur'!$C$5:$G$21,4,FALSE)</f>
        <v>UU RUZHANUL ULUM</v>
      </c>
    </row>
    <row r="160" spans="1:12">
      <c r="A160" t="s">
        <v>703</v>
      </c>
      <c r="B160" t="s">
        <v>693</v>
      </c>
      <c r="C160">
        <v>2010</v>
      </c>
      <c r="D160" t="s">
        <v>662</v>
      </c>
      <c r="E160" t="s">
        <v>663</v>
      </c>
      <c r="F160" t="s">
        <v>664</v>
      </c>
      <c r="G160" t="s">
        <v>665</v>
      </c>
      <c r="H160" t="s">
        <v>666</v>
      </c>
      <c r="I160" t="s">
        <v>667</v>
      </c>
      <c r="J160">
        <v>2198368953461</v>
      </c>
      <c r="K160" t="str">
        <f>VLOOKUP(SUBSTITUTE($A160,"Provinsi ",""),'Pemilihan Gubernur'!$C$5:$G$21,3,FALSE)</f>
        <v>GANJAR PRANOWO</v>
      </c>
      <c r="L160" t="str">
        <f>VLOOKUP(SUBSTITUTE($A160,"Provinsi ",""),'Pemilihan Gubernur'!$C$5:$G$21,4,FALSE)</f>
        <v>TAJ YASIN</v>
      </c>
    </row>
    <row r="161" spans="1:12">
      <c r="A161" t="s">
        <v>703</v>
      </c>
      <c r="B161" t="s">
        <v>693</v>
      </c>
      <c r="C161">
        <v>2010</v>
      </c>
      <c r="D161" t="s">
        <v>662</v>
      </c>
      <c r="E161" t="s">
        <v>663</v>
      </c>
      <c r="F161" t="s">
        <v>664</v>
      </c>
      <c r="G161" t="s">
        <v>665</v>
      </c>
      <c r="H161" t="s">
        <v>686</v>
      </c>
      <c r="I161" t="s">
        <v>687</v>
      </c>
      <c r="J161">
        <v>100517635600</v>
      </c>
      <c r="K161" t="str">
        <f>VLOOKUP(SUBSTITUTE($A161,"Provinsi ",""),'Pemilihan Gubernur'!$C$5:$G$21,3,FALSE)</f>
        <v>GANJAR PRANOWO</v>
      </c>
      <c r="L161" t="str">
        <f>VLOOKUP(SUBSTITUTE($A161,"Provinsi ",""),'Pemilihan Gubernur'!$C$5:$G$21,4,FALSE)</f>
        <v>TAJ YASIN</v>
      </c>
    </row>
    <row r="162" spans="1:12">
      <c r="A162" t="s">
        <v>703</v>
      </c>
      <c r="B162" t="s">
        <v>693</v>
      </c>
      <c r="C162">
        <v>2010</v>
      </c>
      <c r="D162" t="s">
        <v>662</v>
      </c>
      <c r="E162" t="s">
        <v>663</v>
      </c>
      <c r="F162" t="s">
        <v>664</v>
      </c>
      <c r="G162" t="s">
        <v>665</v>
      </c>
      <c r="H162" t="s">
        <v>668</v>
      </c>
      <c r="I162" t="s">
        <v>669</v>
      </c>
      <c r="J162">
        <v>344916345000</v>
      </c>
      <c r="K162" t="str">
        <f>VLOOKUP(SUBSTITUTE($A162,"Provinsi ",""),'Pemilihan Gubernur'!$C$5:$G$21,3,FALSE)</f>
        <v>GANJAR PRANOWO</v>
      </c>
      <c r="L162" t="str">
        <f>VLOOKUP(SUBSTITUTE($A162,"Provinsi ",""),'Pemilihan Gubernur'!$C$5:$G$21,4,FALSE)</f>
        <v>TAJ YASIN</v>
      </c>
    </row>
    <row r="163" spans="1:12">
      <c r="A163" t="s">
        <v>703</v>
      </c>
      <c r="B163" t="s">
        <v>693</v>
      </c>
      <c r="C163">
        <v>2010</v>
      </c>
      <c r="D163" t="s">
        <v>662</v>
      </c>
      <c r="E163" t="s">
        <v>663</v>
      </c>
      <c r="F163" t="s">
        <v>670</v>
      </c>
      <c r="G163" t="s">
        <v>671</v>
      </c>
      <c r="H163" t="s">
        <v>672</v>
      </c>
      <c r="I163" t="s">
        <v>673</v>
      </c>
      <c r="J163">
        <v>1542074983760</v>
      </c>
      <c r="K163" t="str">
        <f>VLOOKUP(SUBSTITUTE($A163,"Provinsi ",""),'Pemilihan Gubernur'!$C$5:$G$21,3,FALSE)</f>
        <v>GANJAR PRANOWO</v>
      </c>
      <c r="L163" t="str">
        <f>VLOOKUP(SUBSTITUTE($A163,"Provinsi ",""),'Pemilihan Gubernur'!$C$5:$G$21,4,FALSE)</f>
        <v>TAJ YASIN</v>
      </c>
    </row>
    <row r="164" spans="1:12">
      <c r="A164" t="s">
        <v>703</v>
      </c>
      <c r="B164" t="s">
        <v>693</v>
      </c>
      <c r="C164">
        <v>2010</v>
      </c>
      <c r="D164" t="s">
        <v>662</v>
      </c>
      <c r="E164" t="s">
        <v>663</v>
      </c>
      <c r="F164" t="s">
        <v>664</v>
      </c>
      <c r="G164" t="s">
        <v>665</v>
      </c>
      <c r="H164" t="s">
        <v>674</v>
      </c>
      <c r="I164" t="s">
        <v>675</v>
      </c>
      <c r="J164">
        <v>68261172242.999992</v>
      </c>
      <c r="K164" t="str">
        <f>VLOOKUP(SUBSTITUTE($A164,"Provinsi ",""),'Pemilihan Gubernur'!$C$5:$G$21,3,FALSE)</f>
        <v>GANJAR PRANOWO</v>
      </c>
      <c r="L164" t="str">
        <f>VLOOKUP(SUBSTITUTE($A164,"Provinsi ",""),'Pemilihan Gubernur'!$C$5:$G$21,4,FALSE)</f>
        <v>TAJ YASIN</v>
      </c>
    </row>
    <row r="165" spans="1:12">
      <c r="A165" t="s">
        <v>703</v>
      </c>
      <c r="B165" t="s">
        <v>693</v>
      </c>
      <c r="C165">
        <v>2010</v>
      </c>
      <c r="D165" t="s">
        <v>662</v>
      </c>
      <c r="E165" t="s">
        <v>663</v>
      </c>
      <c r="F165" t="s">
        <v>670</v>
      </c>
      <c r="G165" t="s">
        <v>676</v>
      </c>
      <c r="H165" t="s">
        <v>677</v>
      </c>
      <c r="I165" t="s">
        <v>678</v>
      </c>
      <c r="J165">
        <v>419476324366</v>
      </c>
      <c r="K165" t="str">
        <f>VLOOKUP(SUBSTITUTE($A165,"Provinsi ",""),'Pemilihan Gubernur'!$C$5:$G$21,3,FALSE)</f>
        <v>GANJAR PRANOWO</v>
      </c>
      <c r="L165" t="str">
        <f>VLOOKUP(SUBSTITUTE($A165,"Provinsi ",""),'Pemilihan Gubernur'!$C$5:$G$21,4,FALSE)</f>
        <v>TAJ YASIN</v>
      </c>
    </row>
    <row r="166" spans="1:12">
      <c r="A166" t="s">
        <v>703</v>
      </c>
      <c r="B166" t="s">
        <v>693</v>
      </c>
      <c r="C166">
        <v>2010</v>
      </c>
      <c r="D166" t="s">
        <v>662</v>
      </c>
      <c r="E166" t="s">
        <v>663</v>
      </c>
      <c r="F166" t="s">
        <v>664</v>
      </c>
      <c r="G166" t="s">
        <v>679</v>
      </c>
      <c r="H166" t="s">
        <v>680</v>
      </c>
      <c r="I166" t="s">
        <v>681</v>
      </c>
      <c r="J166">
        <v>1279353080406</v>
      </c>
      <c r="K166" t="str">
        <f>VLOOKUP(SUBSTITUTE($A166,"Provinsi ",""),'Pemilihan Gubernur'!$C$5:$G$21,3,FALSE)</f>
        <v>GANJAR PRANOWO</v>
      </c>
      <c r="L166" t="str">
        <f>VLOOKUP(SUBSTITUTE($A166,"Provinsi ",""),'Pemilihan Gubernur'!$C$5:$G$21,4,FALSE)</f>
        <v>TAJ YASIN</v>
      </c>
    </row>
    <row r="167" spans="1:12">
      <c r="A167" t="s">
        <v>703</v>
      </c>
      <c r="B167" t="s">
        <v>693</v>
      </c>
      <c r="C167">
        <v>2010</v>
      </c>
      <c r="D167" t="s">
        <v>662</v>
      </c>
      <c r="E167" t="s">
        <v>663</v>
      </c>
      <c r="F167" t="s">
        <v>664</v>
      </c>
      <c r="G167" t="s">
        <v>665</v>
      </c>
      <c r="H167" t="s">
        <v>682</v>
      </c>
      <c r="I167" t="s">
        <v>683</v>
      </c>
      <c r="J167">
        <v>15065275223</v>
      </c>
      <c r="K167" t="str">
        <f>VLOOKUP(SUBSTITUTE($A167,"Provinsi ",""),'Pemilihan Gubernur'!$C$5:$G$21,3,FALSE)</f>
        <v>GANJAR PRANOWO</v>
      </c>
      <c r="L167" t="str">
        <f>VLOOKUP(SUBSTITUTE($A167,"Provinsi ",""),'Pemilihan Gubernur'!$C$5:$G$21,4,FALSE)</f>
        <v>TAJ YASIN</v>
      </c>
    </row>
    <row r="168" spans="1:12">
      <c r="A168" t="s">
        <v>704</v>
      </c>
      <c r="B168" t="s">
        <v>693</v>
      </c>
      <c r="C168">
        <v>2010</v>
      </c>
      <c r="D168" t="s">
        <v>662</v>
      </c>
      <c r="E168" t="s">
        <v>663</v>
      </c>
      <c r="F168" t="s">
        <v>664</v>
      </c>
      <c r="G168" t="s">
        <v>665</v>
      </c>
      <c r="H168" t="s">
        <v>666</v>
      </c>
      <c r="I168" t="s">
        <v>667</v>
      </c>
      <c r="J168">
        <v>2326860423132</v>
      </c>
      <c r="K168" t="str">
        <f>VLOOKUP(SUBSTITUTE($A168,"Provinsi ",""),'Pemilihan Gubernur'!$C$5:$G$21,3,FALSE)</f>
        <v>KHOFIFAH INDAR PARAWANSA</v>
      </c>
      <c r="L168" t="str">
        <f>VLOOKUP(SUBSTITUTE($A168,"Provinsi ",""),'Pemilihan Gubernur'!$C$5:$G$21,4,FALSE)</f>
        <v>EMIL ELESTIANTO DARDAK</v>
      </c>
    </row>
    <row r="169" spans="1:12">
      <c r="A169" t="s">
        <v>704</v>
      </c>
      <c r="B169" t="s">
        <v>693</v>
      </c>
      <c r="C169">
        <v>2010</v>
      </c>
      <c r="D169" t="s">
        <v>662</v>
      </c>
      <c r="E169" t="s">
        <v>663</v>
      </c>
      <c r="F169" t="s">
        <v>664</v>
      </c>
      <c r="G169" t="s">
        <v>665</v>
      </c>
      <c r="H169" t="s">
        <v>686</v>
      </c>
      <c r="I169" t="s">
        <v>687</v>
      </c>
      <c r="J169">
        <v>1503834279600</v>
      </c>
      <c r="K169" t="str">
        <f>VLOOKUP(SUBSTITUTE($A169,"Provinsi ",""),'Pemilihan Gubernur'!$C$5:$G$21,3,FALSE)</f>
        <v>KHOFIFAH INDAR PARAWANSA</v>
      </c>
      <c r="L169" t="str">
        <f>VLOOKUP(SUBSTITUTE($A169,"Provinsi ",""),'Pemilihan Gubernur'!$C$5:$G$21,4,FALSE)</f>
        <v>EMIL ELESTIANTO DARDAK</v>
      </c>
    </row>
    <row r="170" spans="1:12">
      <c r="A170" t="s">
        <v>704</v>
      </c>
      <c r="B170" t="s">
        <v>693</v>
      </c>
      <c r="C170">
        <v>2010</v>
      </c>
      <c r="D170" t="s">
        <v>662</v>
      </c>
      <c r="E170" t="s">
        <v>663</v>
      </c>
      <c r="F170" t="s">
        <v>664</v>
      </c>
      <c r="G170" t="s">
        <v>665</v>
      </c>
      <c r="H170" t="s">
        <v>668</v>
      </c>
      <c r="I170" t="s">
        <v>669</v>
      </c>
      <c r="J170">
        <v>47627536316</v>
      </c>
      <c r="K170" t="str">
        <f>VLOOKUP(SUBSTITUTE($A170,"Provinsi ",""),'Pemilihan Gubernur'!$C$5:$G$21,3,FALSE)</f>
        <v>KHOFIFAH INDAR PARAWANSA</v>
      </c>
      <c r="L170" t="str">
        <f>VLOOKUP(SUBSTITUTE($A170,"Provinsi ",""),'Pemilihan Gubernur'!$C$5:$G$21,4,FALSE)</f>
        <v>EMIL ELESTIANTO DARDAK</v>
      </c>
    </row>
    <row r="171" spans="1:12">
      <c r="A171" t="s">
        <v>704</v>
      </c>
      <c r="B171" t="s">
        <v>693</v>
      </c>
      <c r="C171">
        <v>2010</v>
      </c>
      <c r="D171" t="s">
        <v>662</v>
      </c>
      <c r="E171" t="s">
        <v>663</v>
      </c>
      <c r="F171" t="s">
        <v>670</v>
      </c>
      <c r="G171" t="s">
        <v>671</v>
      </c>
      <c r="H171" t="s">
        <v>672</v>
      </c>
      <c r="I171" t="s">
        <v>673</v>
      </c>
      <c r="J171">
        <v>2593787502776.3599</v>
      </c>
      <c r="K171" t="str">
        <f>VLOOKUP(SUBSTITUTE($A171,"Provinsi ",""),'Pemilihan Gubernur'!$C$5:$G$21,3,FALSE)</f>
        <v>KHOFIFAH INDAR PARAWANSA</v>
      </c>
      <c r="L171" t="str">
        <f>VLOOKUP(SUBSTITUTE($A171,"Provinsi ",""),'Pemilihan Gubernur'!$C$5:$G$21,4,FALSE)</f>
        <v>EMIL ELESTIANTO DARDAK</v>
      </c>
    </row>
    <row r="172" spans="1:12">
      <c r="A172" t="s">
        <v>704</v>
      </c>
      <c r="B172" t="s">
        <v>693</v>
      </c>
      <c r="C172">
        <v>2010</v>
      </c>
      <c r="D172" t="s">
        <v>662</v>
      </c>
      <c r="E172" t="s">
        <v>663</v>
      </c>
      <c r="F172" t="s">
        <v>664</v>
      </c>
      <c r="G172" t="s">
        <v>665</v>
      </c>
      <c r="H172" t="s">
        <v>697</v>
      </c>
      <c r="I172" t="s">
        <v>698</v>
      </c>
      <c r="J172">
        <v>167633823</v>
      </c>
      <c r="K172" t="str">
        <f>VLOOKUP(SUBSTITUTE($A172,"Provinsi ",""),'Pemilihan Gubernur'!$C$5:$G$21,3,FALSE)</f>
        <v>KHOFIFAH INDAR PARAWANSA</v>
      </c>
      <c r="L172" t="str">
        <f>VLOOKUP(SUBSTITUTE($A172,"Provinsi ",""),'Pemilihan Gubernur'!$C$5:$G$21,4,FALSE)</f>
        <v>EMIL ELESTIANTO DARDAK</v>
      </c>
    </row>
    <row r="173" spans="1:12">
      <c r="A173" t="s">
        <v>704</v>
      </c>
      <c r="B173" t="s">
        <v>693</v>
      </c>
      <c r="C173">
        <v>2010</v>
      </c>
      <c r="D173" t="s">
        <v>662</v>
      </c>
      <c r="E173" t="s">
        <v>663</v>
      </c>
      <c r="F173" t="s">
        <v>664</v>
      </c>
      <c r="G173" t="s">
        <v>665</v>
      </c>
      <c r="H173" t="s">
        <v>674</v>
      </c>
      <c r="I173" t="s">
        <v>675</v>
      </c>
      <c r="J173">
        <v>682406821654</v>
      </c>
      <c r="K173" t="str">
        <f>VLOOKUP(SUBSTITUTE($A173,"Provinsi ",""),'Pemilihan Gubernur'!$C$5:$G$21,3,FALSE)</f>
        <v>KHOFIFAH INDAR PARAWANSA</v>
      </c>
      <c r="L173" t="str">
        <f>VLOOKUP(SUBSTITUTE($A173,"Provinsi ",""),'Pemilihan Gubernur'!$C$5:$G$21,4,FALSE)</f>
        <v>EMIL ELESTIANTO DARDAK</v>
      </c>
    </row>
    <row r="174" spans="1:12">
      <c r="A174" t="s">
        <v>704</v>
      </c>
      <c r="B174" t="s">
        <v>693</v>
      </c>
      <c r="C174">
        <v>2010</v>
      </c>
      <c r="D174" t="s">
        <v>662</v>
      </c>
      <c r="E174" t="s">
        <v>663</v>
      </c>
      <c r="F174" t="s">
        <v>670</v>
      </c>
      <c r="G174" t="s">
        <v>676</v>
      </c>
      <c r="H174" t="s">
        <v>677</v>
      </c>
      <c r="I174" t="s">
        <v>678</v>
      </c>
      <c r="J174">
        <v>877876929850</v>
      </c>
      <c r="K174" t="str">
        <f>VLOOKUP(SUBSTITUTE($A174,"Provinsi ",""),'Pemilihan Gubernur'!$C$5:$G$21,3,FALSE)</f>
        <v>KHOFIFAH INDAR PARAWANSA</v>
      </c>
      <c r="L174" t="str">
        <f>VLOOKUP(SUBSTITUTE($A174,"Provinsi ",""),'Pemilihan Gubernur'!$C$5:$G$21,4,FALSE)</f>
        <v>EMIL ELESTIANTO DARDAK</v>
      </c>
    </row>
    <row r="175" spans="1:12">
      <c r="A175" t="s">
        <v>704</v>
      </c>
      <c r="B175" t="s">
        <v>693</v>
      </c>
      <c r="C175">
        <v>2010</v>
      </c>
      <c r="D175" t="s">
        <v>662</v>
      </c>
      <c r="E175" t="s">
        <v>663</v>
      </c>
      <c r="F175" t="s">
        <v>664</v>
      </c>
      <c r="G175" t="s">
        <v>679</v>
      </c>
      <c r="H175" t="s">
        <v>680</v>
      </c>
      <c r="I175" t="s">
        <v>681</v>
      </c>
      <c r="J175">
        <v>1952189849476</v>
      </c>
      <c r="K175" t="str">
        <f>VLOOKUP(SUBSTITUTE($A175,"Provinsi ",""),'Pemilihan Gubernur'!$C$5:$G$21,3,FALSE)</f>
        <v>KHOFIFAH INDAR PARAWANSA</v>
      </c>
      <c r="L175" t="str">
        <f>VLOOKUP(SUBSTITUTE($A175,"Provinsi ",""),'Pemilihan Gubernur'!$C$5:$G$21,4,FALSE)</f>
        <v>EMIL ELESTIANTO DARDAK</v>
      </c>
    </row>
    <row r="176" spans="1:12">
      <c r="A176" t="s">
        <v>704</v>
      </c>
      <c r="B176" t="s">
        <v>693</v>
      </c>
      <c r="C176">
        <v>2010</v>
      </c>
      <c r="D176" t="s">
        <v>662</v>
      </c>
      <c r="E176" t="s">
        <v>663</v>
      </c>
      <c r="F176" t="s">
        <v>664</v>
      </c>
      <c r="G176" t="s">
        <v>665</v>
      </c>
      <c r="H176" t="s">
        <v>682</v>
      </c>
      <c r="I176" t="s">
        <v>683</v>
      </c>
      <c r="J176">
        <v>25257154975.5</v>
      </c>
      <c r="K176" t="str">
        <f>VLOOKUP(SUBSTITUTE($A176,"Provinsi ",""),'Pemilihan Gubernur'!$C$5:$G$21,3,FALSE)</f>
        <v>KHOFIFAH INDAR PARAWANSA</v>
      </c>
      <c r="L176" t="str">
        <f>VLOOKUP(SUBSTITUTE($A176,"Provinsi ",""),'Pemilihan Gubernur'!$C$5:$G$21,4,FALSE)</f>
        <v>EMIL ELESTIANTO DARDAK</v>
      </c>
    </row>
    <row r="177" spans="1:12">
      <c r="A177" t="s">
        <v>705</v>
      </c>
      <c r="B177" t="s">
        <v>706</v>
      </c>
      <c r="C177">
        <v>2010</v>
      </c>
      <c r="D177" t="s">
        <v>662</v>
      </c>
      <c r="E177" t="s">
        <v>663</v>
      </c>
      <c r="F177" t="s">
        <v>664</v>
      </c>
      <c r="G177" t="s">
        <v>665</v>
      </c>
      <c r="H177" t="s">
        <v>666</v>
      </c>
      <c r="I177" t="s">
        <v>667</v>
      </c>
      <c r="J177">
        <v>237066026883.38</v>
      </c>
      <c r="K177" t="str">
        <f>VLOOKUP(SUBSTITUTE($A177,"Provinsi ",""),'Pemilihan Gubernur'!$C$5:$G$21,3,FALSE)</f>
        <v>SUTARMIDJI</v>
      </c>
      <c r="L177" t="str">
        <f>VLOOKUP(SUBSTITUTE($A177,"Provinsi ",""),'Pemilihan Gubernur'!$C$5:$G$21,4,FALSE)</f>
        <v>RIA NORSAN</v>
      </c>
    </row>
    <row r="178" spans="1:12">
      <c r="A178" t="s">
        <v>705</v>
      </c>
      <c r="B178" t="s">
        <v>706</v>
      </c>
      <c r="C178">
        <v>2010</v>
      </c>
      <c r="D178" t="s">
        <v>662</v>
      </c>
      <c r="E178" t="s">
        <v>663</v>
      </c>
      <c r="F178" t="s">
        <v>664</v>
      </c>
      <c r="G178" t="s">
        <v>665</v>
      </c>
      <c r="H178" t="s">
        <v>686</v>
      </c>
      <c r="I178" t="s">
        <v>687</v>
      </c>
      <c r="J178">
        <v>129987679813.5</v>
      </c>
      <c r="K178" t="str">
        <f>VLOOKUP(SUBSTITUTE($A178,"Provinsi ",""),'Pemilihan Gubernur'!$C$5:$G$21,3,FALSE)</f>
        <v>SUTARMIDJI</v>
      </c>
      <c r="L178" t="str">
        <f>VLOOKUP(SUBSTITUTE($A178,"Provinsi ",""),'Pemilihan Gubernur'!$C$5:$G$21,4,FALSE)</f>
        <v>RIA NORSAN</v>
      </c>
    </row>
    <row r="179" spans="1:12">
      <c r="A179" t="s">
        <v>705</v>
      </c>
      <c r="B179" t="s">
        <v>706</v>
      </c>
      <c r="C179">
        <v>2010</v>
      </c>
      <c r="D179" t="s">
        <v>662</v>
      </c>
      <c r="E179" t="s">
        <v>663</v>
      </c>
      <c r="F179" t="s">
        <v>664</v>
      </c>
      <c r="G179" t="s">
        <v>665</v>
      </c>
      <c r="H179" t="s">
        <v>668</v>
      </c>
      <c r="I179" t="s">
        <v>669</v>
      </c>
      <c r="J179">
        <v>8620600000</v>
      </c>
      <c r="K179" t="str">
        <f>VLOOKUP(SUBSTITUTE($A179,"Provinsi ",""),'Pemilihan Gubernur'!$C$5:$G$21,3,FALSE)</f>
        <v>SUTARMIDJI</v>
      </c>
      <c r="L179" t="str">
        <f>VLOOKUP(SUBSTITUTE($A179,"Provinsi ",""),'Pemilihan Gubernur'!$C$5:$G$21,4,FALSE)</f>
        <v>RIA NORSAN</v>
      </c>
    </row>
    <row r="180" spans="1:12">
      <c r="A180" t="s">
        <v>705</v>
      </c>
      <c r="B180" t="s">
        <v>706</v>
      </c>
      <c r="C180">
        <v>2010</v>
      </c>
      <c r="D180" t="s">
        <v>662</v>
      </c>
      <c r="E180" t="s">
        <v>663</v>
      </c>
      <c r="F180" t="s">
        <v>670</v>
      </c>
      <c r="G180" t="s">
        <v>671</v>
      </c>
      <c r="H180" t="s">
        <v>672</v>
      </c>
      <c r="I180" t="s">
        <v>673</v>
      </c>
      <c r="J180">
        <v>490478825383.09998</v>
      </c>
      <c r="K180" t="str">
        <f>VLOOKUP(SUBSTITUTE($A180,"Provinsi ",""),'Pemilihan Gubernur'!$C$5:$G$21,3,FALSE)</f>
        <v>SUTARMIDJI</v>
      </c>
      <c r="L180" t="str">
        <f>VLOOKUP(SUBSTITUTE($A180,"Provinsi ",""),'Pemilihan Gubernur'!$C$5:$G$21,4,FALSE)</f>
        <v>RIA NORSAN</v>
      </c>
    </row>
    <row r="181" spans="1:12">
      <c r="A181" t="s">
        <v>705</v>
      </c>
      <c r="B181" t="s">
        <v>706</v>
      </c>
      <c r="C181">
        <v>2010</v>
      </c>
      <c r="D181" t="s">
        <v>662</v>
      </c>
      <c r="E181" t="s">
        <v>663</v>
      </c>
      <c r="F181" t="s">
        <v>664</v>
      </c>
      <c r="G181" t="s">
        <v>665</v>
      </c>
      <c r="H181" t="s">
        <v>674</v>
      </c>
      <c r="I181" t="s">
        <v>675</v>
      </c>
      <c r="J181">
        <v>50451332000</v>
      </c>
      <c r="K181" t="str">
        <f>VLOOKUP(SUBSTITUTE($A181,"Provinsi ",""),'Pemilihan Gubernur'!$C$5:$G$21,3,FALSE)</f>
        <v>SUTARMIDJI</v>
      </c>
      <c r="L181" t="str">
        <f>VLOOKUP(SUBSTITUTE($A181,"Provinsi ",""),'Pemilihan Gubernur'!$C$5:$G$21,4,FALSE)</f>
        <v>RIA NORSAN</v>
      </c>
    </row>
    <row r="182" spans="1:12">
      <c r="A182" t="s">
        <v>705</v>
      </c>
      <c r="B182" t="s">
        <v>706</v>
      </c>
      <c r="C182">
        <v>2010</v>
      </c>
      <c r="D182" t="s">
        <v>662</v>
      </c>
      <c r="E182" t="s">
        <v>663</v>
      </c>
      <c r="F182" t="s">
        <v>670</v>
      </c>
      <c r="G182" t="s">
        <v>676</v>
      </c>
      <c r="H182" t="s">
        <v>677</v>
      </c>
      <c r="I182" t="s">
        <v>678</v>
      </c>
      <c r="J182">
        <v>376896519735</v>
      </c>
      <c r="K182" t="str">
        <f>VLOOKUP(SUBSTITUTE($A182,"Provinsi ",""),'Pemilihan Gubernur'!$C$5:$G$21,3,FALSE)</f>
        <v>SUTARMIDJI</v>
      </c>
      <c r="L182" t="str">
        <f>VLOOKUP(SUBSTITUTE($A182,"Provinsi ",""),'Pemilihan Gubernur'!$C$5:$G$21,4,FALSE)</f>
        <v>RIA NORSAN</v>
      </c>
    </row>
    <row r="183" spans="1:12">
      <c r="A183" t="s">
        <v>705</v>
      </c>
      <c r="B183" t="s">
        <v>706</v>
      </c>
      <c r="C183">
        <v>2010</v>
      </c>
      <c r="D183" t="s">
        <v>662</v>
      </c>
      <c r="E183" t="s">
        <v>663</v>
      </c>
      <c r="F183" t="s">
        <v>664</v>
      </c>
      <c r="G183" t="s">
        <v>679</v>
      </c>
      <c r="H183" t="s">
        <v>680</v>
      </c>
      <c r="I183" t="s">
        <v>681</v>
      </c>
      <c r="J183">
        <v>405143075091.5</v>
      </c>
      <c r="K183" t="str">
        <f>VLOOKUP(SUBSTITUTE($A183,"Provinsi ",""),'Pemilihan Gubernur'!$C$5:$G$21,3,FALSE)</f>
        <v>SUTARMIDJI</v>
      </c>
      <c r="L183" t="str">
        <f>VLOOKUP(SUBSTITUTE($A183,"Provinsi ",""),'Pemilihan Gubernur'!$C$5:$G$21,4,FALSE)</f>
        <v>RIA NORSAN</v>
      </c>
    </row>
    <row r="184" spans="1:12">
      <c r="A184" t="s">
        <v>705</v>
      </c>
      <c r="B184" t="s">
        <v>706</v>
      </c>
      <c r="C184">
        <v>2010</v>
      </c>
      <c r="D184" t="s">
        <v>662</v>
      </c>
      <c r="E184" t="s">
        <v>663</v>
      </c>
      <c r="F184" t="s">
        <v>664</v>
      </c>
      <c r="G184" t="s">
        <v>665</v>
      </c>
      <c r="H184" t="s">
        <v>682</v>
      </c>
      <c r="I184" t="s">
        <v>683</v>
      </c>
      <c r="J184">
        <v>1558270000</v>
      </c>
      <c r="K184" t="str">
        <f>VLOOKUP(SUBSTITUTE($A184,"Provinsi ",""),'Pemilihan Gubernur'!$C$5:$G$21,3,FALSE)</f>
        <v>SUTARMIDJI</v>
      </c>
      <c r="L184" t="str">
        <f>VLOOKUP(SUBSTITUTE($A184,"Provinsi ",""),'Pemilihan Gubernur'!$C$5:$G$21,4,FALSE)</f>
        <v>RIA NORSAN</v>
      </c>
    </row>
    <row r="185" spans="1:12">
      <c r="A185" t="s">
        <v>709</v>
      </c>
      <c r="B185" t="s">
        <v>706</v>
      </c>
      <c r="C185">
        <v>2010</v>
      </c>
      <c r="D185" t="s">
        <v>662</v>
      </c>
      <c r="E185" t="s">
        <v>663</v>
      </c>
      <c r="F185" t="s">
        <v>664</v>
      </c>
      <c r="G185" t="s">
        <v>665</v>
      </c>
      <c r="H185" t="s">
        <v>666</v>
      </c>
      <c r="I185" t="s">
        <v>667</v>
      </c>
      <c r="J185">
        <v>901354888600</v>
      </c>
      <c r="K185" t="str">
        <f>VLOOKUP(SUBSTITUTE($A185,"Provinsi ",""),'Pemilihan Gubernur'!$C$5:$G$21,3,FALSE)</f>
        <v>ISRAN NOOR</v>
      </c>
      <c r="L185" t="str">
        <f>VLOOKUP(SUBSTITUTE($A185,"Provinsi ",""),'Pemilihan Gubernur'!$C$5:$G$21,4,FALSE)</f>
        <v>HADI MULYADI</v>
      </c>
    </row>
    <row r="186" spans="1:12">
      <c r="A186" t="s">
        <v>709</v>
      </c>
      <c r="B186" t="s">
        <v>706</v>
      </c>
      <c r="C186">
        <v>2010</v>
      </c>
      <c r="D186" t="s">
        <v>662</v>
      </c>
      <c r="E186" t="s">
        <v>663</v>
      </c>
      <c r="F186" t="s">
        <v>664</v>
      </c>
      <c r="G186" t="s">
        <v>665</v>
      </c>
      <c r="H186" t="s">
        <v>686</v>
      </c>
      <c r="I186" t="s">
        <v>687</v>
      </c>
      <c r="J186">
        <v>1170081992058</v>
      </c>
      <c r="K186" t="str">
        <f>VLOOKUP(SUBSTITUTE($A186,"Provinsi ",""),'Pemilihan Gubernur'!$C$5:$G$21,3,FALSE)</f>
        <v>ISRAN NOOR</v>
      </c>
      <c r="L186" t="str">
        <f>VLOOKUP(SUBSTITUTE($A186,"Provinsi ",""),'Pemilihan Gubernur'!$C$5:$G$21,4,FALSE)</f>
        <v>HADI MULYADI</v>
      </c>
    </row>
    <row r="187" spans="1:12">
      <c r="A187" t="s">
        <v>709</v>
      </c>
      <c r="B187" t="s">
        <v>706</v>
      </c>
      <c r="C187">
        <v>2010</v>
      </c>
      <c r="D187" t="s">
        <v>662</v>
      </c>
      <c r="E187" t="s">
        <v>663</v>
      </c>
      <c r="F187" t="s">
        <v>664</v>
      </c>
      <c r="G187" t="s">
        <v>665</v>
      </c>
      <c r="H187" t="s">
        <v>668</v>
      </c>
      <c r="I187" t="s">
        <v>669</v>
      </c>
      <c r="J187">
        <v>103863200000</v>
      </c>
      <c r="K187" t="str">
        <f>VLOOKUP(SUBSTITUTE($A187,"Provinsi ",""),'Pemilihan Gubernur'!$C$5:$G$21,3,FALSE)</f>
        <v>ISRAN NOOR</v>
      </c>
      <c r="L187" t="str">
        <f>VLOOKUP(SUBSTITUTE($A187,"Provinsi ",""),'Pemilihan Gubernur'!$C$5:$G$21,4,FALSE)</f>
        <v>HADI MULYADI</v>
      </c>
    </row>
    <row r="188" spans="1:12">
      <c r="A188" t="s">
        <v>709</v>
      </c>
      <c r="B188" t="s">
        <v>706</v>
      </c>
      <c r="C188">
        <v>2010</v>
      </c>
      <c r="D188" t="s">
        <v>662</v>
      </c>
      <c r="E188" t="s">
        <v>663</v>
      </c>
      <c r="F188" t="s">
        <v>670</v>
      </c>
      <c r="G188" t="s">
        <v>671</v>
      </c>
      <c r="H188" t="s">
        <v>672</v>
      </c>
      <c r="I188" t="s">
        <v>673</v>
      </c>
      <c r="J188">
        <v>854936445751.47998</v>
      </c>
      <c r="K188" t="str">
        <f>VLOOKUP(SUBSTITUTE($A188,"Provinsi ",""),'Pemilihan Gubernur'!$C$5:$G$21,3,FALSE)</f>
        <v>ISRAN NOOR</v>
      </c>
      <c r="L188" t="str">
        <f>VLOOKUP(SUBSTITUTE($A188,"Provinsi ",""),'Pemilihan Gubernur'!$C$5:$G$21,4,FALSE)</f>
        <v>HADI MULYADI</v>
      </c>
    </row>
    <row r="189" spans="1:12">
      <c r="A189" t="s">
        <v>709</v>
      </c>
      <c r="B189" t="s">
        <v>706</v>
      </c>
      <c r="C189">
        <v>2010</v>
      </c>
      <c r="D189" t="s">
        <v>662</v>
      </c>
      <c r="E189" t="s">
        <v>663</v>
      </c>
      <c r="F189" t="s">
        <v>664</v>
      </c>
      <c r="G189" t="s">
        <v>665</v>
      </c>
      <c r="H189" t="s">
        <v>674</v>
      </c>
      <c r="I189" t="s">
        <v>675</v>
      </c>
      <c r="J189">
        <v>356170000000</v>
      </c>
      <c r="K189" t="str">
        <f>VLOOKUP(SUBSTITUTE($A189,"Provinsi ",""),'Pemilihan Gubernur'!$C$5:$G$21,3,FALSE)</f>
        <v>ISRAN NOOR</v>
      </c>
      <c r="L189" t="str">
        <f>VLOOKUP(SUBSTITUTE($A189,"Provinsi ",""),'Pemilihan Gubernur'!$C$5:$G$21,4,FALSE)</f>
        <v>HADI MULYADI</v>
      </c>
    </row>
    <row r="190" spans="1:12">
      <c r="A190" t="s">
        <v>709</v>
      </c>
      <c r="B190" t="s">
        <v>706</v>
      </c>
      <c r="C190">
        <v>2010</v>
      </c>
      <c r="D190" t="s">
        <v>662</v>
      </c>
      <c r="E190" t="s">
        <v>663</v>
      </c>
      <c r="F190" t="s">
        <v>670</v>
      </c>
      <c r="G190" t="s">
        <v>676</v>
      </c>
      <c r="H190" t="s">
        <v>677</v>
      </c>
      <c r="I190" t="s">
        <v>678</v>
      </c>
      <c r="J190">
        <v>1653969669328.8401</v>
      </c>
      <c r="K190" t="str">
        <f>VLOOKUP(SUBSTITUTE($A190,"Provinsi ",""),'Pemilihan Gubernur'!$C$5:$G$21,3,FALSE)</f>
        <v>ISRAN NOOR</v>
      </c>
      <c r="L190" t="str">
        <f>VLOOKUP(SUBSTITUTE($A190,"Provinsi ",""),'Pemilihan Gubernur'!$C$5:$G$21,4,FALSE)</f>
        <v>HADI MULYADI</v>
      </c>
    </row>
    <row r="191" spans="1:12">
      <c r="A191" t="s">
        <v>709</v>
      </c>
      <c r="B191" t="s">
        <v>706</v>
      </c>
      <c r="C191">
        <v>2010</v>
      </c>
      <c r="D191" t="s">
        <v>662</v>
      </c>
      <c r="E191" t="s">
        <v>663</v>
      </c>
      <c r="F191" t="s">
        <v>664</v>
      </c>
      <c r="G191" t="s">
        <v>679</v>
      </c>
      <c r="H191" t="s">
        <v>680</v>
      </c>
      <c r="I191" t="s">
        <v>681</v>
      </c>
      <c r="J191">
        <v>878192074716.30005</v>
      </c>
      <c r="K191" t="str">
        <f>VLOOKUP(SUBSTITUTE($A191,"Provinsi ",""),'Pemilihan Gubernur'!$C$5:$G$21,3,FALSE)</f>
        <v>ISRAN NOOR</v>
      </c>
      <c r="L191" t="str">
        <f>VLOOKUP(SUBSTITUTE($A191,"Provinsi ",""),'Pemilihan Gubernur'!$C$5:$G$21,4,FALSE)</f>
        <v>HADI MULYADI</v>
      </c>
    </row>
    <row r="192" spans="1:12">
      <c r="A192" t="s">
        <v>711</v>
      </c>
      <c r="B192" t="s">
        <v>661</v>
      </c>
      <c r="C192">
        <v>2010</v>
      </c>
      <c r="D192" t="s">
        <v>662</v>
      </c>
      <c r="E192" t="s">
        <v>663</v>
      </c>
      <c r="F192" t="s">
        <v>664</v>
      </c>
      <c r="G192" t="s">
        <v>665</v>
      </c>
      <c r="H192" t="s">
        <v>666</v>
      </c>
      <c r="I192" t="s">
        <v>667</v>
      </c>
      <c r="J192">
        <v>378733817000</v>
      </c>
      <c r="K192" t="str">
        <f>VLOOKUP(SUBSTITUTE($A192,"Provinsi ",""),'Pemilihan Gubernur'!$C$5:$G$21,3,FALSE)</f>
        <v>ARINAL DJUNAIDI</v>
      </c>
      <c r="L192" t="str">
        <f>VLOOKUP(SUBSTITUTE($A192,"Provinsi ",""),'Pemilihan Gubernur'!$C$5:$G$21,4,FALSE)</f>
        <v>CHUSNUNIA</v>
      </c>
    </row>
    <row r="193" spans="1:12">
      <c r="A193" t="s">
        <v>711</v>
      </c>
      <c r="B193" t="s">
        <v>661</v>
      </c>
      <c r="C193">
        <v>2010</v>
      </c>
      <c r="D193" t="s">
        <v>662</v>
      </c>
      <c r="E193" t="s">
        <v>663</v>
      </c>
      <c r="F193" t="s">
        <v>664</v>
      </c>
      <c r="G193" t="s">
        <v>665</v>
      </c>
      <c r="H193" t="s">
        <v>686</v>
      </c>
      <c r="I193" t="s">
        <v>687</v>
      </c>
      <c r="J193">
        <v>19314549041</v>
      </c>
      <c r="K193" t="str">
        <f>VLOOKUP(SUBSTITUTE($A193,"Provinsi ",""),'Pemilihan Gubernur'!$C$5:$G$21,3,FALSE)</f>
        <v>ARINAL DJUNAIDI</v>
      </c>
      <c r="L193" t="str">
        <f>VLOOKUP(SUBSTITUTE($A193,"Provinsi ",""),'Pemilihan Gubernur'!$C$5:$G$21,4,FALSE)</f>
        <v>CHUSNUNIA</v>
      </c>
    </row>
    <row r="194" spans="1:12">
      <c r="A194" t="s">
        <v>711</v>
      </c>
      <c r="B194" t="s">
        <v>661</v>
      </c>
      <c r="C194">
        <v>2010</v>
      </c>
      <c r="D194" t="s">
        <v>662</v>
      </c>
      <c r="E194" t="s">
        <v>663</v>
      </c>
      <c r="F194" t="s">
        <v>664</v>
      </c>
      <c r="G194" t="s">
        <v>665</v>
      </c>
      <c r="H194" t="s">
        <v>668</v>
      </c>
      <c r="I194" t="s">
        <v>669</v>
      </c>
      <c r="J194">
        <v>87950120848</v>
      </c>
      <c r="K194" t="str">
        <f>VLOOKUP(SUBSTITUTE($A194,"Provinsi ",""),'Pemilihan Gubernur'!$C$5:$G$21,3,FALSE)</f>
        <v>ARINAL DJUNAIDI</v>
      </c>
      <c r="L194" t="str">
        <f>VLOOKUP(SUBSTITUTE($A194,"Provinsi ",""),'Pemilihan Gubernur'!$C$5:$G$21,4,FALSE)</f>
        <v>CHUSNUNIA</v>
      </c>
    </row>
    <row r="195" spans="1:12">
      <c r="A195" t="s">
        <v>711</v>
      </c>
      <c r="B195" t="s">
        <v>661</v>
      </c>
      <c r="C195">
        <v>2010</v>
      </c>
      <c r="D195" t="s">
        <v>662</v>
      </c>
      <c r="E195" t="s">
        <v>663</v>
      </c>
      <c r="F195" t="s">
        <v>670</v>
      </c>
      <c r="G195" t="s">
        <v>671</v>
      </c>
      <c r="H195" t="s">
        <v>672</v>
      </c>
      <c r="I195" t="s">
        <v>673</v>
      </c>
      <c r="J195">
        <v>534103892693.48004</v>
      </c>
      <c r="K195" t="str">
        <f>VLOOKUP(SUBSTITUTE($A195,"Provinsi ",""),'Pemilihan Gubernur'!$C$5:$G$21,3,FALSE)</f>
        <v>ARINAL DJUNAIDI</v>
      </c>
      <c r="L195" t="str">
        <f>VLOOKUP(SUBSTITUTE($A195,"Provinsi ",""),'Pemilihan Gubernur'!$C$5:$G$21,4,FALSE)</f>
        <v>CHUSNUNIA</v>
      </c>
    </row>
    <row r="196" spans="1:12">
      <c r="A196" t="s">
        <v>711</v>
      </c>
      <c r="B196" t="s">
        <v>661</v>
      </c>
      <c r="C196">
        <v>2010</v>
      </c>
      <c r="D196" t="s">
        <v>662</v>
      </c>
      <c r="E196" t="s">
        <v>663</v>
      </c>
      <c r="F196" t="s">
        <v>664</v>
      </c>
      <c r="G196" t="s">
        <v>665</v>
      </c>
      <c r="H196" t="s">
        <v>674</v>
      </c>
      <c r="I196" t="s">
        <v>675</v>
      </c>
      <c r="J196">
        <v>38365623000</v>
      </c>
      <c r="K196" t="str">
        <f>VLOOKUP(SUBSTITUTE($A196,"Provinsi ",""),'Pemilihan Gubernur'!$C$5:$G$21,3,FALSE)</f>
        <v>ARINAL DJUNAIDI</v>
      </c>
      <c r="L196" t="str">
        <f>VLOOKUP(SUBSTITUTE($A196,"Provinsi ",""),'Pemilihan Gubernur'!$C$5:$G$21,4,FALSE)</f>
        <v>CHUSNUNIA</v>
      </c>
    </row>
    <row r="197" spans="1:12">
      <c r="A197" t="s">
        <v>711</v>
      </c>
      <c r="B197" t="s">
        <v>661</v>
      </c>
      <c r="C197">
        <v>2010</v>
      </c>
      <c r="D197" t="s">
        <v>662</v>
      </c>
      <c r="E197" t="s">
        <v>663</v>
      </c>
      <c r="F197" t="s">
        <v>670</v>
      </c>
      <c r="G197" t="s">
        <v>676</v>
      </c>
      <c r="H197" t="s">
        <v>677</v>
      </c>
      <c r="I197" t="s">
        <v>678</v>
      </c>
      <c r="J197">
        <v>425809200181</v>
      </c>
      <c r="K197" t="str">
        <f>VLOOKUP(SUBSTITUTE($A197,"Provinsi ",""),'Pemilihan Gubernur'!$C$5:$G$21,3,FALSE)</f>
        <v>ARINAL DJUNAIDI</v>
      </c>
      <c r="L197" t="str">
        <f>VLOOKUP(SUBSTITUTE($A197,"Provinsi ",""),'Pemilihan Gubernur'!$C$5:$G$21,4,FALSE)</f>
        <v>CHUSNUNIA</v>
      </c>
    </row>
    <row r="198" spans="1:12">
      <c r="A198" t="s">
        <v>711</v>
      </c>
      <c r="B198" t="s">
        <v>661</v>
      </c>
      <c r="C198">
        <v>2010</v>
      </c>
      <c r="D198" t="s">
        <v>662</v>
      </c>
      <c r="E198" t="s">
        <v>663</v>
      </c>
      <c r="F198" t="s">
        <v>664</v>
      </c>
      <c r="G198" t="s">
        <v>679</v>
      </c>
      <c r="H198" t="s">
        <v>680</v>
      </c>
      <c r="I198" t="s">
        <v>681</v>
      </c>
      <c r="J198">
        <v>493264108576</v>
      </c>
      <c r="K198" t="str">
        <f>VLOOKUP(SUBSTITUTE($A198,"Provinsi ",""),'Pemilihan Gubernur'!$C$5:$G$21,3,FALSE)</f>
        <v>ARINAL DJUNAIDI</v>
      </c>
      <c r="L198" t="str">
        <f>VLOOKUP(SUBSTITUTE($A198,"Provinsi ",""),'Pemilihan Gubernur'!$C$5:$G$21,4,FALSE)</f>
        <v>CHUSNUNIA</v>
      </c>
    </row>
    <row r="199" spans="1:12">
      <c r="A199" t="s">
        <v>711</v>
      </c>
      <c r="B199" t="s">
        <v>661</v>
      </c>
      <c r="C199">
        <v>2010</v>
      </c>
      <c r="D199" t="s">
        <v>662</v>
      </c>
      <c r="E199" t="s">
        <v>663</v>
      </c>
      <c r="F199" t="s">
        <v>664</v>
      </c>
      <c r="G199" t="s">
        <v>665</v>
      </c>
      <c r="H199" t="s">
        <v>682</v>
      </c>
      <c r="I199" t="s">
        <v>683</v>
      </c>
      <c r="J199">
        <v>27357876000</v>
      </c>
      <c r="K199" t="str">
        <f>VLOOKUP(SUBSTITUTE($A199,"Provinsi ",""),'Pemilihan Gubernur'!$C$5:$G$21,3,FALSE)</f>
        <v>ARINAL DJUNAIDI</v>
      </c>
      <c r="L199" t="str">
        <f>VLOOKUP(SUBSTITUTE($A199,"Provinsi ",""),'Pemilihan Gubernur'!$C$5:$G$21,4,FALSE)</f>
        <v>CHUSNUNIA</v>
      </c>
    </row>
    <row r="200" spans="1:12">
      <c r="A200" t="s">
        <v>712</v>
      </c>
      <c r="B200" t="s">
        <v>713</v>
      </c>
      <c r="C200">
        <v>2010</v>
      </c>
      <c r="D200" t="s">
        <v>662</v>
      </c>
      <c r="E200" t="s">
        <v>663</v>
      </c>
      <c r="F200" t="s">
        <v>664</v>
      </c>
      <c r="G200" t="s">
        <v>665</v>
      </c>
      <c r="H200" t="s">
        <v>666</v>
      </c>
      <c r="I200" t="s">
        <v>667</v>
      </c>
      <c r="J200">
        <v>60881792024</v>
      </c>
      <c r="K200" t="str">
        <f>VLOOKUP(SUBSTITUTE($A200,"Provinsi ",""),'Pemilihan Gubernur'!$C$5:$G$21,3,FALSE)</f>
        <v>MURAD ISMAIL</v>
      </c>
      <c r="L200" t="str">
        <f>VLOOKUP(SUBSTITUTE($A200,"Provinsi ",""),'Pemilihan Gubernur'!$C$5:$G$21,4,FALSE)</f>
        <v>BARNABAS ORNO</v>
      </c>
    </row>
    <row r="201" spans="1:12">
      <c r="A201" t="s">
        <v>712</v>
      </c>
      <c r="B201" t="s">
        <v>713</v>
      </c>
      <c r="C201">
        <v>2010</v>
      </c>
      <c r="D201" t="s">
        <v>662</v>
      </c>
      <c r="E201" t="s">
        <v>663</v>
      </c>
      <c r="F201" t="s">
        <v>664</v>
      </c>
      <c r="G201" t="s">
        <v>665</v>
      </c>
      <c r="H201" t="s">
        <v>686</v>
      </c>
      <c r="I201" t="s">
        <v>687</v>
      </c>
      <c r="J201">
        <v>966654874</v>
      </c>
      <c r="K201" t="str">
        <f>VLOOKUP(SUBSTITUTE($A201,"Provinsi ",""),'Pemilihan Gubernur'!$C$5:$G$21,3,FALSE)</f>
        <v>MURAD ISMAIL</v>
      </c>
      <c r="L201" t="str">
        <f>VLOOKUP(SUBSTITUTE($A201,"Provinsi ",""),'Pemilihan Gubernur'!$C$5:$G$21,4,FALSE)</f>
        <v>BARNABAS ORNO</v>
      </c>
    </row>
    <row r="202" spans="1:12">
      <c r="A202" t="s">
        <v>712</v>
      </c>
      <c r="B202" t="s">
        <v>713</v>
      </c>
      <c r="C202">
        <v>2010</v>
      </c>
      <c r="D202" t="s">
        <v>662</v>
      </c>
      <c r="E202" t="s">
        <v>663</v>
      </c>
      <c r="F202" t="s">
        <v>664</v>
      </c>
      <c r="G202" t="s">
        <v>665</v>
      </c>
      <c r="H202" t="s">
        <v>668</v>
      </c>
      <c r="I202" t="s">
        <v>669</v>
      </c>
      <c r="J202">
        <v>23821897250</v>
      </c>
      <c r="K202" t="str">
        <f>VLOOKUP(SUBSTITUTE($A202,"Provinsi ",""),'Pemilihan Gubernur'!$C$5:$G$21,3,FALSE)</f>
        <v>MURAD ISMAIL</v>
      </c>
      <c r="L202" t="str">
        <f>VLOOKUP(SUBSTITUTE($A202,"Provinsi ",""),'Pemilihan Gubernur'!$C$5:$G$21,4,FALSE)</f>
        <v>BARNABAS ORNO</v>
      </c>
    </row>
    <row r="203" spans="1:12">
      <c r="A203" t="s">
        <v>712</v>
      </c>
      <c r="B203" t="s">
        <v>713</v>
      </c>
      <c r="C203">
        <v>2010</v>
      </c>
      <c r="D203" t="s">
        <v>662</v>
      </c>
      <c r="E203" t="s">
        <v>663</v>
      </c>
      <c r="F203" t="s">
        <v>670</v>
      </c>
      <c r="G203" t="s">
        <v>671</v>
      </c>
      <c r="H203" t="s">
        <v>672</v>
      </c>
      <c r="I203" t="s">
        <v>673</v>
      </c>
      <c r="J203">
        <v>358404729289</v>
      </c>
      <c r="K203" t="str">
        <f>VLOOKUP(SUBSTITUTE($A203,"Provinsi ",""),'Pemilihan Gubernur'!$C$5:$G$21,3,FALSE)</f>
        <v>MURAD ISMAIL</v>
      </c>
      <c r="L203" t="str">
        <f>VLOOKUP(SUBSTITUTE($A203,"Provinsi ",""),'Pemilihan Gubernur'!$C$5:$G$21,4,FALSE)</f>
        <v>BARNABAS ORNO</v>
      </c>
    </row>
    <row r="204" spans="1:12">
      <c r="A204" t="s">
        <v>712</v>
      </c>
      <c r="B204" t="s">
        <v>713</v>
      </c>
      <c r="C204">
        <v>2010</v>
      </c>
      <c r="D204" t="s">
        <v>662</v>
      </c>
      <c r="E204" t="s">
        <v>663</v>
      </c>
      <c r="F204" t="s">
        <v>664</v>
      </c>
      <c r="G204" t="s">
        <v>665</v>
      </c>
      <c r="H204" t="s">
        <v>697</v>
      </c>
      <c r="I204" t="s">
        <v>698</v>
      </c>
      <c r="J204">
        <v>1387265625</v>
      </c>
      <c r="K204" t="str">
        <f>VLOOKUP(SUBSTITUTE($A204,"Provinsi ",""),'Pemilihan Gubernur'!$C$5:$G$21,3,FALSE)</f>
        <v>MURAD ISMAIL</v>
      </c>
      <c r="L204" t="str">
        <f>VLOOKUP(SUBSTITUTE($A204,"Provinsi ",""),'Pemilihan Gubernur'!$C$5:$G$21,4,FALSE)</f>
        <v>BARNABAS ORNO</v>
      </c>
    </row>
    <row r="205" spans="1:12">
      <c r="A205" t="s">
        <v>712</v>
      </c>
      <c r="B205" t="s">
        <v>713</v>
      </c>
      <c r="C205">
        <v>2010</v>
      </c>
      <c r="D205" t="s">
        <v>662</v>
      </c>
      <c r="E205" t="s">
        <v>663</v>
      </c>
      <c r="F205" t="s">
        <v>664</v>
      </c>
      <c r="G205" t="s">
        <v>665</v>
      </c>
      <c r="H205" t="s">
        <v>674</v>
      </c>
      <c r="I205" t="s">
        <v>675</v>
      </c>
      <c r="J205">
        <v>22417069284</v>
      </c>
      <c r="K205" t="str">
        <f>VLOOKUP(SUBSTITUTE($A205,"Provinsi ",""),'Pemilihan Gubernur'!$C$5:$G$21,3,FALSE)</f>
        <v>MURAD ISMAIL</v>
      </c>
      <c r="L205" t="str">
        <f>VLOOKUP(SUBSTITUTE($A205,"Provinsi ",""),'Pemilihan Gubernur'!$C$5:$G$21,4,FALSE)</f>
        <v>BARNABAS ORNO</v>
      </c>
    </row>
    <row r="206" spans="1:12">
      <c r="A206" t="s">
        <v>712</v>
      </c>
      <c r="B206" t="s">
        <v>713</v>
      </c>
      <c r="C206">
        <v>2010</v>
      </c>
      <c r="D206" t="s">
        <v>662</v>
      </c>
      <c r="E206" t="s">
        <v>663</v>
      </c>
      <c r="F206" t="s">
        <v>670</v>
      </c>
      <c r="G206" t="s">
        <v>676</v>
      </c>
      <c r="H206" t="s">
        <v>677</v>
      </c>
      <c r="I206" t="s">
        <v>678</v>
      </c>
      <c r="J206">
        <v>158861227606</v>
      </c>
      <c r="K206" t="str">
        <f>VLOOKUP(SUBSTITUTE($A206,"Provinsi ",""),'Pemilihan Gubernur'!$C$5:$G$21,3,FALSE)</f>
        <v>MURAD ISMAIL</v>
      </c>
      <c r="L206" t="str">
        <f>VLOOKUP(SUBSTITUTE($A206,"Provinsi ",""),'Pemilihan Gubernur'!$C$5:$G$21,4,FALSE)</f>
        <v>BARNABAS ORNO</v>
      </c>
    </row>
    <row r="207" spans="1:12">
      <c r="A207" t="s">
        <v>712</v>
      </c>
      <c r="B207" t="s">
        <v>713</v>
      </c>
      <c r="C207">
        <v>2010</v>
      </c>
      <c r="D207" t="s">
        <v>662</v>
      </c>
      <c r="E207" t="s">
        <v>663</v>
      </c>
      <c r="F207" t="s">
        <v>664</v>
      </c>
      <c r="G207" t="s">
        <v>679</v>
      </c>
      <c r="H207" t="s">
        <v>680</v>
      </c>
      <c r="I207" t="s">
        <v>681</v>
      </c>
      <c r="J207">
        <v>319456566436</v>
      </c>
      <c r="K207" t="str">
        <f>VLOOKUP(SUBSTITUTE($A207,"Provinsi ",""),'Pemilihan Gubernur'!$C$5:$G$21,3,FALSE)</f>
        <v>MURAD ISMAIL</v>
      </c>
      <c r="L207" t="str">
        <f>VLOOKUP(SUBSTITUTE($A207,"Provinsi ",""),'Pemilihan Gubernur'!$C$5:$G$21,4,FALSE)</f>
        <v>BARNABAS ORNO</v>
      </c>
    </row>
    <row r="208" spans="1:12">
      <c r="A208" t="s">
        <v>712</v>
      </c>
      <c r="B208" t="s">
        <v>713</v>
      </c>
      <c r="C208">
        <v>2010</v>
      </c>
      <c r="D208" t="s">
        <v>662</v>
      </c>
      <c r="E208" t="s">
        <v>663</v>
      </c>
      <c r="F208" t="s">
        <v>664</v>
      </c>
      <c r="G208" t="s">
        <v>665</v>
      </c>
      <c r="H208" t="s">
        <v>688</v>
      </c>
      <c r="I208" t="s">
        <v>689</v>
      </c>
      <c r="J208">
        <v>2498527516.8400002</v>
      </c>
      <c r="K208" t="str">
        <f>VLOOKUP(SUBSTITUTE($A208,"Provinsi ",""),'Pemilihan Gubernur'!$C$5:$G$21,3,FALSE)</f>
        <v>MURAD ISMAIL</v>
      </c>
      <c r="L208" t="str">
        <f>VLOOKUP(SUBSTITUTE($A208,"Provinsi ",""),'Pemilihan Gubernur'!$C$5:$G$21,4,FALSE)</f>
        <v>BARNABAS ORNO</v>
      </c>
    </row>
    <row r="209" spans="1:12">
      <c r="A209" t="s">
        <v>712</v>
      </c>
      <c r="B209" t="s">
        <v>713</v>
      </c>
      <c r="C209">
        <v>2010</v>
      </c>
      <c r="D209" t="s">
        <v>662</v>
      </c>
      <c r="E209" t="s">
        <v>663</v>
      </c>
      <c r="F209" t="s">
        <v>664</v>
      </c>
      <c r="G209" t="s">
        <v>665</v>
      </c>
      <c r="H209" t="s">
        <v>682</v>
      </c>
      <c r="I209" t="s">
        <v>683</v>
      </c>
      <c r="J209">
        <v>1585445000</v>
      </c>
      <c r="K209" t="str">
        <f>VLOOKUP(SUBSTITUTE($A209,"Provinsi ",""),'Pemilihan Gubernur'!$C$5:$G$21,3,FALSE)</f>
        <v>MURAD ISMAIL</v>
      </c>
      <c r="L209" t="str">
        <f>VLOOKUP(SUBSTITUTE($A209,"Provinsi ",""),'Pemilihan Gubernur'!$C$5:$G$21,4,FALSE)</f>
        <v>BARNABAS ORNO</v>
      </c>
    </row>
    <row r="210" spans="1:12">
      <c r="A210" t="s">
        <v>714</v>
      </c>
      <c r="B210" t="s">
        <v>713</v>
      </c>
      <c r="C210">
        <v>2010</v>
      </c>
      <c r="D210" t="s">
        <v>662</v>
      </c>
      <c r="E210" t="s">
        <v>663</v>
      </c>
      <c r="F210" t="s">
        <v>664</v>
      </c>
      <c r="G210" t="s">
        <v>665</v>
      </c>
      <c r="H210" t="s">
        <v>666</v>
      </c>
      <c r="I210" t="s">
        <v>667</v>
      </c>
      <c r="J210">
        <v>31225366846</v>
      </c>
      <c r="K210" t="str">
        <f>VLOOKUP(SUBSTITUTE($A210,"Provinsi ",""),'Pemilihan Gubernur'!$C$5:$G$21,3,FALSE)</f>
        <v>AHMAD HIDAYAT MUS</v>
      </c>
      <c r="L210" t="str">
        <f>VLOOKUP(SUBSTITUTE($A210,"Provinsi ",""),'Pemilihan Gubernur'!$C$5:$G$21,4,FALSE)</f>
        <v>RIVAI UMAR</v>
      </c>
    </row>
    <row r="211" spans="1:12">
      <c r="A211" t="s">
        <v>714</v>
      </c>
      <c r="B211" t="s">
        <v>713</v>
      </c>
      <c r="C211">
        <v>2010</v>
      </c>
      <c r="D211" t="s">
        <v>662</v>
      </c>
      <c r="E211" t="s">
        <v>663</v>
      </c>
      <c r="F211" t="s">
        <v>664</v>
      </c>
      <c r="G211" t="s">
        <v>665</v>
      </c>
      <c r="H211" t="s">
        <v>668</v>
      </c>
      <c r="I211" t="s">
        <v>669</v>
      </c>
      <c r="J211">
        <v>36025107000</v>
      </c>
      <c r="K211" t="str">
        <f>VLOOKUP(SUBSTITUTE($A211,"Provinsi ",""),'Pemilihan Gubernur'!$C$5:$G$21,3,FALSE)</f>
        <v>AHMAD HIDAYAT MUS</v>
      </c>
      <c r="L211" t="str">
        <f>VLOOKUP(SUBSTITUTE($A211,"Provinsi ",""),'Pemilihan Gubernur'!$C$5:$G$21,4,FALSE)</f>
        <v>RIVAI UMAR</v>
      </c>
    </row>
    <row r="212" spans="1:12">
      <c r="A212" t="s">
        <v>714</v>
      </c>
      <c r="B212" t="s">
        <v>713</v>
      </c>
      <c r="C212">
        <v>2010</v>
      </c>
      <c r="D212" t="s">
        <v>662</v>
      </c>
      <c r="E212" t="s">
        <v>663</v>
      </c>
      <c r="F212" t="s">
        <v>670</v>
      </c>
      <c r="G212" t="s">
        <v>671</v>
      </c>
      <c r="H212" t="s">
        <v>672</v>
      </c>
      <c r="I212" t="s">
        <v>673</v>
      </c>
      <c r="J212">
        <v>216053175214</v>
      </c>
      <c r="K212" t="str">
        <f>VLOOKUP(SUBSTITUTE($A212,"Provinsi ",""),'Pemilihan Gubernur'!$C$5:$G$21,3,FALSE)</f>
        <v>AHMAD HIDAYAT MUS</v>
      </c>
      <c r="L212" t="str">
        <f>VLOOKUP(SUBSTITUTE($A212,"Provinsi ",""),'Pemilihan Gubernur'!$C$5:$G$21,4,FALSE)</f>
        <v>RIVAI UMAR</v>
      </c>
    </row>
    <row r="213" spans="1:12">
      <c r="A213" t="s">
        <v>714</v>
      </c>
      <c r="B213" t="s">
        <v>713</v>
      </c>
      <c r="C213">
        <v>2010</v>
      </c>
      <c r="D213" t="s">
        <v>662</v>
      </c>
      <c r="E213" t="s">
        <v>663</v>
      </c>
      <c r="F213" t="s">
        <v>664</v>
      </c>
      <c r="G213" t="s">
        <v>665</v>
      </c>
      <c r="H213" t="s">
        <v>674</v>
      </c>
      <c r="I213" t="s">
        <v>675</v>
      </c>
      <c r="J213">
        <v>11381334000</v>
      </c>
      <c r="K213" t="str">
        <f>VLOOKUP(SUBSTITUTE($A213,"Provinsi ",""),'Pemilihan Gubernur'!$C$5:$G$21,3,FALSE)</f>
        <v>AHMAD HIDAYAT MUS</v>
      </c>
      <c r="L213" t="str">
        <f>VLOOKUP(SUBSTITUTE($A213,"Provinsi ",""),'Pemilihan Gubernur'!$C$5:$G$21,4,FALSE)</f>
        <v>RIVAI UMAR</v>
      </c>
    </row>
    <row r="214" spans="1:12">
      <c r="A214" t="s">
        <v>714</v>
      </c>
      <c r="B214" t="s">
        <v>713</v>
      </c>
      <c r="C214">
        <v>2010</v>
      </c>
      <c r="D214" t="s">
        <v>662</v>
      </c>
      <c r="E214" t="s">
        <v>663</v>
      </c>
      <c r="F214" t="s">
        <v>670</v>
      </c>
      <c r="G214" t="s">
        <v>676</v>
      </c>
      <c r="H214" t="s">
        <v>677</v>
      </c>
      <c r="I214" t="s">
        <v>678</v>
      </c>
      <c r="J214">
        <v>192525242828</v>
      </c>
      <c r="K214" t="str">
        <f>VLOOKUP(SUBSTITUTE($A214,"Provinsi ",""),'Pemilihan Gubernur'!$C$5:$G$21,3,FALSE)</f>
        <v>AHMAD HIDAYAT MUS</v>
      </c>
      <c r="L214" t="str">
        <f>VLOOKUP(SUBSTITUTE($A214,"Provinsi ",""),'Pemilihan Gubernur'!$C$5:$G$21,4,FALSE)</f>
        <v>RIVAI UMAR</v>
      </c>
    </row>
    <row r="215" spans="1:12">
      <c r="A215" t="s">
        <v>714</v>
      </c>
      <c r="B215" t="s">
        <v>713</v>
      </c>
      <c r="C215">
        <v>2010</v>
      </c>
      <c r="D215" t="s">
        <v>662</v>
      </c>
      <c r="E215" t="s">
        <v>663</v>
      </c>
      <c r="F215" t="s">
        <v>670</v>
      </c>
      <c r="G215" t="s">
        <v>679</v>
      </c>
      <c r="H215" t="s">
        <v>691</v>
      </c>
      <c r="I215" t="s">
        <v>681</v>
      </c>
      <c r="J215">
        <v>31175508800</v>
      </c>
      <c r="K215" t="str">
        <f>VLOOKUP(SUBSTITUTE($A215,"Provinsi ",""),'Pemilihan Gubernur'!$C$5:$G$21,3,FALSE)</f>
        <v>AHMAD HIDAYAT MUS</v>
      </c>
      <c r="L215" t="str">
        <f>VLOOKUP(SUBSTITUTE($A215,"Provinsi ",""),'Pemilihan Gubernur'!$C$5:$G$21,4,FALSE)</f>
        <v>RIVAI UMAR</v>
      </c>
    </row>
    <row r="216" spans="1:12">
      <c r="A216" t="s">
        <v>714</v>
      </c>
      <c r="B216" t="s">
        <v>713</v>
      </c>
      <c r="C216">
        <v>2010</v>
      </c>
      <c r="D216" t="s">
        <v>662</v>
      </c>
      <c r="E216" t="s">
        <v>663</v>
      </c>
      <c r="F216" t="s">
        <v>664</v>
      </c>
      <c r="G216" t="s">
        <v>679</v>
      </c>
      <c r="H216" t="s">
        <v>680</v>
      </c>
      <c r="I216" t="s">
        <v>681</v>
      </c>
      <c r="J216">
        <v>163837449067</v>
      </c>
      <c r="K216" t="str">
        <f>VLOOKUP(SUBSTITUTE($A216,"Provinsi ",""),'Pemilihan Gubernur'!$C$5:$G$21,3,FALSE)</f>
        <v>AHMAD HIDAYAT MUS</v>
      </c>
      <c r="L216" t="str">
        <f>VLOOKUP(SUBSTITUTE($A216,"Provinsi ",""),'Pemilihan Gubernur'!$C$5:$G$21,4,FALSE)</f>
        <v>RIVAI UMAR</v>
      </c>
    </row>
    <row r="217" spans="1:12">
      <c r="A217" t="s">
        <v>714</v>
      </c>
      <c r="B217" t="s">
        <v>713</v>
      </c>
      <c r="C217">
        <v>2010</v>
      </c>
      <c r="D217" t="s">
        <v>662</v>
      </c>
      <c r="E217" t="s">
        <v>663</v>
      </c>
      <c r="F217" t="s">
        <v>664</v>
      </c>
      <c r="G217" t="s">
        <v>665</v>
      </c>
      <c r="H217" t="s">
        <v>682</v>
      </c>
      <c r="I217" t="s">
        <v>683</v>
      </c>
      <c r="J217">
        <v>500000000</v>
      </c>
      <c r="K217" t="str">
        <f>VLOOKUP(SUBSTITUTE($A217,"Provinsi ",""),'Pemilihan Gubernur'!$C$5:$G$21,3,FALSE)</f>
        <v>AHMAD HIDAYAT MUS</v>
      </c>
      <c r="L217" t="str">
        <f>VLOOKUP(SUBSTITUTE($A217,"Provinsi ",""),'Pemilihan Gubernur'!$C$5:$G$21,4,FALSE)</f>
        <v>RIVAI UMAR</v>
      </c>
    </row>
    <row r="218" spans="1:12">
      <c r="A218" t="s">
        <v>715</v>
      </c>
      <c r="B218" t="s">
        <v>685</v>
      </c>
      <c r="C218">
        <v>2010</v>
      </c>
      <c r="D218" t="s">
        <v>662</v>
      </c>
      <c r="E218" t="s">
        <v>663</v>
      </c>
      <c r="F218" t="s">
        <v>664</v>
      </c>
      <c r="G218" t="s">
        <v>665</v>
      </c>
      <c r="H218" t="s">
        <v>666</v>
      </c>
      <c r="I218" t="s">
        <v>667</v>
      </c>
      <c r="J218">
        <v>201232153730.85001</v>
      </c>
      <c r="K218" t="str">
        <f>VLOOKUP(SUBSTITUTE($A218,"Provinsi ",""),'Pemilihan Gubernur'!$C$5:$G$21,3,FALSE)</f>
        <v>ZULKIEFLIMANSYAH</v>
      </c>
      <c r="L218" t="str">
        <f>VLOOKUP(SUBSTITUTE($A218,"Provinsi ",""),'Pemilihan Gubernur'!$C$5:$G$21,4,FALSE)</f>
        <v>SITTI ROHMI DJALILAH</v>
      </c>
    </row>
    <row r="219" spans="1:12">
      <c r="A219" t="s">
        <v>715</v>
      </c>
      <c r="B219" t="s">
        <v>685</v>
      </c>
      <c r="C219">
        <v>2010</v>
      </c>
      <c r="D219" t="s">
        <v>662</v>
      </c>
      <c r="E219" t="s">
        <v>663</v>
      </c>
      <c r="F219" t="s">
        <v>664</v>
      </c>
      <c r="G219" t="s">
        <v>665</v>
      </c>
      <c r="H219" t="s">
        <v>686</v>
      </c>
      <c r="I219" t="s">
        <v>687</v>
      </c>
      <c r="J219">
        <v>53986075000</v>
      </c>
      <c r="K219" t="str">
        <f>VLOOKUP(SUBSTITUTE($A219,"Provinsi ",""),'Pemilihan Gubernur'!$C$5:$G$21,3,FALSE)</f>
        <v>ZULKIEFLIMANSYAH</v>
      </c>
      <c r="L219" t="str">
        <f>VLOOKUP(SUBSTITUTE($A219,"Provinsi ",""),'Pemilihan Gubernur'!$C$5:$G$21,4,FALSE)</f>
        <v>SITTI ROHMI DJALILAH</v>
      </c>
    </row>
    <row r="220" spans="1:12">
      <c r="A220" t="s">
        <v>715</v>
      </c>
      <c r="B220" t="s">
        <v>685</v>
      </c>
      <c r="C220">
        <v>2010</v>
      </c>
      <c r="D220" t="s">
        <v>662</v>
      </c>
      <c r="E220" t="s">
        <v>663</v>
      </c>
      <c r="F220" t="s">
        <v>664</v>
      </c>
      <c r="G220" t="s">
        <v>665</v>
      </c>
      <c r="H220" t="s">
        <v>668</v>
      </c>
      <c r="I220" t="s">
        <v>669</v>
      </c>
      <c r="J220">
        <v>96006382717</v>
      </c>
      <c r="K220" t="str">
        <f>VLOOKUP(SUBSTITUTE($A220,"Provinsi ",""),'Pemilihan Gubernur'!$C$5:$G$21,3,FALSE)</f>
        <v>ZULKIEFLIMANSYAH</v>
      </c>
      <c r="L220" t="str">
        <f>VLOOKUP(SUBSTITUTE($A220,"Provinsi ",""),'Pemilihan Gubernur'!$C$5:$G$21,4,FALSE)</f>
        <v>SITTI ROHMI DJALILAH</v>
      </c>
    </row>
    <row r="221" spans="1:12">
      <c r="A221" t="s">
        <v>715</v>
      </c>
      <c r="B221" t="s">
        <v>685</v>
      </c>
      <c r="C221">
        <v>2010</v>
      </c>
      <c r="D221" t="s">
        <v>662</v>
      </c>
      <c r="E221" t="s">
        <v>663</v>
      </c>
      <c r="F221" t="s">
        <v>670</v>
      </c>
      <c r="G221" t="s">
        <v>671</v>
      </c>
      <c r="H221" t="s">
        <v>672</v>
      </c>
      <c r="I221" t="s">
        <v>673</v>
      </c>
      <c r="J221">
        <v>227678371902.5</v>
      </c>
      <c r="K221" t="str">
        <f>VLOOKUP(SUBSTITUTE($A221,"Provinsi ",""),'Pemilihan Gubernur'!$C$5:$G$21,3,FALSE)</f>
        <v>ZULKIEFLIMANSYAH</v>
      </c>
      <c r="L221" t="str">
        <f>VLOOKUP(SUBSTITUTE($A221,"Provinsi ",""),'Pemilihan Gubernur'!$C$5:$G$21,4,FALSE)</f>
        <v>SITTI ROHMI DJALILAH</v>
      </c>
    </row>
    <row r="222" spans="1:12">
      <c r="A222" t="s">
        <v>715</v>
      </c>
      <c r="B222" t="s">
        <v>685</v>
      </c>
      <c r="C222">
        <v>2010</v>
      </c>
      <c r="D222" t="s">
        <v>662</v>
      </c>
      <c r="E222" t="s">
        <v>663</v>
      </c>
      <c r="F222" t="s">
        <v>664</v>
      </c>
      <c r="G222" t="s">
        <v>665</v>
      </c>
      <c r="H222" t="s">
        <v>674</v>
      </c>
      <c r="I222" t="s">
        <v>675</v>
      </c>
      <c r="J222">
        <v>116432115473</v>
      </c>
      <c r="K222" t="str">
        <f>VLOOKUP(SUBSTITUTE($A222,"Provinsi ",""),'Pemilihan Gubernur'!$C$5:$G$21,3,FALSE)</f>
        <v>ZULKIEFLIMANSYAH</v>
      </c>
      <c r="L222" t="str">
        <f>VLOOKUP(SUBSTITUTE($A222,"Provinsi ",""),'Pemilihan Gubernur'!$C$5:$G$21,4,FALSE)</f>
        <v>SITTI ROHMI DJALILAH</v>
      </c>
    </row>
    <row r="223" spans="1:12">
      <c r="A223" t="s">
        <v>715</v>
      </c>
      <c r="B223" t="s">
        <v>685</v>
      </c>
      <c r="C223">
        <v>2010</v>
      </c>
      <c r="D223" t="s">
        <v>662</v>
      </c>
      <c r="E223" t="s">
        <v>663</v>
      </c>
      <c r="F223" t="s">
        <v>670</v>
      </c>
      <c r="G223" t="s">
        <v>676</v>
      </c>
      <c r="H223" t="s">
        <v>677</v>
      </c>
      <c r="I223" t="s">
        <v>678</v>
      </c>
      <c r="J223">
        <v>144557401603</v>
      </c>
      <c r="K223" t="str">
        <f>VLOOKUP(SUBSTITUTE($A223,"Provinsi ",""),'Pemilihan Gubernur'!$C$5:$G$21,3,FALSE)</f>
        <v>ZULKIEFLIMANSYAH</v>
      </c>
      <c r="L223" t="str">
        <f>VLOOKUP(SUBSTITUTE($A223,"Provinsi ",""),'Pemilihan Gubernur'!$C$5:$G$21,4,FALSE)</f>
        <v>SITTI ROHMI DJALILAH</v>
      </c>
    </row>
    <row r="224" spans="1:12">
      <c r="A224" t="s">
        <v>715</v>
      </c>
      <c r="B224" t="s">
        <v>685</v>
      </c>
      <c r="C224">
        <v>2010</v>
      </c>
      <c r="D224" t="s">
        <v>662</v>
      </c>
      <c r="E224" t="s">
        <v>663</v>
      </c>
      <c r="F224" t="s">
        <v>664</v>
      </c>
      <c r="G224" t="s">
        <v>679</v>
      </c>
      <c r="H224" t="s">
        <v>680</v>
      </c>
      <c r="I224" t="s">
        <v>681</v>
      </c>
      <c r="J224">
        <v>429609824293</v>
      </c>
      <c r="K224" t="str">
        <f>VLOOKUP(SUBSTITUTE($A224,"Provinsi ",""),'Pemilihan Gubernur'!$C$5:$G$21,3,FALSE)</f>
        <v>ZULKIEFLIMANSYAH</v>
      </c>
      <c r="L224" t="str">
        <f>VLOOKUP(SUBSTITUTE($A224,"Provinsi ",""),'Pemilihan Gubernur'!$C$5:$G$21,4,FALSE)</f>
        <v>SITTI ROHMI DJALILAH</v>
      </c>
    </row>
    <row r="225" spans="1:12">
      <c r="A225" t="s">
        <v>715</v>
      </c>
      <c r="B225" t="s">
        <v>685</v>
      </c>
      <c r="C225">
        <v>2010</v>
      </c>
      <c r="D225" t="s">
        <v>662</v>
      </c>
      <c r="E225" t="s">
        <v>663</v>
      </c>
      <c r="F225" t="s">
        <v>664</v>
      </c>
      <c r="G225" t="s">
        <v>665</v>
      </c>
      <c r="H225" t="s">
        <v>688</v>
      </c>
      <c r="I225" t="s">
        <v>689</v>
      </c>
      <c r="J225">
        <v>4929175680</v>
      </c>
      <c r="K225" t="str">
        <f>VLOOKUP(SUBSTITUTE($A225,"Provinsi ",""),'Pemilihan Gubernur'!$C$5:$G$21,3,FALSE)</f>
        <v>ZULKIEFLIMANSYAH</v>
      </c>
      <c r="L225" t="str">
        <f>VLOOKUP(SUBSTITUTE($A225,"Provinsi ",""),'Pemilihan Gubernur'!$C$5:$G$21,4,FALSE)</f>
        <v>SITTI ROHMI DJALILAH</v>
      </c>
    </row>
    <row r="226" spans="1:12">
      <c r="A226" t="s">
        <v>715</v>
      </c>
      <c r="B226" t="s">
        <v>685</v>
      </c>
      <c r="C226">
        <v>2010</v>
      </c>
      <c r="D226" t="s">
        <v>662</v>
      </c>
      <c r="E226" t="s">
        <v>663</v>
      </c>
      <c r="F226" t="s">
        <v>664</v>
      </c>
      <c r="G226" t="s">
        <v>665</v>
      </c>
      <c r="H226" t="s">
        <v>682</v>
      </c>
      <c r="I226" t="s">
        <v>683</v>
      </c>
      <c r="J226">
        <v>1315085000</v>
      </c>
      <c r="K226" t="str">
        <f>VLOOKUP(SUBSTITUTE($A226,"Provinsi ",""),'Pemilihan Gubernur'!$C$5:$G$21,3,FALSE)</f>
        <v>ZULKIEFLIMANSYAH</v>
      </c>
      <c r="L226" t="str">
        <f>VLOOKUP(SUBSTITUTE($A226,"Provinsi ",""),'Pemilihan Gubernur'!$C$5:$G$21,4,FALSE)</f>
        <v>SITTI ROHMI DJALILAH</v>
      </c>
    </row>
    <row r="227" spans="1:12">
      <c r="A227" t="s">
        <v>716</v>
      </c>
      <c r="B227" t="s">
        <v>685</v>
      </c>
      <c r="C227">
        <v>2010</v>
      </c>
      <c r="D227" t="s">
        <v>662</v>
      </c>
      <c r="E227" t="s">
        <v>663</v>
      </c>
      <c r="F227" t="s">
        <v>664</v>
      </c>
      <c r="G227" t="s">
        <v>665</v>
      </c>
      <c r="H227" t="s">
        <v>666</v>
      </c>
      <c r="I227" t="s">
        <v>667</v>
      </c>
      <c r="J227">
        <v>96124596578</v>
      </c>
      <c r="K227" t="str">
        <f>VLOOKUP(SUBSTITUTE($A227,"Provinsi ",""),'Pemilihan Gubernur'!$C$5:$G$21,3,FALSE)</f>
        <v>VIKTOR BUNGTILU LAISKODAT</v>
      </c>
      <c r="L227" t="str">
        <f>VLOOKUP(SUBSTITUTE($A227,"Provinsi ",""),'Pemilihan Gubernur'!$C$5:$G$21,4,FALSE)</f>
        <v>JOSEF ADREANUS NAE SOI</v>
      </c>
    </row>
    <row r="228" spans="1:12">
      <c r="A228" t="s">
        <v>716</v>
      </c>
      <c r="B228" t="s">
        <v>685</v>
      </c>
      <c r="C228">
        <v>2010</v>
      </c>
      <c r="D228" t="s">
        <v>662</v>
      </c>
      <c r="E228" t="s">
        <v>663</v>
      </c>
      <c r="F228" t="s">
        <v>664</v>
      </c>
      <c r="G228" t="s">
        <v>665</v>
      </c>
      <c r="H228" t="s">
        <v>686</v>
      </c>
      <c r="I228" t="s">
        <v>687</v>
      </c>
      <c r="J228">
        <v>46618785400</v>
      </c>
      <c r="K228" t="str">
        <f>VLOOKUP(SUBSTITUTE($A228,"Provinsi ",""),'Pemilihan Gubernur'!$C$5:$G$21,3,FALSE)</f>
        <v>VIKTOR BUNGTILU LAISKODAT</v>
      </c>
      <c r="L228" t="str">
        <f>VLOOKUP(SUBSTITUTE($A228,"Provinsi ",""),'Pemilihan Gubernur'!$C$5:$G$21,4,FALSE)</f>
        <v>JOSEF ADREANUS NAE SOI</v>
      </c>
    </row>
    <row r="229" spans="1:12">
      <c r="A229" t="s">
        <v>716</v>
      </c>
      <c r="B229" t="s">
        <v>685</v>
      </c>
      <c r="C229">
        <v>2010</v>
      </c>
      <c r="D229" t="s">
        <v>662</v>
      </c>
      <c r="E229" t="s">
        <v>663</v>
      </c>
      <c r="F229" t="s">
        <v>664</v>
      </c>
      <c r="G229" t="s">
        <v>665</v>
      </c>
      <c r="H229" t="s">
        <v>668</v>
      </c>
      <c r="I229" t="s">
        <v>669</v>
      </c>
      <c r="J229">
        <v>49739497703</v>
      </c>
      <c r="K229" t="str">
        <f>VLOOKUP(SUBSTITUTE($A229,"Provinsi ",""),'Pemilihan Gubernur'!$C$5:$G$21,3,FALSE)</f>
        <v>VIKTOR BUNGTILU LAISKODAT</v>
      </c>
      <c r="L229" t="str">
        <f>VLOOKUP(SUBSTITUTE($A229,"Provinsi ",""),'Pemilihan Gubernur'!$C$5:$G$21,4,FALSE)</f>
        <v>JOSEF ADREANUS NAE SOI</v>
      </c>
    </row>
    <row r="230" spans="1:12">
      <c r="A230" t="s">
        <v>716</v>
      </c>
      <c r="B230" t="s">
        <v>685</v>
      </c>
      <c r="C230">
        <v>2010</v>
      </c>
      <c r="D230" t="s">
        <v>662</v>
      </c>
      <c r="E230" t="s">
        <v>663</v>
      </c>
      <c r="F230" t="s">
        <v>670</v>
      </c>
      <c r="G230" t="s">
        <v>671</v>
      </c>
      <c r="H230" t="s">
        <v>672</v>
      </c>
      <c r="I230" t="s">
        <v>673</v>
      </c>
      <c r="J230">
        <v>373064515900</v>
      </c>
      <c r="K230" t="str">
        <f>VLOOKUP(SUBSTITUTE($A230,"Provinsi ",""),'Pemilihan Gubernur'!$C$5:$G$21,3,FALSE)</f>
        <v>VIKTOR BUNGTILU LAISKODAT</v>
      </c>
      <c r="L230" t="str">
        <f>VLOOKUP(SUBSTITUTE($A230,"Provinsi ",""),'Pemilihan Gubernur'!$C$5:$G$21,4,FALSE)</f>
        <v>JOSEF ADREANUS NAE SOI</v>
      </c>
    </row>
    <row r="231" spans="1:12">
      <c r="A231" t="s">
        <v>716</v>
      </c>
      <c r="B231" t="s">
        <v>685</v>
      </c>
      <c r="C231">
        <v>2010</v>
      </c>
      <c r="D231" t="s">
        <v>662</v>
      </c>
      <c r="E231" t="s">
        <v>663</v>
      </c>
      <c r="F231" t="s">
        <v>664</v>
      </c>
      <c r="G231" t="s">
        <v>665</v>
      </c>
      <c r="H231" t="s">
        <v>674</v>
      </c>
      <c r="I231" t="s">
        <v>675</v>
      </c>
      <c r="J231">
        <v>6819140300</v>
      </c>
      <c r="K231" t="str">
        <f>VLOOKUP(SUBSTITUTE($A231,"Provinsi ",""),'Pemilihan Gubernur'!$C$5:$G$21,3,FALSE)</f>
        <v>VIKTOR BUNGTILU LAISKODAT</v>
      </c>
      <c r="L231" t="str">
        <f>VLOOKUP(SUBSTITUTE($A231,"Provinsi ",""),'Pemilihan Gubernur'!$C$5:$G$21,4,FALSE)</f>
        <v>JOSEF ADREANUS NAE SOI</v>
      </c>
    </row>
    <row r="232" spans="1:12">
      <c r="A232" t="s">
        <v>716</v>
      </c>
      <c r="B232" t="s">
        <v>685</v>
      </c>
      <c r="C232">
        <v>2010</v>
      </c>
      <c r="D232" t="s">
        <v>662</v>
      </c>
      <c r="E232" t="s">
        <v>663</v>
      </c>
      <c r="F232" t="s">
        <v>670</v>
      </c>
      <c r="G232" t="s">
        <v>676</v>
      </c>
      <c r="H232" t="s">
        <v>677</v>
      </c>
      <c r="I232" t="s">
        <v>678</v>
      </c>
      <c r="J232">
        <v>176558921397</v>
      </c>
      <c r="K232" t="str">
        <f>VLOOKUP(SUBSTITUTE($A232,"Provinsi ",""),'Pemilihan Gubernur'!$C$5:$G$21,3,FALSE)</f>
        <v>VIKTOR BUNGTILU LAISKODAT</v>
      </c>
      <c r="L232" t="str">
        <f>VLOOKUP(SUBSTITUTE($A232,"Provinsi ",""),'Pemilihan Gubernur'!$C$5:$G$21,4,FALSE)</f>
        <v>JOSEF ADREANUS NAE SOI</v>
      </c>
    </row>
    <row r="233" spans="1:12">
      <c r="A233" t="s">
        <v>716</v>
      </c>
      <c r="B233" t="s">
        <v>685</v>
      </c>
      <c r="C233">
        <v>2010</v>
      </c>
      <c r="D233" t="s">
        <v>662</v>
      </c>
      <c r="E233" t="s">
        <v>663</v>
      </c>
      <c r="F233" t="s">
        <v>664</v>
      </c>
      <c r="G233" t="s">
        <v>679</v>
      </c>
      <c r="H233" t="s">
        <v>680</v>
      </c>
      <c r="I233" t="s">
        <v>681</v>
      </c>
      <c r="J233">
        <v>391060102861</v>
      </c>
      <c r="K233" t="str">
        <f>VLOOKUP(SUBSTITUTE($A233,"Provinsi ",""),'Pemilihan Gubernur'!$C$5:$G$21,3,FALSE)</f>
        <v>VIKTOR BUNGTILU LAISKODAT</v>
      </c>
      <c r="L233" t="str">
        <f>VLOOKUP(SUBSTITUTE($A233,"Provinsi ",""),'Pemilihan Gubernur'!$C$5:$G$21,4,FALSE)</f>
        <v>JOSEF ADREANUS NAE SOI</v>
      </c>
    </row>
    <row r="234" spans="1:12">
      <c r="A234" t="s">
        <v>716</v>
      </c>
      <c r="B234" t="s">
        <v>685</v>
      </c>
      <c r="C234">
        <v>2010</v>
      </c>
      <c r="D234" t="s">
        <v>662</v>
      </c>
      <c r="E234" t="s">
        <v>663</v>
      </c>
      <c r="F234" t="s">
        <v>664</v>
      </c>
      <c r="G234" t="s">
        <v>665</v>
      </c>
      <c r="H234" t="s">
        <v>682</v>
      </c>
      <c r="I234" t="s">
        <v>683</v>
      </c>
      <c r="J234">
        <v>8096829580</v>
      </c>
      <c r="K234" t="str">
        <f>VLOOKUP(SUBSTITUTE($A234,"Provinsi ",""),'Pemilihan Gubernur'!$C$5:$G$21,3,FALSE)</f>
        <v>VIKTOR BUNGTILU LAISKODAT</v>
      </c>
      <c r="L234" t="str">
        <f>VLOOKUP(SUBSTITUTE($A234,"Provinsi ",""),'Pemilihan Gubernur'!$C$5:$G$21,4,FALSE)</f>
        <v>JOSEF ADREANUS NAE SOI</v>
      </c>
    </row>
    <row r="235" spans="1:12">
      <c r="A235" t="s">
        <v>717</v>
      </c>
      <c r="B235" t="s">
        <v>713</v>
      </c>
      <c r="C235">
        <v>2010</v>
      </c>
      <c r="D235" t="s">
        <v>662</v>
      </c>
      <c r="E235" t="s">
        <v>663</v>
      </c>
      <c r="F235" t="s">
        <v>664</v>
      </c>
      <c r="G235" t="s">
        <v>665</v>
      </c>
      <c r="H235" t="s">
        <v>666</v>
      </c>
      <c r="I235" t="s">
        <v>667</v>
      </c>
      <c r="J235">
        <v>109328770345</v>
      </c>
      <c r="K235" t="str">
        <f>VLOOKUP(SUBSTITUTE($A235,"Provinsi ",""),'Pemilihan Gubernur'!$C$5:$G$21,3,FALSE)</f>
        <v>LUKAS ENEMBE</v>
      </c>
      <c r="L235" t="str">
        <f>VLOOKUP(SUBSTITUTE($A235,"Provinsi ",""),'Pemilihan Gubernur'!$C$5:$G$21,4,FALSE)</f>
        <v>KLEMEN TINAL</v>
      </c>
    </row>
    <row r="236" spans="1:12">
      <c r="A236" t="s">
        <v>717</v>
      </c>
      <c r="B236" t="s">
        <v>713</v>
      </c>
      <c r="C236">
        <v>2010</v>
      </c>
      <c r="D236" t="s">
        <v>662</v>
      </c>
      <c r="E236" t="s">
        <v>663</v>
      </c>
      <c r="F236" t="s">
        <v>664</v>
      </c>
      <c r="G236" t="s">
        <v>665</v>
      </c>
      <c r="H236" t="s">
        <v>686</v>
      </c>
      <c r="I236" t="s">
        <v>687</v>
      </c>
      <c r="J236">
        <v>1640726759000</v>
      </c>
      <c r="K236" t="str">
        <f>VLOOKUP(SUBSTITUTE($A236,"Provinsi ",""),'Pemilihan Gubernur'!$C$5:$G$21,3,FALSE)</f>
        <v>LUKAS ENEMBE</v>
      </c>
      <c r="L236" t="str">
        <f>VLOOKUP(SUBSTITUTE($A236,"Provinsi ",""),'Pemilihan Gubernur'!$C$5:$G$21,4,FALSE)</f>
        <v>KLEMEN TINAL</v>
      </c>
    </row>
    <row r="237" spans="1:12">
      <c r="A237" t="s">
        <v>717</v>
      </c>
      <c r="B237" t="s">
        <v>713</v>
      </c>
      <c r="C237">
        <v>2010</v>
      </c>
      <c r="D237" t="s">
        <v>662</v>
      </c>
      <c r="E237" t="s">
        <v>663</v>
      </c>
      <c r="F237" t="s">
        <v>664</v>
      </c>
      <c r="G237" t="s">
        <v>665</v>
      </c>
      <c r="H237" t="s">
        <v>668</v>
      </c>
      <c r="I237" t="s">
        <v>669</v>
      </c>
      <c r="J237">
        <v>391137476640</v>
      </c>
      <c r="K237" t="str">
        <f>VLOOKUP(SUBSTITUTE($A237,"Provinsi ",""),'Pemilihan Gubernur'!$C$5:$G$21,3,FALSE)</f>
        <v>LUKAS ENEMBE</v>
      </c>
      <c r="L237" t="str">
        <f>VLOOKUP(SUBSTITUTE($A237,"Provinsi ",""),'Pemilihan Gubernur'!$C$5:$G$21,4,FALSE)</f>
        <v>KLEMEN TINAL</v>
      </c>
    </row>
    <row r="238" spans="1:12">
      <c r="A238" t="s">
        <v>717</v>
      </c>
      <c r="B238" t="s">
        <v>713</v>
      </c>
      <c r="C238">
        <v>2010</v>
      </c>
      <c r="D238" t="s">
        <v>662</v>
      </c>
      <c r="E238" t="s">
        <v>663</v>
      </c>
      <c r="F238" t="s">
        <v>670</v>
      </c>
      <c r="G238" t="s">
        <v>671</v>
      </c>
      <c r="H238" t="s">
        <v>672</v>
      </c>
      <c r="I238" t="s">
        <v>673</v>
      </c>
      <c r="J238">
        <v>1260514916732.1399</v>
      </c>
      <c r="K238" t="str">
        <f>VLOOKUP(SUBSTITUTE($A238,"Provinsi ",""),'Pemilihan Gubernur'!$C$5:$G$21,3,FALSE)</f>
        <v>LUKAS ENEMBE</v>
      </c>
      <c r="L238" t="str">
        <f>VLOOKUP(SUBSTITUTE($A238,"Provinsi ",""),'Pemilihan Gubernur'!$C$5:$G$21,4,FALSE)</f>
        <v>KLEMEN TINAL</v>
      </c>
    </row>
    <row r="239" spans="1:12">
      <c r="A239" t="s">
        <v>717</v>
      </c>
      <c r="B239" t="s">
        <v>713</v>
      </c>
      <c r="C239">
        <v>2010</v>
      </c>
      <c r="D239" t="s">
        <v>662</v>
      </c>
      <c r="E239" t="s">
        <v>663</v>
      </c>
      <c r="F239" t="s">
        <v>664</v>
      </c>
      <c r="G239" t="s">
        <v>665</v>
      </c>
      <c r="H239" t="s">
        <v>674</v>
      </c>
      <c r="I239" t="s">
        <v>675</v>
      </c>
      <c r="J239">
        <v>61440129856</v>
      </c>
      <c r="K239" t="str">
        <f>VLOOKUP(SUBSTITUTE($A239,"Provinsi ",""),'Pemilihan Gubernur'!$C$5:$G$21,3,FALSE)</f>
        <v>LUKAS ENEMBE</v>
      </c>
      <c r="L239" t="str">
        <f>VLOOKUP(SUBSTITUTE($A239,"Provinsi ",""),'Pemilihan Gubernur'!$C$5:$G$21,4,FALSE)</f>
        <v>KLEMEN TINAL</v>
      </c>
    </row>
    <row r="240" spans="1:12">
      <c r="A240" t="s">
        <v>717</v>
      </c>
      <c r="B240" t="s">
        <v>713</v>
      </c>
      <c r="C240">
        <v>2010</v>
      </c>
      <c r="D240" t="s">
        <v>662</v>
      </c>
      <c r="E240" t="s">
        <v>663</v>
      </c>
      <c r="F240" t="s">
        <v>670</v>
      </c>
      <c r="G240" t="s">
        <v>676</v>
      </c>
      <c r="H240" t="s">
        <v>677</v>
      </c>
      <c r="I240" t="s">
        <v>678</v>
      </c>
      <c r="J240">
        <v>1404550459868</v>
      </c>
      <c r="K240" t="str">
        <f>VLOOKUP(SUBSTITUTE($A240,"Provinsi ",""),'Pemilihan Gubernur'!$C$5:$G$21,3,FALSE)</f>
        <v>LUKAS ENEMBE</v>
      </c>
      <c r="L240" t="str">
        <f>VLOOKUP(SUBSTITUTE($A240,"Provinsi ",""),'Pemilihan Gubernur'!$C$5:$G$21,4,FALSE)</f>
        <v>KLEMEN TINAL</v>
      </c>
    </row>
    <row r="241" spans="1:12">
      <c r="A241" t="s">
        <v>717</v>
      </c>
      <c r="B241" t="s">
        <v>713</v>
      </c>
      <c r="C241">
        <v>2010</v>
      </c>
      <c r="D241" t="s">
        <v>662</v>
      </c>
      <c r="E241" t="s">
        <v>663</v>
      </c>
      <c r="F241" t="s">
        <v>664</v>
      </c>
      <c r="G241" t="s">
        <v>679</v>
      </c>
      <c r="H241" t="s">
        <v>680</v>
      </c>
      <c r="I241" t="s">
        <v>681</v>
      </c>
      <c r="J241">
        <v>777065779301</v>
      </c>
      <c r="K241" t="str">
        <f>VLOOKUP(SUBSTITUTE($A241,"Provinsi ",""),'Pemilihan Gubernur'!$C$5:$G$21,3,FALSE)</f>
        <v>LUKAS ENEMBE</v>
      </c>
      <c r="L241" t="str">
        <f>VLOOKUP(SUBSTITUTE($A241,"Provinsi ",""),'Pemilihan Gubernur'!$C$5:$G$21,4,FALSE)</f>
        <v>KLEMEN TINAL</v>
      </c>
    </row>
    <row r="242" spans="1:12">
      <c r="A242" t="s">
        <v>717</v>
      </c>
      <c r="B242" t="s">
        <v>713</v>
      </c>
      <c r="C242">
        <v>2010</v>
      </c>
      <c r="D242" t="s">
        <v>662</v>
      </c>
      <c r="E242" t="s">
        <v>663</v>
      </c>
      <c r="F242" t="s">
        <v>664</v>
      </c>
      <c r="G242" t="s">
        <v>665</v>
      </c>
      <c r="H242" t="s">
        <v>682</v>
      </c>
      <c r="I242" t="s">
        <v>683</v>
      </c>
      <c r="J242">
        <v>5710600000</v>
      </c>
      <c r="K242" t="str">
        <f>VLOOKUP(SUBSTITUTE($A242,"Provinsi ",""),'Pemilihan Gubernur'!$C$5:$G$21,3,FALSE)</f>
        <v>LUKAS ENEMBE</v>
      </c>
      <c r="L242" t="str">
        <f>VLOOKUP(SUBSTITUTE($A242,"Provinsi ",""),'Pemilihan Gubernur'!$C$5:$G$21,4,FALSE)</f>
        <v>KLEMEN TINAL</v>
      </c>
    </row>
    <row r="243" spans="1:12">
      <c r="A243" t="s">
        <v>719</v>
      </c>
      <c r="B243" t="s">
        <v>661</v>
      </c>
      <c r="C243">
        <v>2010</v>
      </c>
      <c r="D243" t="s">
        <v>662</v>
      </c>
      <c r="E243" t="s">
        <v>663</v>
      </c>
      <c r="F243" t="s">
        <v>664</v>
      </c>
      <c r="G243" t="s">
        <v>665</v>
      </c>
      <c r="H243" t="s">
        <v>666</v>
      </c>
      <c r="I243" t="s">
        <v>667</v>
      </c>
      <c r="J243">
        <v>444608575091</v>
      </c>
      <c r="K243" t="str">
        <f>VLOOKUP(SUBSTITUTE($A243,"Provinsi ",""),'Pemilihan Gubernur'!$C$5:$G$21,3,FALSE)</f>
        <v>SYAMSUAR</v>
      </c>
      <c r="L243" t="str">
        <f>VLOOKUP(SUBSTITUTE($A243,"Provinsi ",""),'Pemilihan Gubernur'!$C$5:$G$21,4,FALSE)</f>
        <v>EDY NASUTION</v>
      </c>
    </row>
    <row r="244" spans="1:12">
      <c r="A244" t="s">
        <v>719</v>
      </c>
      <c r="B244" t="s">
        <v>661</v>
      </c>
      <c r="C244">
        <v>2010</v>
      </c>
      <c r="D244" t="s">
        <v>662</v>
      </c>
      <c r="E244" t="s">
        <v>663</v>
      </c>
      <c r="F244" t="s">
        <v>664</v>
      </c>
      <c r="G244" t="s">
        <v>665</v>
      </c>
      <c r="H244" t="s">
        <v>686</v>
      </c>
      <c r="I244" t="s">
        <v>687</v>
      </c>
      <c r="J244">
        <v>41888000000</v>
      </c>
      <c r="K244" t="str">
        <f>VLOOKUP(SUBSTITUTE($A244,"Provinsi ",""),'Pemilihan Gubernur'!$C$5:$G$21,3,FALSE)</f>
        <v>SYAMSUAR</v>
      </c>
      <c r="L244" t="str">
        <f>VLOOKUP(SUBSTITUTE($A244,"Provinsi ",""),'Pemilihan Gubernur'!$C$5:$G$21,4,FALSE)</f>
        <v>EDY NASUTION</v>
      </c>
    </row>
    <row r="245" spans="1:12">
      <c r="A245" t="s">
        <v>719</v>
      </c>
      <c r="B245" t="s">
        <v>661</v>
      </c>
      <c r="C245">
        <v>2010</v>
      </c>
      <c r="D245" t="s">
        <v>662</v>
      </c>
      <c r="E245" t="s">
        <v>663</v>
      </c>
      <c r="F245" t="s">
        <v>664</v>
      </c>
      <c r="G245" t="s">
        <v>665</v>
      </c>
      <c r="H245" t="s">
        <v>668</v>
      </c>
      <c r="I245" t="s">
        <v>669</v>
      </c>
      <c r="J245">
        <v>212587242317</v>
      </c>
      <c r="K245" t="str">
        <f>VLOOKUP(SUBSTITUTE($A245,"Provinsi ",""),'Pemilihan Gubernur'!$C$5:$G$21,3,FALSE)</f>
        <v>SYAMSUAR</v>
      </c>
      <c r="L245" t="str">
        <f>VLOOKUP(SUBSTITUTE($A245,"Provinsi ",""),'Pemilihan Gubernur'!$C$5:$G$21,4,FALSE)</f>
        <v>EDY NASUTION</v>
      </c>
    </row>
    <row r="246" spans="1:12">
      <c r="A246" t="s">
        <v>719</v>
      </c>
      <c r="B246" t="s">
        <v>661</v>
      </c>
      <c r="C246">
        <v>2010</v>
      </c>
      <c r="D246" t="s">
        <v>662</v>
      </c>
      <c r="E246" t="s">
        <v>663</v>
      </c>
      <c r="F246" t="s">
        <v>670</v>
      </c>
      <c r="G246" t="s">
        <v>671</v>
      </c>
      <c r="H246" t="s">
        <v>672</v>
      </c>
      <c r="I246" t="s">
        <v>673</v>
      </c>
      <c r="J246">
        <v>761648598184.93005</v>
      </c>
      <c r="K246" t="str">
        <f>VLOOKUP(SUBSTITUTE($A246,"Provinsi ",""),'Pemilihan Gubernur'!$C$5:$G$21,3,FALSE)</f>
        <v>SYAMSUAR</v>
      </c>
      <c r="L246" t="str">
        <f>VLOOKUP(SUBSTITUTE($A246,"Provinsi ",""),'Pemilihan Gubernur'!$C$5:$G$21,4,FALSE)</f>
        <v>EDY NASUTION</v>
      </c>
    </row>
    <row r="247" spans="1:12">
      <c r="A247" t="s">
        <v>719</v>
      </c>
      <c r="B247" t="s">
        <v>661</v>
      </c>
      <c r="C247">
        <v>2010</v>
      </c>
      <c r="D247" t="s">
        <v>662</v>
      </c>
      <c r="E247" t="s">
        <v>663</v>
      </c>
      <c r="F247" t="s">
        <v>664</v>
      </c>
      <c r="G247" t="s">
        <v>665</v>
      </c>
      <c r="H247" t="s">
        <v>674</v>
      </c>
      <c r="I247" t="s">
        <v>675</v>
      </c>
      <c r="J247">
        <v>130349256608</v>
      </c>
      <c r="K247" t="str">
        <f>VLOOKUP(SUBSTITUTE($A247,"Provinsi ",""),'Pemilihan Gubernur'!$C$5:$G$21,3,FALSE)</f>
        <v>SYAMSUAR</v>
      </c>
      <c r="L247" t="str">
        <f>VLOOKUP(SUBSTITUTE($A247,"Provinsi ",""),'Pemilihan Gubernur'!$C$5:$G$21,4,FALSE)</f>
        <v>EDY NASUTION</v>
      </c>
    </row>
    <row r="248" spans="1:12">
      <c r="A248" t="s">
        <v>719</v>
      </c>
      <c r="B248" t="s">
        <v>661</v>
      </c>
      <c r="C248">
        <v>2010</v>
      </c>
      <c r="D248" t="s">
        <v>662</v>
      </c>
      <c r="E248" t="s">
        <v>663</v>
      </c>
      <c r="F248" t="s">
        <v>670</v>
      </c>
      <c r="G248" t="s">
        <v>676</v>
      </c>
      <c r="H248" t="s">
        <v>677</v>
      </c>
      <c r="I248" t="s">
        <v>678</v>
      </c>
      <c r="J248">
        <v>1238746885740.55</v>
      </c>
      <c r="K248" t="str">
        <f>VLOOKUP(SUBSTITUTE($A248,"Provinsi ",""),'Pemilihan Gubernur'!$C$5:$G$21,3,FALSE)</f>
        <v>SYAMSUAR</v>
      </c>
      <c r="L248" t="str">
        <f>VLOOKUP(SUBSTITUTE($A248,"Provinsi ",""),'Pemilihan Gubernur'!$C$5:$G$21,4,FALSE)</f>
        <v>EDY NASUTION</v>
      </c>
    </row>
    <row r="249" spans="1:12">
      <c r="A249" t="s">
        <v>719</v>
      </c>
      <c r="B249" t="s">
        <v>661</v>
      </c>
      <c r="C249">
        <v>2010</v>
      </c>
      <c r="D249" t="s">
        <v>662</v>
      </c>
      <c r="E249" t="s">
        <v>663</v>
      </c>
      <c r="F249" t="s">
        <v>664</v>
      </c>
      <c r="G249" t="s">
        <v>679</v>
      </c>
      <c r="H249" t="s">
        <v>680</v>
      </c>
      <c r="I249" t="s">
        <v>681</v>
      </c>
      <c r="J249">
        <v>945974032438.34998</v>
      </c>
      <c r="K249" t="str">
        <f>VLOOKUP(SUBSTITUTE($A249,"Provinsi ",""),'Pemilihan Gubernur'!$C$5:$G$21,3,FALSE)</f>
        <v>SYAMSUAR</v>
      </c>
      <c r="L249" t="str">
        <f>VLOOKUP(SUBSTITUTE($A249,"Provinsi ",""),'Pemilihan Gubernur'!$C$5:$G$21,4,FALSE)</f>
        <v>EDY NASUTION</v>
      </c>
    </row>
    <row r="250" spans="1:12">
      <c r="A250" t="s">
        <v>719</v>
      </c>
      <c r="B250" t="s">
        <v>661</v>
      </c>
      <c r="C250">
        <v>2010</v>
      </c>
      <c r="D250" t="s">
        <v>662</v>
      </c>
      <c r="E250" t="s">
        <v>663</v>
      </c>
      <c r="F250" t="s">
        <v>664</v>
      </c>
      <c r="G250" t="s">
        <v>665</v>
      </c>
      <c r="H250" t="s">
        <v>688</v>
      </c>
      <c r="I250" t="s">
        <v>689</v>
      </c>
      <c r="J250">
        <v>14603881000</v>
      </c>
      <c r="K250" t="str">
        <f>VLOOKUP(SUBSTITUTE($A250,"Provinsi ",""),'Pemilihan Gubernur'!$C$5:$G$21,3,FALSE)</f>
        <v>SYAMSUAR</v>
      </c>
      <c r="L250" t="str">
        <f>VLOOKUP(SUBSTITUTE($A250,"Provinsi ",""),'Pemilihan Gubernur'!$C$5:$G$21,4,FALSE)</f>
        <v>EDY NASUTION</v>
      </c>
    </row>
    <row r="251" spans="1:12">
      <c r="A251" t="s">
        <v>719</v>
      </c>
      <c r="B251" t="s">
        <v>661</v>
      </c>
      <c r="C251">
        <v>2010</v>
      </c>
      <c r="D251" t="s">
        <v>662</v>
      </c>
      <c r="E251" t="s">
        <v>663</v>
      </c>
      <c r="F251" t="s">
        <v>664</v>
      </c>
      <c r="G251" t="s">
        <v>665</v>
      </c>
      <c r="H251" t="s">
        <v>682</v>
      </c>
      <c r="I251" t="s">
        <v>683</v>
      </c>
      <c r="J251">
        <v>1000000000</v>
      </c>
      <c r="K251" t="str">
        <f>VLOOKUP(SUBSTITUTE($A251,"Provinsi ",""),'Pemilihan Gubernur'!$C$5:$G$21,3,FALSE)</f>
        <v>SYAMSUAR</v>
      </c>
      <c r="L251" t="str">
        <f>VLOOKUP(SUBSTITUTE($A251,"Provinsi ",""),'Pemilihan Gubernur'!$C$5:$G$21,4,FALSE)</f>
        <v>EDY NASUTION</v>
      </c>
    </row>
    <row r="252" spans="1:12">
      <c r="A252" t="s">
        <v>721</v>
      </c>
      <c r="B252" t="s">
        <v>700</v>
      </c>
      <c r="C252">
        <v>2010</v>
      </c>
      <c r="D252" t="s">
        <v>662</v>
      </c>
      <c r="E252" t="s">
        <v>663</v>
      </c>
      <c r="F252" t="s">
        <v>664</v>
      </c>
      <c r="G252" t="s">
        <v>665</v>
      </c>
      <c r="H252" t="s">
        <v>666</v>
      </c>
      <c r="I252" t="s">
        <v>667</v>
      </c>
      <c r="J252">
        <v>503954302768.97998</v>
      </c>
      <c r="K252" t="str">
        <f>VLOOKUP(SUBSTITUTE($A252,"Provinsi ",""),'Pemilihan Gubernur'!$C$5:$G$21,3,FALSE)</f>
        <v>PROF. M. NURDIN ABDULLAH</v>
      </c>
      <c r="L252" t="str">
        <f>VLOOKUP(SUBSTITUTE($A252,"Provinsi ",""),'Pemilihan Gubernur'!$C$5:$G$21,4,FALSE)</f>
        <v>ANDI SUDIRMAN SULAIMAN</v>
      </c>
    </row>
    <row r="253" spans="1:12">
      <c r="A253" t="s">
        <v>721</v>
      </c>
      <c r="B253" t="s">
        <v>700</v>
      </c>
      <c r="C253">
        <v>2010</v>
      </c>
      <c r="D253" t="s">
        <v>662</v>
      </c>
      <c r="E253" t="s">
        <v>663</v>
      </c>
      <c r="F253" t="s">
        <v>664</v>
      </c>
      <c r="G253" t="s">
        <v>665</v>
      </c>
      <c r="H253" t="s">
        <v>686</v>
      </c>
      <c r="I253" t="s">
        <v>687</v>
      </c>
      <c r="J253">
        <v>389647140573</v>
      </c>
      <c r="K253" t="str">
        <f>VLOOKUP(SUBSTITUTE($A253,"Provinsi ",""),'Pemilihan Gubernur'!$C$5:$G$21,3,FALSE)</f>
        <v>PROF. M. NURDIN ABDULLAH</v>
      </c>
      <c r="L253" t="str">
        <f>VLOOKUP(SUBSTITUTE($A253,"Provinsi ",""),'Pemilihan Gubernur'!$C$5:$G$21,4,FALSE)</f>
        <v>ANDI SUDIRMAN SULAIMAN</v>
      </c>
    </row>
    <row r="254" spans="1:12">
      <c r="A254" t="s">
        <v>721</v>
      </c>
      <c r="B254" t="s">
        <v>700</v>
      </c>
      <c r="C254">
        <v>2010</v>
      </c>
      <c r="D254" t="s">
        <v>662</v>
      </c>
      <c r="E254" t="s">
        <v>663</v>
      </c>
      <c r="F254" t="s">
        <v>664</v>
      </c>
      <c r="G254" t="s">
        <v>665</v>
      </c>
      <c r="H254" t="s">
        <v>668</v>
      </c>
      <c r="I254" t="s">
        <v>669</v>
      </c>
      <c r="J254">
        <v>25016900000</v>
      </c>
      <c r="K254" t="str">
        <f>VLOOKUP(SUBSTITUTE($A254,"Provinsi ",""),'Pemilihan Gubernur'!$C$5:$G$21,3,FALSE)</f>
        <v>PROF. M. NURDIN ABDULLAH</v>
      </c>
      <c r="L254" t="str">
        <f>VLOOKUP(SUBSTITUTE($A254,"Provinsi ",""),'Pemilihan Gubernur'!$C$5:$G$21,4,FALSE)</f>
        <v>ANDI SUDIRMAN SULAIMAN</v>
      </c>
    </row>
    <row r="255" spans="1:12">
      <c r="A255" t="s">
        <v>721</v>
      </c>
      <c r="B255" t="s">
        <v>700</v>
      </c>
      <c r="C255">
        <v>2010</v>
      </c>
      <c r="D255" t="s">
        <v>662</v>
      </c>
      <c r="E255" t="s">
        <v>663</v>
      </c>
      <c r="F255" t="s">
        <v>670</v>
      </c>
      <c r="G255" t="s">
        <v>671</v>
      </c>
      <c r="H255" t="s">
        <v>672</v>
      </c>
      <c r="I255" t="s">
        <v>673</v>
      </c>
      <c r="J255">
        <v>559961996677</v>
      </c>
      <c r="K255" t="str">
        <f>VLOOKUP(SUBSTITUTE($A255,"Provinsi ",""),'Pemilihan Gubernur'!$C$5:$G$21,3,FALSE)</f>
        <v>PROF. M. NURDIN ABDULLAH</v>
      </c>
      <c r="L255" t="str">
        <f>VLOOKUP(SUBSTITUTE($A255,"Provinsi ",""),'Pemilihan Gubernur'!$C$5:$G$21,4,FALSE)</f>
        <v>ANDI SUDIRMAN SULAIMAN</v>
      </c>
    </row>
    <row r="256" spans="1:12">
      <c r="A256" t="s">
        <v>721</v>
      </c>
      <c r="B256" t="s">
        <v>700</v>
      </c>
      <c r="C256">
        <v>2010</v>
      </c>
      <c r="D256" t="s">
        <v>662</v>
      </c>
      <c r="E256" t="s">
        <v>663</v>
      </c>
      <c r="F256" t="s">
        <v>664</v>
      </c>
      <c r="G256" t="s">
        <v>665</v>
      </c>
      <c r="H256" t="s">
        <v>697</v>
      </c>
      <c r="I256" t="s">
        <v>698</v>
      </c>
      <c r="J256">
        <v>146029132.12</v>
      </c>
      <c r="K256" t="str">
        <f>VLOOKUP(SUBSTITUTE($A256,"Provinsi ",""),'Pemilihan Gubernur'!$C$5:$G$21,3,FALSE)</f>
        <v>PROF. M. NURDIN ABDULLAH</v>
      </c>
      <c r="L256" t="str">
        <f>VLOOKUP(SUBSTITUTE($A256,"Provinsi ",""),'Pemilihan Gubernur'!$C$5:$G$21,4,FALSE)</f>
        <v>ANDI SUDIRMAN SULAIMAN</v>
      </c>
    </row>
    <row r="257" spans="1:12">
      <c r="A257" t="s">
        <v>721</v>
      </c>
      <c r="B257" t="s">
        <v>700</v>
      </c>
      <c r="C257">
        <v>2010</v>
      </c>
      <c r="D257" t="s">
        <v>662</v>
      </c>
      <c r="E257" t="s">
        <v>663</v>
      </c>
      <c r="F257" t="s">
        <v>664</v>
      </c>
      <c r="G257" t="s">
        <v>665</v>
      </c>
      <c r="H257" t="s">
        <v>674</v>
      </c>
      <c r="I257" t="s">
        <v>675</v>
      </c>
      <c r="J257">
        <v>79196000580</v>
      </c>
      <c r="K257" t="str">
        <f>VLOOKUP(SUBSTITUTE($A257,"Provinsi ",""),'Pemilihan Gubernur'!$C$5:$G$21,3,FALSE)</f>
        <v>PROF. M. NURDIN ABDULLAH</v>
      </c>
      <c r="L257" t="str">
        <f>VLOOKUP(SUBSTITUTE($A257,"Provinsi ",""),'Pemilihan Gubernur'!$C$5:$G$21,4,FALSE)</f>
        <v>ANDI SUDIRMAN SULAIMAN</v>
      </c>
    </row>
    <row r="258" spans="1:12">
      <c r="A258" t="s">
        <v>721</v>
      </c>
      <c r="B258" t="s">
        <v>700</v>
      </c>
      <c r="C258">
        <v>2010</v>
      </c>
      <c r="D258" t="s">
        <v>662</v>
      </c>
      <c r="E258" t="s">
        <v>663</v>
      </c>
      <c r="F258" t="s">
        <v>670</v>
      </c>
      <c r="G258" t="s">
        <v>676</v>
      </c>
      <c r="H258" t="s">
        <v>677</v>
      </c>
      <c r="I258" t="s">
        <v>678</v>
      </c>
      <c r="J258">
        <v>303648223898</v>
      </c>
      <c r="K258" t="str">
        <f>VLOOKUP(SUBSTITUTE($A258,"Provinsi ",""),'Pemilihan Gubernur'!$C$5:$G$21,3,FALSE)</f>
        <v>PROF. M. NURDIN ABDULLAH</v>
      </c>
      <c r="L258" t="str">
        <f>VLOOKUP(SUBSTITUTE($A258,"Provinsi ",""),'Pemilihan Gubernur'!$C$5:$G$21,4,FALSE)</f>
        <v>ANDI SUDIRMAN SULAIMAN</v>
      </c>
    </row>
    <row r="259" spans="1:12">
      <c r="A259" t="s">
        <v>721</v>
      </c>
      <c r="B259" t="s">
        <v>700</v>
      </c>
      <c r="C259">
        <v>2010</v>
      </c>
      <c r="D259" t="s">
        <v>662</v>
      </c>
      <c r="E259" t="s">
        <v>663</v>
      </c>
      <c r="F259" t="s">
        <v>664</v>
      </c>
      <c r="G259" t="s">
        <v>679</v>
      </c>
      <c r="H259" t="s">
        <v>680</v>
      </c>
      <c r="I259" t="s">
        <v>681</v>
      </c>
      <c r="J259">
        <v>622210874868.43994</v>
      </c>
      <c r="K259" t="str">
        <f>VLOOKUP(SUBSTITUTE($A259,"Provinsi ",""),'Pemilihan Gubernur'!$C$5:$G$21,3,FALSE)</f>
        <v>PROF. M. NURDIN ABDULLAH</v>
      </c>
      <c r="L259" t="str">
        <f>VLOOKUP(SUBSTITUTE($A259,"Provinsi ",""),'Pemilihan Gubernur'!$C$5:$G$21,4,FALSE)</f>
        <v>ANDI SUDIRMAN SULAIMAN</v>
      </c>
    </row>
    <row r="260" spans="1:12">
      <c r="A260" t="s">
        <v>721</v>
      </c>
      <c r="B260" t="s">
        <v>700</v>
      </c>
      <c r="C260">
        <v>2010</v>
      </c>
      <c r="D260" t="s">
        <v>662</v>
      </c>
      <c r="E260" t="s">
        <v>663</v>
      </c>
      <c r="F260" t="s">
        <v>664</v>
      </c>
      <c r="G260" t="s">
        <v>665</v>
      </c>
      <c r="H260" t="s">
        <v>682</v>
      </c>
      <c r="I260" t="s">
        <v>683</v>
      </c>
      <c r="J260">
        <v>2378297000</v>
      </c>
      <c r="K260" t="str">
        <f>VLOOKUP(SUBSTITUTE($A260,"Provinsi ",""),'Pemilihan Gubernur'!$C$5:$G$21,3,FALSE)</f>
        <v>PROF. M. NURDIN ABDULLAH</v>
      </c>
      <c r="L260" t="str">
        <f>VLOOKUP(SUBSTITUTE($A260,"Provinsi ",""),'Pemilihan Gubernur'!$C$5:$G$21,4,FALSE)</f>
        <v>ANDI SUDIRMAN SULAIMAN</v>
      </c>
    </row>
    <row r="261" spans="1:12">
      <c r="A261" t="s">
        <v>723</v>
      </c>
      <c r="B261" t="s">
        <v>700</v>
      </c>
      <c r="C261">
        <v>2010</v>
      </c>
      <c r="D261" t="s">
        <v>662</v>
      </c>
      <c r="E261" t="s">
        <v>663</v>
      </c>
      <c r="F261" t="s">
        <v>664</v>
      </c>
      <c r="G261" t="s">
        <v>665</v>
      </c>
      <c r="H261" t="s">
        <v>666</v>
      </c>
      <c r="I261" t="s">
        <v>667</v>
      </c>
      <c r="J261">
        <v>79660625009</v>
      </c>
      <c r="K261" t="str">
        <f>VLOOKUP(SUBSTITUTE($A261,"Provinsi ",""),'Pemilihan Gubernur'!$C$5:$G$21,3,FALSE)</f>
        <v>ALI MAZI</v>
      </c>
      <c r="L261" t="str">
        <f>VLOOKUP(SUBSTITUTE($A261,"Provinsi ",""),'Pemilihan Gubernur'!$C$5:$G$21,4,FALSE)</f>
        <v>LUKMAN ABUNAWAS</v>
      </c>
    </row>
    <row r="262" spans="1:12">
      <c r="A262" t="s">
        <v>723</v>
      </c>
      <c r="B262" t="s">
        <v>700</v>
      </c>
      <c r="C262">
        <v>2010</v>
      </c>
      <c r="D262" t="s">
        <v>662</v>
      </c>
      <c r="E262" t="s">
        <v>663</v>
      </c>
      <c r="F262" t="s">
        <v>664</v>
      </c>
      <c r="G262" t="s">
        <v>665</v>
      </c>
      <c r="H262" t="s">
        <v>686</v>
      </c>
      <c r="I262" t="s">
        <v>687</v>
      </c>
      <c r="J262">
        <v>120671756500</v>
      </c>
      <c r="K262" t="str">
        <f>VLOOKUP(SUBSTITUTE($A262,"Provinsi ",""),'Pemilihan Gubernur'!$C$5:$G$21,3,FALSE)</f>
        <v>ALI MAZI</v>
      </c>
      <c r="L262" t="str">
        <f>VLOOKUP(SUBSTITUTE($A262,"Provinsi ",""),'Pemilihan Gubernur'!$C$5:$G$21,4,FALSE)</f>
        <v>LUKMAN ABUNAWAS</v>
      </c>
    </row>
    <row r="263" spans="1:12">
      <c r="A263" t="s">
        <v>723</v>
      </c>
      <c r="B263" t="s">
        <v>700</v>
      </c>
      <c r="C263">
        <v>2010</v>
      </c>
      <c r="D263" t="s">
        <v>662</v>
      </c>
      <c r="E263" t="s">
        <v>663</v>
      </c>
      <c r="F263" t="s">
        <v>664</v>
      </c>
      <c r="G263" t="s">
        <v>665</v>
      </c>
      <c r="H263" t="s">
        <v>668</v>
      </c>
      <c r="I263" t="s">
        <v>669</v>
      </c>
      <c r="J263">
        <v>75477399621</v>
      </c>
      <c r="K263" t="str">
        <f>VLOOKUP(SUBSTITUTE($A263,"Provinsi ",""),'Pemilihan Gubernur'!$C$5:$G$21,3,FALSE)</f>
        <v>ALI MAZI</v>
      </c>
      <c r="L263" t="str">
        <f>VLOOKUP(SUBSTITUTE($A263,"Provinsi ",""),'Pemilihan Gubernur'!$C$5:$G$21,4,FALSE)</f>
        <v>LUKMAN ABUNAWAS</v>
      </c>
    </row>
    <row r="264" spans="1:12">
      <c r="A264" t="s">
        <v>723</v>
      </c>
      <c r="B264" t="s">
        <v>700</v>
      </c>
      <c r="C264">
        <v>2010</v>
      </c>
      <c r="D264" t="s">
        <v>662</v>
      </c>
      <c r="E264" t="s">
        <v>663</v>
      </c>
      <c r="F264" t="s">
        <v>670</v>
      </c>
      <c r="G264" t="s">
        <v>671</v>
      </c>
      <c r="H264" t="s">
        <v>672</v>
      </c>
      <c r="I264" t="s">
        <v>673</v>
      </c>
      <c r="J264">
        <v>228258763062</v>
      </c>
      <c r="K264" t="str">
        <f>VLOOKUP(SUBSTITUTE($A264,"Provinsi ",""),'Pemilihan Gubernur'!$C$5:$G$21,3,FALSE)</f>
        <v>ALI MAZI</v>
      </c>
      <c r="L264" t="str">
        <f>VLOOKUP(SUBSTITUTE($A264,"Provinsi ",""),'Pemilihan Gubernur'!$C$5:$G$21,4,FALSE)</f>
        <v>LUKMAN ABUNAWAS</v>
      </c>
    </row>
    <row r="265" spans="1:12">
      <c r="A265" t="s">
        <v>723</v>
      </c>
      <c r="B265" t="s">
        <v>700</v>
      </c>
      <c r="C265">
        <v>2010</v>
      </c>
      <c r="D265" t="s">
        <v>662</v>
      </c>
      <c r="E265" t="s">
        <v>663</v>
      </c>
      <c r="F265" t="s">
        <v>664</v>
      </c>
      <c r="G265" t="s">
        <v>665</v>
      </c>
      <c r="H265" t="s">
        <v>674</v>
      </c>
      <c r="I265" t="s">
        <v>675</v>
      </c>
      <c r="J265">
        <v>7860207000</v>
      </c>
      <c r="K265" t="str">
        <f>VLOOKUP(SUBSTITUTE($A265,"Provinsi ",""),'Pemilihan Gubernur'!$C$5:$G$21,3,FALSE)</f>
        <v>ALI MAZI</v>
      </c>
      <c r="L265" t="str">
        <f>VLOOKUP(SUBSTITUTE($A265,"Provinsi ",""),'Pemilihan Gubernur'!$C$5:$G$21,4,FALSE)</f>
        <v>LUKMAN ABUNAWAS</v>
      </c>
    </row>
    <row r="266" spans="1:12">
      <c r="A266" t="s">
        <v>723</v>
      </c>
      <c r="B266" t="s">
        <v>700</v>
      </c>
      <c r="C266">
        <v>2010</v>
      </c>
      <c r="D266" t="s">
        <v>662</v>
      </c>
      <c r="E266" t="s">
        <v>663</v>
      </c>
      <c r="F266" t="s">
        <v>670</v>
      </c>
      <c r="G266" t="s">
        <v>676</v>
      </c>
      <c r="H266" t="s">
        <v>677</v>
      </c>
      <c r="I266" t="s">
        <v>678</v>
      </c>
      <c r="J266">
        <v>235363856993</v>
      </c>
      <c r="K266" t="str">
        <f>VLOOKUP(SUBSTITUTE($A266,"Provinsi ",""),'Pemilihan Gubernur'!$C$5:$G$21,3,FALSE)</f>
        <v>ALI MAZI</v>
      </c>
      <c r="L266" t="str">
        <f>VLOOKUP(SUBSTITUTE($A266,"Provinsi ",""),'Pemilihan Gubernur'!$C$5:$G$21,4,FALSE)</f>
        <v>LUKMAN ABUNAWAS</v>
      </c>
    </row>
    <row r="267" spans="1:12">
      <c r="A267" t="s">
        <v>723</v>
      </c>
      <c r="B267" t="s">
        <v>700</v>
      </c>
      <c r="C267">
        <v>2010</v>
      </c>
      <c r="D267" t="s">
        <v>662</v>
      </c>
      <c r="E267" t="s">
        <v>663</v>
      </c>
      <c r="F267" t="s">
        <v>664</v>
      </c>
      <c r="G267" t="s">
        <v>679</v>
      </c>
      <c r="H267" t="s">
        <v>680</v>
      </c>
      <c r="I267" t="s">
        <v>681</v>
      </c>
      <c r="J267">
        <v>376447410746</v>
      </c>
      <c r="K267" t="str">
        <f>VLOOKUP(SUBSTITUTE($A267,"Provinsi ",""),'Pemilihan Gubernur'!$C$5:$G$21,3,FALSE)</f>
        <v>ALI MAZI</v>
      </c>
      <c r="L267" t="str">
        <f>VLOOKUP(SUBSTITUTE($A267,"Provinsi ",""),'Pemilihan Gubernur'!$C$5:$G$21,4,FALSE)</f>
        <v>LUKMAN ABUNAWAS</v>
      </c>
    </row>
    <row r="268" spans="1:12">
      <c r="A268" t="s">
        <v>723</v>
      </c>
      <c r="B268" t="s">
        <v>700</v>
      </c>
      <c r="C268">
        <v>2010</v>
      </c>
      <c r="D268" t="s">
        <v>662</v>
      </c>
      <c r="E268" t="s">
        <v>663</v>
      </c>
      <c r="F268" t="s">
        <v>664</v>
      </c>
      <c r="G268" t="s">
        <v>665</v>
      </c>
      <c r="H268" t="s">
        <v>682</v>
      </c>
      <c r="I268" t="s">
        <v>683</v>
      </c>
      <c r="J268">
        <v>1947931800</v>
      </c>
      <c r="K268" t="str">
        <f>VLOOKUP(SUBSTITUTE($A268,"Provinsi ",""),'Pemilihan Gubernur'!$C$5:$G$21,3,FALSE)</f>
        <v>ALI MAZI</v>
      </c>
      <c r="L268" t="str">
        <f>VLOOKUP(SUBSTITUTE($A268,"Provinsi ",""),'Pemilihan Gubernur'!$C$5:$G$21,4,FALSE)</f>
        <v>LUKMAN ABUNAWAS</v>
      </c>
    </row>
    <row r="269" spans="1:12">
      <c r="A269" t="s">
        <v>726</v>
      </c>
      <c r="B269" t="s">
        <v>661</v>
      </c>
      <c r="C269">
        <v>2010</v>
      </c>
      <c r="D269" t="s">
        <v>662</v>
      </c>
      <c r="E269" t="s">
        <v>663</v>
      </c>
      <c r="F269" t="s">
        <v>664</v>
      </c>
      <c r="G269" t="s">
        <v>665</v>
      </c>
      <c r="H269" t="s">
        <v>666</v>
      </c>
      <c r="I269" t="s">
        <v>667</v>
      </c>
      <c r="J269">
        <v>478165061501</v>
      </c>
      <c r="K269" t="str">
        <f>VLOOKUP(SUBSTITUTE($A269,"Provinsi ",""),'Pemilihan Gubernur'!$C$5:$G$21,3,FALSE)</f>
        <v>HERMAN DERU</v>
      </c>
      <c r="L269" t="str">
        <f>VLOOKUP(SUBSTITUTE($A269,"Provinsi ",""),'Pemilihan Gubernur'!$C$5:$G$21,4,FALSE)</f>
        <v>MAWARDI YAHYA</v>
      </c>
    </row>
    <row r="270" spans="1:12">
      <c r="A270" t="s">
        <v>726</v>
      </c>
      <c r="B270" t="s">
        <v>661</v>
      </c>
      <c r="C270">
        <v>2010</v>
      </c>
      <c r="D270" t="s">
        <v>662</v>
      </c>
      <c r="E270" t="s">
        <v>663</v>
      </c>
      <c r="F270" t="s">
        <v>664</v>
      </c>
      <c r="G270" t="s">
        <v>665</v>
      </c>
      <c r="H270" t="s">
        <v>686</v>
      </c>
      <c r="I270" t="s">
        <v>687</v>
      </c>
      <c r="J270">
        <v>117977676434</v>
      </c>
      <c r="K270" t="str">
        <f>VLOOKUP(SUBSTITUTE($A270,"Provinsi ",""),'Pemilihan Gubernur'!$C$5:$G$21,3,FALSE)</f>
        <v>HERMAN DERU</v>
      </c>
      <c r="L270" t="str">
        <f>VLOOKUP(SUBSTITUTE($A270,"Provinsi ",""),'Pemilihan Gubernur'!$C$5:$G$21,4,FALSE)</f>
        <v>MAWARDI YAHYA</v>
      </c>
    </row>
    <row r="271" spans="1:12">
      <c r="A271" t="s">
        <v>726</v>
      </c>
      <c r="B271" t="s">
        <v>661</v>
      </c>
      <c r="C271">
        <v>2010</v>
      </c>
      <c r="D271" t="s">
        <v>662</v>
      </c>
      <c r="E271" t="s">
        <v>663</v>
      </c>
      <c r="F271" t="s">
        <v>664</v>
      </c>
      <c r="G271" t="s">
        <v>665</v>
      </c>
      <c r="H271" t="s">
        <v>668</v>
      </c>
      <c r="I271" t="s">
        <v>669</v>
      </c>
      <c r="J271">
        <v>49205523348</v>
      </c>
      <c r="K271" t="str">
        <f>VLOOKUP(SUBSTITUTE($A271,"Provinsi ",""),'Pemilihan Gubernur'!$C$5:$G$21,3,FALSE)</f>
        <v>HERMAN DERU</v>
      </c>
      <c r="L271" t="str">
        <f>VLOOKUP(SUBSTITUTE($A271,"Provinsi ",""),'Pemilihan Gubernur'!$C$5:$G$21,4,FALSE)</f>
        <v>MAWARDI YAHYA</v>
      </c>
    </row>
    <row r="272" spans="1:12">
      <c r="A272" t="s">
        <v>726</v>
      </c>
      <c r="B272" t="s">
        <v>661</v>
      </c>
      <c r="C272">
        <v>2010</v>
      </c>
      <c r="D272" t="s">
        <v>662</v>
      </c>
      <c r="E272" t="s">
        <v>663</v>
      </c>
      <c r="F272" t="s">
        <v>670</v>
      </c>
      <c r="G272" t="s">
        <v>671</v>
      </c>
      <c r="H272" t="s">
        <v>672</v>
      </c>
      <c r="I272" t="s">
        <v>673</v>
      </c>
      <c r="J272">
        <v>430723111852.54999</v>
      </c>
      <c r="K272" t="str">
        <f>VLOOKUP(SUBSTITUTE($A272,"Provinsi ",""),'Pemilihan Gubernur'!$C$5:$G$21,3,FALSE)</f>
        <v>HERMAN DERU</v>
      </c>
      <c r="L272" t="str">
        <f>VLOOKUP(SUBSTITUTE($A272,"Provinsi ",""),'Pemilihan Gubernur'!$C$5:$G$21,4,FALSE)</f>
        <v>MAWARDI YAHYA</v>
      </c>
    </row>
    <row r="273" spans="1:12">
      <c r="A273" t="s">
        <v>726</v>
      </c>
      <c r="B273" t="s">
        <v>661</v>
      </c>
      <c r="C273">
        <v>2010</v>
      </c>
      <c r="D273" t="s">
        <v>662</v>
      </c>
      <c r="E273" t="s">
        <v>663</v>
      </c>
      <c r="F273" t="s">
        <v>664</v>
      </c>
      <c r="G273" t="s">
        <v>665</v>
      </c>
      <c r="H273" t="s">
        <v>674</v>
      </c>
      <c r="I273" t="s">
        <v>675</v>
      </c>
      <c r="J273">
        <v>81473375175</v>
      </c>
      <c r="K273" t="str">
        <f>VLOOKUP(SUBSTITUTE($A273,"Provinsi ",""),'Pemilihan Gubernur'!$C$5:$G$21,3,FALSE)</f>
        <v>HERMAN DERU</v>
      </c>
      <c r="L273" t="str">
        <f>VLOOKUP(SUBSTITUTE($A273,"Provinsi ",""),'Pemilihan Gubernur'!$C$5:$G$21,4,FALSE)</f>
        <v>MAWARDI YAHYA</v>
      </c>
    </row>
    <row r="274" spans="1:12">
      <c r="A274" t="s">
        <v>726</v>
      </c>
      <c r="B274" t="s">
        <v>661</v>
      </c>
      <c r="C274">
        <v>2010</v>
      </c>
      <c r="D274" t="s">
        <v>662</v>
      </c>
      <c r="E274" t="s">
        <v>663</v>
      </c>
      <c r="F274" t="s">
        <v>670</v>
      </c>
      <c r="G274" t="s">
        <v>676</v>
      </c>
      <c r="H274" t="s">
        <v>677</v>
      </c>
      <c r="I274" t="s">
        <v>678</v>
      </c>
      <c r="J274">
        <v>1032890015887.46</v>
      </c>
      <c r="K274" t="str">
        <f>VLOOKUP(SUBSTITUTE($A274,"Provinsi ",""),'Pemilihan Gubernur'!$C$5:$G$21,3,FALSE)</f>
        <v>HERMAN DERU</v>
      </c>
      <c r="L274" t="str">
        <f>VLOOKUP(SUBSTITUTE($A274,"Provinsi ",""),'Pemilihan Gubernur'!$C$5:$G$21,4,FALSE)</f>
        <v>MAWARDI YAHYA</v>
      </c>
    </row>
    <row r="275" spans="1:12">
      <c r="A275" t="s">
        <v>726</v>
      </c>
      <c r="B275" t="s">
        <v>661</v>
      </c>
      <c r="C275">
        <v>2010</v>
      </c>
      <c r="D275" t="s">
        <v>662</v>
      </c>
      <c r="E275" t="s">
        <v>663</v>
      </c>
      <c r="F275" t="s">
        <v>664</v>
      </c>
      <c r="G275" t="s">
        <v>679</v>
      </c>
      <c r="H275" t="s">
        <v>680</v>
      </c>
      <c r="I275" t="s">
        <v>681</v>
      </c>
      <c r="J275">
        <v>916679617012</v>
      </c>
      <c r="K275" t="str">
        <f>VLOOKUP(SUBSTITUTE($A275,"Provinsi ",""),'Pemilihan Gubernur'!$C$5:$G$21,3,FALSE)</f>
        <v>HERMAN DERU</v>
      </c>
      <c r="L275" t="str">
        <f>VLOOKUP(SUBSTITUTE($A275,"Provinsi ",""),'Pemilihan Gubernur'!$C$5:$G$21,4,FALSE)</f>
        <v>MAWARDI YAHYA</v>
      </c>
    </row>
    <row r="276" spans="1:12">
      <c r="A276" t="s">
        <v>726</v>
      </c>
      <c r="B276" t="s">
        <v>661</v>
      </c>
      <c r="C276">
        <v>2010</v>
      </c>
      <c r="D276" t="s">
        <v>662</v>
      </c>
      <c r="E276" t="s">
        <v>663</v>
      </c>
      <c r="F276" t="s">
        <v>664</v>
      </c>
      <c r="G276" t="s">
        <v>665</v>
      </c>
      <c r="H276" t="s">
        <v>682</v>
      </c>
      <c r="I276" t="s">
        <v>683</v>
      </c>
      <c r="J276">
        <v>586725000</v>
      </c>
      <c r="K276" t="str">
        <f>VLOOKUP(SUBSTITUTE($A276,"Provinsi ",""),'Pemilihan Gubernur'!$C$5:$G$21,3,FALSE)</f>
        <v>HERMAN DERU</v>
      </c>
      <c r="L276" t="str">
        <f>VLOOKUP(SUBSTITUTE($A276,"Provinsi ",""),'Pemilihan Gubernur'!$C$5:$G$21,4,FALSE)</f>
        <v>MAWARDI YAHYA</v>
      </c>
    </row>
    <row r="277" spans="1:12">
      <c r="A277" t="s">
        <v>727</v>
      </c>
      <c r="B277" t="s">
        <v>661</v>
      </c>
      <c r="C277">
        <v>2010</v>
      </c>
      <c r="D277" t="s">
        <v>662</v>
      </c>
      <c r="E277" t="s">
        <v>663</v>
      </c>
      <c r="F277" t="s">
        <v>664</v>
      </c>
      <c r="G277" t="s">
        <v>665</v>
      </c>
      <c r="H277" t="s">
        <v>666</v>
      </c>
      <c r="I277" t="s">
        <v>667</v>
      </c>
      <c r="J277">
        <v>609775366951</v>
      </c>
      <c r="K277" t="str">
        <f>VLOOKUP(SUBSTITUTE($A277,"Provinsi ",""),'Pemilihan Gubernur'!$C$5:$G$21,3,FALSE)</f>
        <v>EDY RAHMAYADI</v>
      </c>
      <c r="L277" t="str">
        <f>VLOOKUP(SUBSTITUTE($A277,"Provinsi ",""),'Pemilihan Gubernur'!$C$5:$G$21,4,FALSE)</f>
        <v>MUSA RAJEKSHAH</v>
      </c>
    </row>
    <row r="278" spans="1:12">
      <c r="A278" t="s">
        <v>727</v>
      </c>
      <c r="B278" t="s">
        <v>661</v>
      </c>
      <c r="C278">
        <v>2010</v>
      </c>
      <c r="D278" t="s">
        <v>662</v>
      </c>
      <c r="E278" t="s">
        <v>663</v>
      </c>
      <c r="F278" t="s">
        <v>664</v>
      </c>
      <c r="G278" t="s">
        <v>665</v>
      </c>
      <c r="H278" t="s">
        <v>686</v>
      </c>
      <c r="I278" t="s">
        <v>687</v>
      </c>
      <c r="J278">
        <v>313433814962</v>
      </c>
      <c r="K278" t="str">
        <f>VLOOKUP(SUBSTITUTE($A278,"Provinsi ",""),'Pemilihan Gubernur'!$C$5:$G$21,3,FALSE)</f>
        <v>EDY RAHMAYADI</v>
      </c>
      <c r="L278" t="str">
        <f>VLOOKUP(SUBSTITUTE($A278,"Provinsi ",""),'Pemilihan Gubernur'!$C$5:$G$21,4,FALSE)</f>
        <v>MUSA RAJEKSHAH</v>
      </c>
    </row>
    <row r="279" spans="1:12">
      <c r="A279" t="s">
        <v>727</v>
      </c>
      <c r="B279" t="s">
        <v>661</v>
      </c>
      <c r="C279">
        <v>2010</v>
      </c>
      <c r="D279" t="s">
        <v>662</v>
      </c>
      <c r="E279" t="s">
        <v>663</v>
      </c>
      <c r="F279" t="s">
        <v>664</v>
      </c>
      <c r="G279" t="s">
        <v>665</v>
      </c>
      <c r="H279" t="s">
        <v>668</v>
      </c>
      <c r="I279" t="s">
        <v>669</v>
      </c>
      <c r="J279">
        <v>71955050000</v>
      </c>
      <c r="K279" t="str">
        <f>VLOOKUP(SUBSTITUTE($A279,"Provinsi ",""),'Pemilihan Gubernur'!$C$5:$G$21,3,FALSE)</f>
        <v>EDY RAHMAYADI</v>
      </c>
      <c r="L279" t="str">
        <f>VLOOKUP(SUBSTITUTE($A279,"Provinsi ",""),'Pemilihan Gubernur'!$C$5:$G$21,4,FALSE)</f>
        <v>MUSA RAJEKSHAH</v>
      </c>
    </row>
    <row r="280" spans="1:12">
      <c r="A280" t="s">
        <v>727</v>
      </c>
      <c r="B280" t="s">
        <v>661</v>
      </c>
      <c r="C280">
        <v>2010</v>
      </c>
      <c r="D280" t="s">
        <v>662</v>
      </c>
      <c r="E280" t="s">
        <v>663</v>
      </c>
      <c r="F280" t="s">
        <v>670</v>
      </c>
      <c r="G280" t="s">
        <v>671</v>
      </c>
      <c r="H280" t="s">
        <v>672</v>
      </c>
      <c r="I280" t="s">
        <v>673</v>
      </c>
      <c r="J280">
        <v>820203202599</v>
      </c>
      <c r="K280" t="str">
        <f>VLOOKUP(SUBSTITUTE($A280,"Provinsi ",""),'Pemilihan Gubernur'!$C$5:$G$21,3,FALSE)</f>
        <v>EDY RAHMAYADI</v>
      </c>
      <c r="L280" t="str">
        <f>VLOOKUP(SUBSTITUTE($A280,"Provinsi ",""),'Pemilihan Gubernur'!$C$5:$G$21,4,FALSE)</f>
        <v>MUSA RAJEKSHAH</v>
      </c>
    </row>
    <row r="281" spans="1:12">
      <c r="A281" t="s">
        <v>727</v>
      </c>
      <c r="B281" t="s">
        <v>661</v>
      </c>
      <c r="C281">
        <v>2010</v>
      </c>
      <c r="D281" t="s">
        <v>662</v>
      </c>
      <c r="E281" t="s">
        <v>663</v>
      </c>
      <c r="F281" t="s">
        <v>664</v>
      </c>
      <c r="G281" t="s">
        <v>665</v>
      </c>
      <c r="H281" t="s">
        <v>697</v>
      </c>
      <c r="I281" t="s">
        <v>698</v>
      </c>
      <c r="J281">
        <v>25888021</v>
      </c>
      <c r="K281" t="str">
        <f>VLOOKUP(SUBSTITUTE($A281,"Provinsi ",""),'Pemilihan Gubernur'!$C$5:$G$21,3,FALSE)</f>
        <v>EDY RAHMAYADI</v>
      </c>
      <c r="L281" t="str">
        <f>VLOOKUP(SUBSTITUTE($A281,"Provinsi ",""),'Pemilihan Gubernur'!$C$5:$G$21,4,FALSE)</f>
        <v>MUSA RAJEKSHAH</v>
      </c>
    </row>
    <row r="282" spans="1:12">
      <c r="A282" t="s">
        <v>727</v>
      </c>
      <c r="B282" t="s">
        <v>661</v>
      </c>
      <c r="C282">
        <v>2010</v>
      </c>
      <c r="D282" t="s">
        <v>662</v>
      </c>
      <c r="E282" t="s">
        <v>663</v>
      </c>
      <c r="F282" t="s">
        <v>664</v>
      </c>
      <c r="G282" t="s">
        <v>665</v>
      </c>
      <c r="H282" t="s">
        <v>674</v>
      </c>
      <c r="I282" t="s">
        <v>675</v>
      </c>
      <c r="J282">
        <v>316329250000</v>
      </c>
      <c r="K282" t="str">
        <f>VLOOKUP(SUBSTITUTE($A282,"Provinsi ",""),'Pemilihan Gubernur'!$C$5:$G$21,3,FALSE)</f>
        <v>EDY RAHMAYADI</v>
      </c>
      <c r="L282" t="str">
        <f>VLOOKUP(SUBSTITUTE($A282,"Provinsi ",""),'Pemilihan Gubernur'!$C$5:$G$21,4,FALSE)</f>
        <v>MUSA RAJEKSHAH</v>
      </c>
    </row>
    <row r="283" spans="1:12">
      <c r="A283" t="s">
        <v>727</v>
      </c>
      <c r="B283" t="s">
        <v>661</v>
      </c>
      <c r="C283">
        <v>2010</v>
      </c>
      <c r="D283" t="s">
        <v>662</v>
      </c>
      <c r="E283" t="s">
        <v>663</v>
      </c>
      <c r="F283" t="s">
        <v>670</v>
      </c>
      <c r="G283" t="s">
        <v>676</v>
      </c>
      <c r="H283" t="s">
        <v>677</v>
      </c>
      <c r="I283" t="s">
        <v>678</v>
      </c>
      <c r="J283">
        <v>716934467184</v>
      </c>
      <c r="K283" t="str">
        <f>VLOOKUP(SUBSTITUTE($A283,"Provinsi ",""),'Pemilihan Gubernur'!$C$5:$G$21,3,FALSE)</f>
        <v>EDY RAHMAYADI</v>
      </c>
      <c r="L283" t="str">
        <f>VLOOKUP(SUBSTITUTE($A283,"Provinsi ",""),'Pemilihan Gubernur'!$C$5:$G$21,4,FALSE)</f>
        <v>MUSA RAJEKSHAH</v>
      </c>
    </row>
    <row r="284" spans="1:12">
      <c r="A284" t="s">
        <v>727</v>
      </c>
      <c r="B284" t="s">
        <v>661</v>
      </c>
      <c r="C284">
        <v>2010</v>
      </c>
      <c r="D284" t="s">
        <v>662</v>
      </c>
      <c r="E284" t="s">
        <v>663</v>
      </c>
      <c r="F284" t="s">
        <v>664</v>
      </c>
      <c r="G284" t="s">
        <v>679</v>
      </c>
      <c r="H284" t="s">
        <v>680</v>
      </c>
      <c r="I284" t="s">
        <v>681</v>
      </c>
      <c r="J284">
        <v>817349134265</v>
      </c>
      <c r="K284" t="str">
        <f>VLOOKUP(SUBSTITUTE($A284,"Provinsi ",""),'Pemilihan Gubernur'!$C$5:$G$21,3,FALSE)</f>
        <v>EDY RAHMAYADI</v>
      </c>
      <c r="L284" t="str">
        <f>VLOOKUP(SUBSTITUTE($A284,"Provinsi ",""),'Pemilihan Gubernur'!$C$5:$G$21,4,FALSE)</f>
        <v>MUSA RAJEKSHAH</v>
      </c>
    </row>
    <row r="285" spans="1:12">
      <c r="A285" t="s">
        <v>727</v>
      </c>
      <c r="B285" t="s">
        <v>661</v>
      </c>
      <c r="C285">
        <v>2010</v>
      </c>
      <c r="D285" t="s">
        <v>662</v>
      </c>
      <c r="E285" t="s">
        <v>663</v>
      </c>
      <c r="F285" t="s">
        <v>664</v>
      </c>
      <c r="G285" t="s">
        <v>665</v>
      </c>
      <c r="H285" t="s">
        <v>682</v>
      </c>
      <c r="I285" t="s">
        <v>683</v>
      </c>
      <c r="J285">
        <v>700000000</v>
      </c>
      <c r="K285" t="str">
        <f>VLOOKUP(SUBSTITUTE($A285,"Provinsi ",""),'Pemilihan Gubernur'!$C$5:$G$21,3,FALSE)</f>
        <v>EDY RAHMAYADI</v>
      </c>
      <c r="L285" t="str">
        <f>VLOOKUP(SUBSTITUTE($A285,"Provinsi ",""),'Pemilihan Gubernur'!$C$5:$G$21,4,FALSE)</f>
        <v>MUSA RAJEKSHAH</v>
      </c>
    </row>
    <row r="286" spans="1:12">
      <c r="A286" t="s">
        <v>684</v>
      </c>
      <c r="B286" t="s">
        <v>685</v>
      </c>
      <c r="C286">
        <v>2011</v>
      </c>
      <c r="D286" t="s">
        <v>662</v>
      </c>
      <c r="E286" t="s">
        <v>663</v>
      </c>
      <c r="F286" t="s">
        <v>664</v>
      </c>
      <c r="G286" t="s">
        <v>665</v>
      </c>
      <c r="H286" t="s">
        <v>666</v>
      </c>
      <c r="I286" t="s">
        <v>667</v>
      </c>
      <c r="J286">
        <v>640351376639.84998</v>
      </c>
      <c r="K286" t="str">
        <f>VLOOKUP(SUBSTITUTE($A286,"Provinsi ",""),'Pemilihan Gubernur'!$C$5:$G$21,3,FALSE)</f>
        <v>WAYAN KOSTER</v>
      </c>
      <c r="L286" t="str">
        <f>VLOOKUP(SUBSTITUTE($A286,"Provinsi ",""),'Pemilihan Gubernur'!$C$5:$G$21,4,FALSE)</f>
        <v>TJOK OKA ARTHA ARDHANA SUKAWATI</v>
      </c>
    </row>
    <row r="287" spans="1:12">
      <c r="A287" t="s">
        <v>684</v>
      </c>
      <c r="B287" t="s">
        <v>685</v>
      </c>
      <c r="C287">
        <v>2011</v>
      </c>
      <c r="D287" t="s">
        <v>662</v>
      </c>
      <c r="E287" t="s">
        <v>663</v>
      </c>
      <c r="F287" t="s">
        <v>664</v>
      </c>
      <c r="G287" t="s">
        <v>665</v>
      </c>
      <c r="H287" t="s">
        <v>686</v>
      </c>
      <c r="I287" t="s">
        <v>687</v>
      </c>
      <c r="J287">
        <v>33256220765</v>
      </c>
      <c r="K287" t="str">
        <f>VLOOKUP(SUBSTITUTE($A287,"Provinsi ",""),'Pemilihan Gubernur'!$C$5:$G$21,3,FALSE)</f>
        <v>WAYAN KOSTER</v>
      </c>
      <c r="L287" t="str">
        <f>VLOOKUP(SUBSTITUTE($A287,"Provinsi ",""),'Pemilihan Gubernur'!$C$5:$G$21,4,FALSE)</f>
        <v>TJOK OKA ARTHA ARDHANA SUKAWATI</v>
      </c>
    </row>
    <row r="288" spans="1:12">
      <c r="A288" t="s">
        <v>684</v>
      </c>
      <c r="B288" t="s">
        <v>685</v>
      </c>
      <c r="C288">
        <v>2011</v>
      </c>
      <c r="D288" t="s">
        <v>662</v>
      </c>
      <c r="E288" t="s">
        <v>663</v>
      </c>
      <c r="F288" t="s">
        <v>664</v>
      </c>
      <c r="G288" t="s">
        <v>665</v>
      </c>
      <c r="H288" t="s">
        <v>668</v>
      </c>
      <c r="I288" t="s">
        <v>669</v>
      </c>
      <c r="J288">
        <v>361339671759.13</v>
      </c>
      <c r="K288" t="str">
        <f>VLOOKUP(SUBSTITUTE($A288,"Provinsi ",""),'Pemilihan Gubernur'!$C$5:$G$21,3,FALSE)</f>
        <v>WAYAN KOSTER</v>
      </c>
      <c r="L288" t="str">
        <f>VLOOKUP(SUBSTITUTE($A288,"Provinsi ",""),'Pemilihan Gubernur'!$C$5:$G$21,4,FALSE)</f>
        <v>TJOK OKA ARTHA ARDHANA SUKAWATI</v>
      </c>
    </row>
    <row r="289" spans="1:12">
      <c r="A289" t="s">
        <v>684</v>
      </c>
      <c r="B289" t="s">
        <v>685</v>
      </c>
      <c r="C289">
        <v>2011</v>
      </c>
      <c r="D289" t="s">
        <v>662</v>
      </c>
      <c r="E289" t="s">
        <v>663</v>
      </c>
      <c r="F289" t="s">
        <v>670</v>
      </c>
      <c r="G289" t="s">
        <v>671</v>
      </c>
      <c r="H289" t="s">
        <v>672</v>
      </c>
      <c r="I289" t="s">
        <v>673</v>
      </c>
      <c r="J289">
        <v>509304626804.13</v>
      </c>
      <c r="K289" t="str">
        <f>VLOOKUP(SUBSTITUTE($A289,"Provinsi ",""),'Pemilihan Gubernur'!$C$5:$G$21,3,FALSE)</f>
        <v>WAYAN KOSTER</v>
      </c>
      <c r="L289" t="str">
        <f>VLOOKUP(SUBSTITUTE($A289,"Provinsi ",""),'Pemilihan Gubernur'!$C$5:$G$21,4,FALSE)</f>
        <v>TJOK OKA ARTHA ARDHANA SUKAWATI</v>
      </c>
    </row>
    <row r="290" spans="1:12">
      <c r="A290" t="s">
        <v>684</v>
      </c>
      <c r="B290" t="s">
        <v>685</v>
      </c>
      <c r="C290">
        <v>2011</v>
      </c>
      <c r="D290" t="s">
        <v>662</v>
      </c>
      <c r="E290" t="s">
        <v>663</v>
      </c>
      <c r="F290" t="s">
        <v>664</v>
      </c>
      <c r="G290" t="s">
        <v>665</v>
      </c>
      <c r="H290" t="s">
        <v>674</v>
      </c>
      <c r="I290" t="s">
        <v>675</v>
      </c>
      <c r="J290">
        <v>226902826835.63</v>
      </c>
      <c r="K290" t="str">
        <f>VLOOKUP(SUBSTITUTE($A290,"Provinsi ",""),'Pemilihan Gubernur'!$C$5:$G$21,3,FALSE)</f>
        <v>WAYAN KOSTER</v>
      </c>
      <c r="L290" t="str">
        <f>VLOOKUP(SUBSTITUTE($A290,"Provinsi ",""),'Pemilihan Gubernur'!$C$5:$G$21,4,FALSE)</f>
        <v>TJOK OKA ARTHA ARDHANA SUKAWATI</v>
      </c>
    </row>
    <row r="291" spans="1:12">
      <c r="A291" t="s">
        <v>684</v>
      </c>
      <c r="B291" t="s">
        <v>685</v>
      </c>
      <c r="C291">
        <v>2011</v>
      </c>
      <c r="D291" t="s">
        <v>662</v>
      </c>
      <c r="E291" t="s">
        <v>663</v>
      </c>
      <c r="F291" t="s">
        <v>670</v>
      </c>
      <c r="G291" t="s">
        <v>676</v>
      </c>
      <c r="H291" t="s">
        <v>677</v>
      </c>
      <c r="I291" t="s">
        <v>678</v>
      </c>
      <c r="J291">
        <v>227119793044</v>
      </c>
      <c r="K291" t="str">
        <f>VLOOKUP(SUBSTITUTE($A291,"Provinsi ",""),'Pemilihan Gubernur'!$C$5:$G$21,3,FALSE)</f>
        <v>WAYAN KOSTER</v>
      </c>
      <c r="L291" t="str">
        <f>VLOOKUP(SUBSTITUTE($A291,"Provinsi ",""),'Pemilihan Gubernur'!$C$5:$G$21,4,FALSE)</f>
        <v>TJOK OKA ARTHA ARDHANA SUKAWATI</v>
      </c>
    </row>
    <row r="292" spans="1:12">
      <c r="A292" t="s">
        <v>684</v>
      </c>
      <c r="B292" t="s">
        <v>685</v>
      </c>
      <c r="C292">
        <v>2011</v>
      </c>
      <c r="D292" t="s">
        <v>662</v>
      </c>
      <c r="E292" t="s">
        <v>663</v>
      </c>
      <c r="F292" t="s">
        <v>664</v>
      </c>
      <c r="G292" t="s">
        <v>679</v>
      </c>
      <c r="H292" t="s">
        <v>680</v>
      </c>
      <c r="I292" t="s">
        <v>681</v>
      </c>
      <c r="J292">
        <v>553144915392</v>
      </c>
      <c r="K292" t="str">
        <f>VLOOKUP(SUBSTITUTE($A292,"Provinsi ",""),'Pemilihan Gubernur'!$C$5:$G$21,3,FALSE)</f>
        <v>WAYAN KOSTER</v>
      </c>
      <c r="L292" t="str">
        <f>VLOOKUP(SUBSTITUTE($A292,"Provinsi ",""),'Pemilihan Gubernur'!$C$5:$G$21,4,FALSE)</f>
        <v>TJOK OKA ARTHA ARDHANA SUKAWATI</v>
      </c>
    </row>
    <row r="293" spans="1:12">
      <c r="A293" t="s">
        <v>684</v>
      </c>
      <c r="B293" t="s">
        <v>685</v>
      </c>
      <c r="C293">
        <v>2011</v>
      </c>
      <c r="D293" t="s">
        <v>662</v>
      </c>
      <c r="E293" t="s">
        <v>663</v>
      </c>
      <c r="F293" t="s">
        <v>664</v>
      </c>
      <c r="G293" t="s">
        <v>665</v>
      </c>
      <c r="H293" t="s">
        <v>688</v>
      </c>
      <c r="I293" t="s">
        <v>689</v>
      </c>
      <c r="J293">
        <v>3999840000</v>
      </c>
      <c r="K293" t="str">
        <f>VLOOKUP(SUBSTITUTE($A293,"Provinsi ",""),'Pemilihan Gubernur'!$C$5:$G$21,3,FALSE)</f>
        <v>WAYAN KOSTER</v>
      </c>
      <c r="L293" t="str">
        <f>VLOOKUP(SUBSTITUTE($A293,"Provinsi ",""),'Pemilihan Gubernur'!$C$5:$G$21,4,FALSE)</f>
        <v>TJOK OKA ARTHA ARDHANA SUKAWATI</v>
      </c>
    </row>
    <row r="294" spans="1:12">
      <c r="A294" t="s">
        <v>684</v>
      </c>
      <c r="B294" t="s">
        <v>685</v>
      </c>
      <c r="C294">
        <v>2011</v>
      </c>
      <c r="D294" t="s">
        <v>662</v>
      </c>
      <c r="E294" t="s">
        <v>663</v>
      </c>
      <c r="F294" t="s">
        <v>664</v>
      </c>
      <c r="G294" t="s">
        <v>665</v>
      </c>
      <c r="H294" t="s">
        <v>682</v>
      </c>
      <c r="I294" t="s">
        <v>683</v>
      </c>
      <c r="J294">
        <v>9382222855.7900009</v>
      </c>
      <c r="K294" t="str">
        <f>VLOOKUP(SUBSTITUTE($A294,"Provinsi ",""),'Pemilihan Gubernur'!$C$5:$G$21,3,FALSE)</f>
        <v>WAYAN KOSTER</v>
      </c>
      <c r="L294" t="str">
        <f>VLOOKUP(SUBSTITUTE($A294,"Provinsi ",""),'Pemilihan Gubernur'!$C$5:$G$21,4,FALSE)</f>
        <v>TJOK OKA ARTHA ARDHANA SUKAWATI</v>
      </c>
    </row>
    <row r="295" spans="1:12">
      <c r="A295" t="s">
        <v>702</v>
      </c>
      <c r="B295" t="s">
        <v>693</v>
      </c>
      <c r="C295">
        <v>2011</v>
      </c>
      <c r="D295" t="s">
        <v>662</v>
      </c>
      <c r="E295" t="s">
        <v>663</v>
      </c>
      <c r="F295" t="s">
        <v>664</v>
      </c>
      <c r="G295" t="s">
        <v>665</v>
      </c>
      <c r="H295" t="s">
        <v>666</v>
      </c>
      <c r="I295" t="s">
        <v>667</v>
      </c>
      <c r="J295">
        <v>2720212920651</v>
      </c>
      <c r="K295" t="str">
        <f>VLOOKUP(SUBSTITUTE($A295,"Provinsi ",""),'Pemilihan Gubernur'!$C$5:$G$21,3,FALSE)</f>
        <v>MOCHAMAD RIDWAN KAMIL</v>
      </c>
      <c r="L295" t="str">
        <f>VLOOKUP(SUBSTITUTE($A295,"Provinsi ",""),'Pemilihan Gubernur'!$C$5:$G$21,4,FALSE)</f>
        <v>UU RUZHANUL ULUM</v>
      </c>
    </row>
    <row r="296" spans="1:12">
      <c r="A296" t="s">
        <v>702</v>
      </c>
      <c r="B296" t="s">
        <v>693</v>
      </c>
      <c r="C296">
        <v>2011</v>
      </c>
      <c r="D296" t="s">
        <v>662</v>
      </c>
      <c r="E296" t="s">
        <v>663</v>
      </c>
      <c r="F296" t="s">
        <v>664</v>
      </c>
      <c r="G296" t="s">
        <v>665</v>
      </c>
      <c r="H296" t="s">
        <v>686</v>
      </c>
      <c r="I296" t="s">
        <v>687</v>
      </c>
      <c r="J296">
        <v>2127593999799</v>
      </c>
      <c r="K296" t="str">
        <f>VLOOKUP(SUBSTITUTE($A296,"Provinsi ",""),'Pemilihan Gubernur'!$C$5:$G$21,3,FALSE)</f>
        <v>MOCHAMAD RIDWAN KAMIL</v>
      </c>
      <c r="L296" t="str">
        <f>VLOOKUP(SUBSTITUTE($A296,"Provinsi ",""),'Pemilihan Gubernur'!$C$5:$G$21,4,FALSE)</f>
        <v>UU RUZHANUL ULUM</v>
      </c>
    </row>
    <row r="297" spans="1:12">
      <c r="A297" t="s">
        <v>702</v>
      </c>
      <c r="B297" t="s">
        <v>693</v>
      </c>
      <c r="C297">
        <v>2011</v>
      </c>
      <c r="D297" t="s">
        <v>662</v>
      </c>
      <c r="E297" t="s">
        <v>663</v>
      </c>
      <c r="F297" t="s">
        <v>664</v>
      </c>
      <c r="G297" t="s">
        <v>665</v>
      </c>
      <c r="H297" t="s">
        <v>668</v>
      </c>
      <c r="I297" t="s">
        <v>669</v>
      </c>
      <c r="J297">
        <v>491978475146</v>
      </c>
      <c r="K297" t="str">
        <f>VLOOKUP(SUBSTITUTE($A297,"Provinsi ",""),'Pemilihan Gubernur'!$C$5:$G$21,3,FALSE)</f>
        <v>MOCHAMAD RIDWAN KAMIL</v>
      </c>
      <c r="L297" t="str">
        <f>VLOOKUP(SUBSTITUTE($A297,"Provinsi ",""),'Pemilihan Gubernur'!$C$5:$G$21,4,FALSE)</f>
        <v>UU RUZHANUL ULUM</v>
      </c>
    </row>
    <row r="298" spans="1:12">
      <c r="A298" t="s">
        <v>702</v>
      </c>
      <c r="B298" t="s">
        <v>693</v>
      </c>
      <c r="C298">
        <v>2011</v>
      </c>
      <c r="D298" t="s">
        <v>662</v>
      </c>
      <c r="E298" t="s">
        <v>663</v>
      </c>
      <c r="F298" t="s">
        <v>670</v>
      </c>
      <c r="G298" t="s">
        <v>671</v>
      </c>
      <c r="H298" t="s">
        <v>672</v>
      </c>
      <c r="I298" t="s">
        <v>673</v>
      </c>
      <c r="J298">
        <v>1652349082844</v>
      </c>
      <c r="K298" t="str">
        <f>VLOOKUP(SUBSTITUTE($A298,"Provinsi ",""),'Pemilihan Gubernur'!$C$5:$G$21,3,FALSE)</f>
        <v>MOCHAMAD RIDWAN KAMIL</v>
      </c>
      <c r="L298" t="str">
        <f>VLOOKUP(SUBSTITUTE($A298,"Provinsi ",""),'Pemilihan Gubernur'!$C$5:$G$21,4,FALSE)</f>
        <v>UU RUZHANUL ULUM</v>
      </c>
    </row>
    <row r="299" spans="1:12">
      <c r="A299" t="s">
        <v>702</v>
      </c>
      <c r="B299" t="s">
        <v>693</v>
      </c>
      <c r="C299">
        <v>2011</v>
      </c>
      <c r="D299" t="s">
        <v>662</v>
      </c>
      <c r="E299" t="s">
        <v>663</v>
      </c>
      <c r="F299" t="s">
        <v>664</v>
      </c>
      <c r="G299" t="s">
        <v>665</v>
      </c>
      <c r="H299" t="s">
        <v>674</v>
      </c>
      <c r="I299" t="s">
        <v>675</v>
      </c>
      <c r="J299">
        <v>814847122706</v>
      </c>
      <c r="K299" t="str">
        <f>VLOOKUP(SUBSTITUTE($A299,"Provinsi ",""),'Pemilihan Gubernur'!$C$5:$G$21,3,FALSE)</f>
        <v>MOCHAMAD RIDWAN KAMIL</v>
      </c>
      <c r="L299" t="str">
        <f>VLOOKUP(SUBSTITUTE($A299,"Provinsi ",""),'Pemilihan Gubernur'!$C$5:$G$21,4,FALSE)</f>
        <v>UU RUZHANUL ULUM</v>
      </c>
    </row>
    <row r="300" spans="1:12">
      <c r="A300" t="s">
        <v>702</v>
      </c>
      <c r="B300" t="s">
        <v>693</v>
      </c>
      <c r="C300">
        <v>2011</v>
      </c>
      <c r="D300" t="s">
        <v>662</v>
      </c>
      <c r="E300" t="s">
        <v>663</v>
      </c>
      <c r="F300" t="s">
        <v>670</v>
      </c>
      <c r="G300" t="s">
        <v>676</v>
      </c>
      <c r="H300" t="s">
        <v>677</v>
      </c>
      <c r="I300" t="s">
        <v>678</v>
      </c>
      <c r="J300">
        <v>718650834808</v>
      </c>
      <c r="K300" t="str">
        <f>VLOOKUP(SUBSTITUTE($A300,"Provinsi ",""),'Pemilihan Gubernur'!$C$5:$G$21,3,FALSE)</f>
        <v>MOCHAMAD RIDWAN KAMIL</v>
      </c>
      <c r="L300" t="str">
        <f>VLOOKUP(SUBSTITUTE($A300,"Provinsi ",""),'Pemilihan Gubernur'!$C$5:$G$21,4,FALSE)</f>
        <v>UU RUZHANUL ULUM</v>
      </c>
    </row>
    <row r="301" spans="1:12">
      <c r="A301" t="s">
        <v>702</v>
      </c>
      <c r="B301" t="s">
        <v>693</v>
      </c>
      <c r="C301">
        <v>2011</v>
      </c>
      <c r="D301" t="s">
        <v>662</v>
      </c>
      <c r="E301" t="s">
        <v>663</v>
      </c>
      <c r="F301" t="s">
        <v>670</v>
      </c>
      <c r="G301" t="s">
        <v>679</v>
      </c>
      <c r="H301" t="s">
        <v>691</v>
      </c>
      <c r="I301" t="s">
        <v>681</v>
      </c>
      <c r="J301">
        <v>319187717304</v>
      </c>
      <c r="K301" t="str">
        <f>VLOOKUP(SUBSTITUTE($A301,"Provinsi ",""),'Pemilihan Gubernur'!$C$5:$G$21,3,FALSE)</f>
        <v>MOCHAMAD RIDWAN KAMIL</v>
      </c>
      <c r="L301" t="str">
        <f>VLOOKUP(SUBSTITUTE($A301,"Provinsi ",""),'Pemilihan Gubernur'!$C$5:$G$21,4,FALSE)</f>
        <v>UU RUZHANUL ULUM</v>
      </c>
    </row>
    <row r="302" spans="1:12">
      <c r="A302" t="s">
        <v>702</v>
      </c>
      <c r="B302" t="s">
        <v>693</v>
      </c>
      <c r="C302">
        <v>2011</v>
      </c>
      <c r="D302" t="s">
        <v>662</v>
      </c>
      <c r="E302" t="s">
        <v>663</v>
      </c>
      <c r="F302" t="s">
        <v>664</v>
      </c>
      <c r="G302" t="s">
        <v>679</v>
      </c>
      <c r="H302" t="s">
        <v>680</v>
      </c>
      <c r="I302" t="s">
        <v>681</v>
      </c>
      <c r="J302">
        <v>1442207852499</v>
      </c>
      <c r="K302" t="str">
        <f>VLOOKUP(SUBSTITUTE($A302,"Provinsi ",""),'Pemilihan Gubernur'!$C$5:$G$21,3,FALSE)</f>
        <v>MOCHAMAD RIDWAN KAMIL</v>
      </c>
      <c r="L302" t="str">
        <f>VLOOKUP(SUBSTITUTE($A302,"Provinsi ",""),'Pemilihan Gubernur'!$C$5:$G$21,4,FALSE)</f>
        <v>UU RUZHANUL ULUM</v>
      </c>
    </row>
    <row r="303" spans="1:12">
      <c r="A303" t="s">
        <v>702</v>
      </c>
      <c r="B303" t="s">
        <v>693</v>
      </c>
      <c r="C303">
        <v>2011</v>
      </c>
      <c r="D303" t="s">
        <v>662</v>
      </c>
      <c r="E303" t="s">
        <v>663</v>
      </c>
      <c r="F303" t="s">
        <v>664</v>
      </c>
      <c r="G303" t="s">
        <v>665</v>
      </c>
      <c r="H303" t="s">
        <v>688</v>
      </c>
      <c r="I303" t="s">
        <v>689</v>
      </c>
      <c r="J303">
        <v>8962779750</v>
      </c>
      <c r="K303" t="str">
        <f>VLOOKUP(SUBSTITUTE($A303,"Provinsi ",""),'Pemilihan Gubernur'!$C$5:$G$21,3,FALSE)</f>
        <v>MOCHAMAD RIDWAN KAMIL</v>
      </c>
      <c r="L303" t="str">
        <f>VLOOKUP(SUBSTITUTE($A303,"Provinsi ",""),'Pemilihan Gubernur'!$C$5:$G$21,4,FALSE)</f>
        <v>UU RUZHANUL ULUM</v>
      </c>
    </row>
    <row r="304" spans="1:12">
      <c r="A304" t="s">
        <v>702</v>
      </c>
      <c r="B304" t="s">
        <v>693</v>
      </c>
      <c r="C304">
        <v>2011</v>
      </c>
      <c r="D304" t="s">
        <v>662</v>
      </c>
      <c r="E304" t="s">
        <v>663</v>
      </c>
      <c r="F304" t="s">
        <v>664</v>
      </c>
      <c r="G304" t="s">
        <v>665</v>
      </c>
      <c r="H304" t="s">
        <v>682</v>
      </c>
      <c r="I304" t="s">
        <v>683</v>
      </c>
      <c r="J304">
        <v>1000000000</v>
      </c>
      <c r="K304" t="str">
        <f>VLOOKUP(SUBSTITUTE($A304,"Provinsi ",""),'Pemilihan Gubernur'!$C$5:$G$21,3,FALSE)</f>
        <v>MOCHAMAD RIDWAN KAMIL</v>
      </c>
      <c r="L304" t="str">
        <f>VLOOKUP(SUBSTITUTE($A304,"Provinsi ",""),'Pemilihan Gubernur'!$C$5:$G$21,4,FALSE)</f>
        <v>UU RUZHANUL ULUM</v>
      </c>
    </row>
    <row r="305" spans="1:12">
      <c r="A305" t="s">
        <v>703</v>
      </c>
      <c r="B305" t="s">
        <v>693</v>
      </c>
      <c r="C305">
        <v>2011</v>
      </c>
      <c r="D305" t="s">
        <v>662</v>
      </c>
      <c r="E305" t="s">
        <v>663</v>
      </c>
      <c r="F305" t="s">
        <v>664</v>
      </c>
      <c r="G305" t="s">
        <v>665</v>
      </c>
      <c r="H305" t="s">
        <v>666</v>
      </c>
      <c r="I305" t="s">
        <v>667</v>
      </c>
      <c r="J305">
        <v>1694471481205</v>
      </c>
      <c r="K305" t="str">
        <f>VLOOKUP(SUBSTITUTE($A305,"Provinsi ",""),'Pemilihan Gubernur'!$C$5:$G$21,3,FALSE)</f>
        <v>GANJAR PRANOWO</v>
      </c>
      <c r="L305" t="str">
        <f>VLOOKUP(SUBSTITUTE($A305,"Provinsi ",""),'Pemilihan Gubernur'!$C$5:$G$21,4,FALSE)</f>
        <v>TAJ YASIN</v>
      </c>
    </row>
    <row r="306" spans="1:12">
      <c r="A306" t="s">
        <v>703</v>
      </c>
      <c r="B306" t="s">
        <v>693</v>
      </c>
      <c r="C306">
        <v>2011</v>
      </c>
      <c r="D306" t="s">
        <v>662</v>
      </c>
      <c r="E306" t="s">
        <v>663</v>
      </c>
      <c r="F306" t="s">
        <v>664</v>
      </c>
      <c r="G306" t="s">
        <v>665</v>
      </c>
      <c r="H306" t="s">
        <v>686</v>
      </c>
      <c r="I306" t="s">
        <v>687</v>
      </c>
      <c r="J306">
        <v>1931020531000</v>
      </c>
      <c r="K306" t="str">
        <f>VLOOKUP(SUBSTITUTE($A306,"Provinsi ",""),'Pemilihan Gubernur'!$C$5:$G$21,3,FALSE)</f>
        <v>GANJAR PRANOWO</v>
      </c>
      <c r="L306" t="str">
        <f>VLOOKUP(SUBSTITUTE($A306,"Provinsi ",""),'Pemilihan Gubernur'!$C$5:$G$21,4,FALSE)</f>
        <v>TAJ YASIN</v>
      </c>
    </row>
    <row r="307" spans="1:12">
      <c r="A307" t="s">
        <v>703</v>
      </c>
      <c r="B307" t="s">
        <v>693</v>
      </c>
      <c r="C307">
        <v>2011</v>
      </c>
      <c r="D307" t="s">
        <v>662</v>
      </c>
      <c r="E307" t="s">
        <v>663</v>
      </c>
      <c r="F307" t="s">
        <v>664</v>
      </c>
      <c r="G307" t="s">
        <v>665</v>
      </c>
      <c r="H307" t="s">
        <v>668</v>
      </c>
      <c r="I307" t="s">
        <v>669</v>
      </c>
      <c r="J307">
        <v>385841979600</v>
      </c>
      <c r="K307" t="str">
        <f>VLOOKUP(SUBSTITUTE($A307,"Provinsi ",""),'Pemilihan Gubernur'!$C$5:$G$21,3,FALSE)</f>
        <v>GANJAR PRANOWO</v>
      </c>
      <c r="L307" t="str">
        <f>VLOOKUP(SUBSTITUTE($A307,"Provinsi ",""),'Pemilihan Gubernur'!$C$5:$G$21,4,FALSE)</f>
        <v>TAJ YASIN</v>
      </c>
    </row>
    <row r="308" spans="1:12">
      <c r="A308" t="s">
        <v>703</v>
      </c>
      <c r="B308" t="s">
        <v>693</v>
      </c>
      <c r="C308">
        <v>2011</v>
      </c>
      <c r="D308" t="s">
        <v>662</v>
      </c>
      <c r="E308" t="s">
        <v>663</v>
      </c>
      <c r="F308" t="s">
        <v>670</v>
      </c>
      <c r="G308" t="s">
        <v>671</v>
      </c>
      <c r="H308" t="s">
        <v>672</v>
      </c>
      <c r="I308" t="s">
        <v>673</v>
      </c>
      <c r="J308">
        <v>1812185241550</v>
      </c>
      <c r="K308" t="str">
        <f>VLOOKUP(SUBSTITUTE($A308,"Provinsi ",""),'Pemilihan Gubernur'!$C$5:$G$21,3,FALSE)</f>
        <v>GANJAR PRANOWO</v>
      </c>
      <c r="L308" t="str">
        <f>VLOOKUP(SUBSTITUTE($A308,"Provinsi ",""),'Pemilihan Gubernur'!$C$5:$G$21,4,FALSE)</f>
        <v>TAJ YASIN</v>
      </c>
    </row>
    <row r="309" spans="1:12">
      <c r="A309" t="s">
        <v>703</v>
      </c>
      <c r="B309" t="s">
        <v>693</v>
      </c>
      <c r="C309">
        <v>2011</v>
      </c>
      <c r="D309" t="s">
        <v>662</v>
      </c>
      <c r="E309" t="s">
        <v>663</v>
      </c>
      <c r="F309" t="s">
        <v>664</v>
      </c>
      <c r="G309" t="s">
        <v>665</v>
      </c>
      <c r="H309" t="s">
        <v>674</v>
      </c>
      <c r="I309" t="s">
        <v>675</v>
      </c>
      <c r="J309">
        <v>104349805298</v>
      </c>
      <c r="K309" t="str">
        <f>VLOOKUP(SUBSTITUTE($A309,"Provinsi ",""),'Pemilihan Gubernur'!$C$5:$G$21,3,FALSE)</f>
        <v>GANJAR PRANOWO</v>
      </c>
      <c r="L309" t="str">
        <f>VLOOKUP(SUBSTITUTE($A309,"Provinsi ",""),'Pemilihan Gubernur'!$C$5:$G$21,4,FALSE)</f>
        <v>TAJ YASIN</v>
      </c>
    </row>
    <row r="310" spans="1:12">
      <c r="A310" t="s">
        <v>703</v>
      </c>
      <c r="B310" t="s">
        <v>693</v>
      </c>
      <c r="C310">
        <v>2011</v>
      </c>
      <c r="D310" t="s">
        <v>662</v>
      </c>
      <c r="E310" t="s">
        <v>663</v>
      </c>
      <c r="F310" t="s">
        <v>670</v>
      </c>
      <c r="G310" t="s">
        <v>676</v>
      </c>
      <c r="H310" t="s">
        <v>677</v>
      </c>
      <c r="I310" t="s">
        <v>678</v>
      </c>
      <c r="J310">
        <v>464327008098</v>
      </c>
      <c r="K310" t="str">
        <f>VLOOKUP(SUBSTITUTE($A310,"Provinsi ",""),'Pemilihan Gubernur'!$C$5:$G$21,3,FALSE)</f>
        <v>GANJAR PRANOWO</v>
      </c>
      <c r="L310" t="str">
        <f>VLOOKUP(SUBSTITUTE($A310,"Provinsi ",""),'Pemilihan Gubernur'!$C$5:$G$21,4,FALSE)</f>
        <v>TAJ YASIN</v>
      </c>
    </row>
    <row r="311" spans="1:12">
      <c r="A311" t="s">
        <v>703</v>
      </c>
      <c r="B311" t="s">
        <v>693</v>
      </c>
      <c r="C311">
        <v>2011</v>
      </c>
      <c r="D311" t="s">
        <v>662</v>
      </c>
      <c r="E311" t="s">
        <v>663</v>
      </c>
      <c r="F311" t="s">
        <v>664</v>
      </c>
      <c r="G311" t="s">
        <v>679</v>
      </c>
      <c r="H311" t="s">
        <v>680</v>
      </c>
      <c r="I311" t="s">
        <v>681</v>
      </c>
      <c r="J311">
        <v>1381681433888</v>
      </c>
      <c r="K311" t="str">
        <f>VLOOKUP(SUBSTITUTE($A311,"Provinsi ",""),'Pemilihan Gubernur'!$C$5:$G$21,3,FALSE)</f>
        <v>GANJAR PRANOWO</v>
      </c>
      <c r="L311" t="str">
        <f>VLOOKUP(SUBSTITUTE($A311,"Provinsi ",""),'Pemilihan Gubernur'!$C$5:$G$21,4,FALSE)</f>
        <v>TAJ YASIN</v>
      </c>
    </row>
    <row r="312" spans="1:12">
      <c r="A312" t="s">
        <v>703</v>
      </c>
      <c r="B312" t="s">
        <v>693</v>
      </c>
      <c r="C312">
        <v>2011</v>
      </c>
      <c r="D312" t="s">
        <v>662</v>
      </c>
      <c r="E312" t="s">
        <v>663</v>
      </c>
      <c r="F312" t="s">
        <v>664</v>
      </c>
      <c r="G312" t="s">
        <v>665</v>
      </c>
      <c r="H312" t="s">
        <v>682</v>
      </c>
      <c r="I312" t="s">
        <v>683</v>
      </c>
      <c r="J312">
        <v>2828346537</v>
      </c>
      <c r="K312" t="str">
        <f>VLOOKUP(SUBSTITUTE($A312,"Provinsi ",""),'Pemilihan Gubernur'!$C$5:$G$21,3,FALSE)</f>
        <v>GANJAR PRANOWO</v>
      </c>
      <c r="L312" t="str">
        <f>VLOOKUP(SUBSTITUTE($A312,"Provinsi ",""),'Pemilihan Gubernur'!$C$5:$G$21,4,FALSE)</f>
        <v>TAJ YASIN</v>
      </c>
    </row>
    <row r="313" spans="1:12">
      <c r="A313" t="s">
        <v>704</v>
      </c>
      <c r="B313" t="s">
        <v>693</v>
      </c>
      <c r="C313">
        <v>2011</v>
      </c>
      <c r="D313" t="s">
        <v>662</v>
      </c>
      <c r="E313" t="s">
        <v>663</v>
      </c>
      <c r="F313" t="s">
        <v>664</v>
      </c>
      <c r="G313" t="s">
        <v>665</v>
      </c>
      <c r="H313" t="s">
        <v>666</v>
      </c>
      <c r="I313" t="s">
        <v>667</v>
      </c>
      <c r="J313">
        <v>2674049068642</v>
      </c>
      <c r="K313" t="str">
        <f>VLOOKUP(SUBSTITUTE($A313,"Provinsi ",""),'Pemilihan Gubernur'!$C$5:$G$21,3,FALSE)</f>
        <v>KHOFIFAH INDAR PARAWANSA</v>
      </c>
      <c r="L313" t="str">
        <f>VLOOKUP(SUBSTITUTE($A313,"Provinsi ",""),'Pemilihan Gubernur'!$C$5:$G$21,4,FALSE)</f>
        <v>EMIL ELESTIANTO DARDAK</v>
      </c>
    </row>
    <row r="314" spans="1:12">
      <c r="A314" t="s">
        <v>704</v>
      </c>
      <c r="B314" t="s">
        <v>693</v>
      </c>
      <c r="C314">
        <v>2011</v>
      </c>
      <c r="D314" t="s">
        <v>662</v>
      </c>
      <c r="E314" t="s">
        <v>663</v>
      </c>
      <c r="F314" t="s">
        <v>664</v>
      </c>
      <c r="G314" t="s">
        <v>665</v>
      </c>
      <c r="H314" t="s">
        <v>686</v>
      </c>
      <c r="I314" t="s">
        <v>687</v>
      </c>
      <c r="J314">
        <v>1237764963316</v>
      </c>
      <c r="K314" t="str">
        <f>VLOOKUP(SUBSTITUTE($A314,"Provinsi ",""),'Pemilihan Gubernur'!$C$5:$G$21,3,FALSE)</f>
        <v>KHOFIFAH INDAR PARAWANSA</v>
      </c>
      <c r="L314" t="str">
        <f>VLOOKUP(SUBSTITUTE($A314,"Provinsi ",""),'Pemilihan Gubernur'!$C$5:$G$21,4,FALSE)</f>
        <v>EMIL ELESTIANTO DARDAK</v>
      </c>
    </row>
    <row r="315" spans="1:12">
      <c r="A315" t="s">
        <v>704</v>
      </c>
      <c r="B315" t="s">
        <v>693</v>
      </c>
      <c r="C315">
        <v>2011</v>
      </c>
      <c r="D315" t="s">
        <v>662</v>
      </c>
      <c r="E315" t="s">
        <v>663</v>
      </c>
      <c r="F315" t="s">
        <v>664</v>
      </c>
      <c r="G315" t="s">
        <v>665</v>
      </c>
      <c r="H315" t="s">
        <v>668</v>
      </c>
      <c r="I315" t="s">
        <v>669</v>
      </c>
      <c r="J315">
        <v>99096200000</v>
      </c>
      <c r="K315" t="str">
        <f>VLOOKUP(SUBSTITUTE($A315,"Provinsi ",""),'Pemilihan Gubernur'!$C$5:$G$21,3,FALSE)</f>
        <v>KHOFIFAH INDAR PARAWANSA</v>
      </c>
      <c r="L315" t="str">
        <f>VLOOKUP(SUBSTITUTE($A315,"Provinsi ",""),'Pemilihan Gubernur'!$C$5:$G$21,4,FALSE)</f>
        <v>EMIL ELESTIANTO DARDAK</v>
      </c>
    </row>
    <row r="316" spans="1:12">
      <c r="A316" t="s">
        <v>704</v>
      </c>
      <c r="B316" t="s">
        <v>693</v>
      </c>
      <c r="C316">
        <v>2011</v>
      </c>
      <c r="D316" t="s">
        <v>662</v>
      </c>
      <c r="E316" t="s">
        <v>663</v>
      </c>
      <c r="F316" t="s">
        <v>670</v>
      </c>
      <c r="G316" t="s">
        <v>671</v>
      </c>
      <c r="H316" t="s">
        <v>672</v>
      </c>
      <c r="I316" t="s">
        <v>673</v>
      </c>
      <c r="J316">
        <v>3155525485705.6099</v>
      </c>
      <c r="K316" t="str">
        <f>VLOOKUP(SUBSTITUTE($A316,"Provinsi ",""),'Pemilihan Gubernur'!$C$5:$G$21,3,FALSE)</f>
        <v>KHOFIFAH INDAR PARAWANSA</v>
      </c>
      <c r="L316" t="str">
        <f>VLOOKUP(SUBSTITUTE($A316,"Provinsi ",""),'Pemilihan Gubernur'!$C$5:$G$21,4,FALSE)</f>
        <v>EMIL ELESTIANTO DARDAK</v>
      </c>
    </row>
    <row r="317" spans="1:12">
      <c r="A317" t="s">
        <v>704</v>
      </c>
      <c r="B317" t="s">
        <v>693</v>
      </c>
      <c r="C317">
        <v>2011</v>
      </c>
      <c r="D317" t="s">
        <v>662</v>
      </c>
      <c r="E317" t="s">
        <v>663</v>
      </c>
      <c r="F317" t="s">
        <v>664</v>
      </c>
      <c r="G317" t="s">
        <v>665</v>
      </c>
      <c r="H317" t="s">
        <v>697</v>
      </c>
      <c r="I317" t="s">
        <v>698</v>
      </c>
      <c r="J317">
        <v>4422499227.1000004</v>
      </c>
      <c r="K317" t="str">
        <f>VLOOKUP(SUBSTITUTE($A317,"Provinsi ",""),'Pemilihan Gubernur'!$C$5:$G$21,3,FALSE)</f>
        <v>KHOFIFAH INDAR PARAWANSA</v>
      </c>
      <c r="L317" t="str">
        <f>VLOOKUP(SUBSTITUTE($A317,"Provinsi ",""),'Pemilihan Gubernur'!$C$5:$G$21,4,FALSE)</f>
        <v>EMIL ELESTIANTO DARDAK</v>
      </c>
    </row>
    <row r="318" spans="1:12">
      <c r="A318" t="s">
        <v>704</v>
      </c>
      <c r="B318" t="s">
        <v>693</v>
      </c>
      <c r="C318">
        <v>2011</v>
      </c>
      <c r="D318" t="s">
        <v>662</v>
      </c>
      <c r="E318" t="s">
        <v>663</v>
      </c>
      <c r="F318" t="s">
        <v>664</v>
      </c>
      <c r="G318" t="s">
        <v>665</v>
      </c>
      <c r="H318" t="s">
        <v>674</v>
      </c>
      <c r="I318" t="s">
        <v>675</v>
      </c>
      <c r="J318">
        <v>1121554738922.6299</v>
      </c>
      <c r="K318" t="str">
        <f>VLOOKUP(SUBSTITUTE($A318,"Provinsi ",""),'Pemilihan Gubernur'!$C$5:$G$21,3,FALSE)</f>
        <v>KHOFIFAH INDAR PARAWANSA</v>
      </c>
      <c r="L318" t="str">
        <f>VLOOKUP(SUBSTITUTE($A318,"Provinsi ",""),'Pemilihan Gubernur'!$C$5:$G$21,4,FALSE)</f>
        <v>EMIL ELESTIANTO DARDAK</v>
      </c>
    </row>
    <row r="319" spans="1:12">
      <c r="A319" t="s">
        <v>704</v>
      </c>
      <c r="B319" t="s">
        <v>693</v>
      </c>
      <c r="C319">
        <v>2011</v>
      </c>
      <c r="D319" t="s">
        <v>662</v>
      </c>
      <c r="E319" t="s">
        <v>663</v>
      </c>
      <c r="F319" t="s">
        <v>670</v>
      </c>
      <c r="G319" t="s">
        <v>676</v>
      </c>
      <c r="H319" t="s">
        <v>677</v>
      </c>
      <c r="I319" t="s">
        <v>678</v>
      </c>
      <c r="J319">
        <v>1045361914199.85</v>
      </c>
      <c r="K319" t="str">
        <f>VLOOKUP(SUBSTITUTE($A319,"Provinsi ",""),'Pemilihan Gubernur'!$C$5:$G$21,3,FALSE)</f>
        <v>KHOFIFAH INDAR PARAWANSA</v>
      </c>
      <c r="L319" t="str">
        <f>VLOOKUP(SUBSTITUTE($A319,"Provinsi ",""),'Pemilihan Gubernur'!$C$5:$G$21,4,FALSE)</f>
        <v>EMIL ELESTIANTO DARDAK</v>
      </c>
    </row>
    <row r="320" spans="1:12">
      <c r="A320" t="s">
        <v>704</v>
      </c>
      <c r="B320" t="s">
        <v>693</v>
      </c>
      <c r="C320">
        <v>2011</v>
      </c>
      <c r="D320" t="s">
        <v>662</v>
      </c>
      <c r="E320" t="s">
        <v>663</v>
      </c>
      <c r="F320" t="s">
        <v>664</v>
      </c>
      <c r="G320" t="s">
        <v>679</v>
      </c>
      <c r="H320" t="s">
        <v>680</v>
      </c>
      <c r="I320" t="s">
        <v>681</v>
      </c>
      <c r="J320">
        <v>2303122338401</v>
      </c>
      <c r="K320" t="str">
        <f>VLOOKUP(SUBSTITUTE($A320,"Provinsi ",""),'Pemilihan Gubernur'!$C$5:$G$21,3,FALSE)</f>
        <v>KHOFIFAH INDAR PARAWANSA</v>
      </c>
      <c r="L320" t="str">
        <f>VLOOKUP(SUBSTITUTE($A320,"Provinsi ",""),'Pemilihan Gubernur'!$C$5:$G$21,4,FALSE)</f>
        <v>EMIL ELESTIANTO DARDAK</v>
      </c>
    </row>
    <row r="321" spans="1:12">
      <c r="A321" t="s">
        <v>704</v>
      </c>
      <c r="B321" t="s">
        <v>693</v>
      </c>
      <c r="C321">
        <v>2011</v>
      </c>
      <c r="D321" t="s">
        <v>662</v>
      </c>
      <c r="E321" t="s">
        <v>663</v>
      </c>
      <c r="F321" t="s">
        <v>664</v>
      </c>
      <c r="G321" t="s">
        <v>665</v>
      </c>
      <c r="H321" t="s">
        <v>682</v>
      </c>
      <c r="I321" t="s">
        <v>683</v>
      </c>
      <c r="J321">
        <v>45023463518</v>
      </c>
      <c r="K321" t="str">
        <f>VLOOKUP(SUBSTITUTE($A321,"Provinsi ",""),'Pemilihan Gubernur'!$C$5:$G$21,3,FALSE)</f>
        <v>KHOFIFAH INDAR PARAWANSA</v>
      </c>
      <c r="L321" t="str">
        <f>VLOOKUP(SUBSTITUTE($A321,"Provinsi ",""),'Pemilihan Gubernur'!$C$5:$G$21,4,FALSE)</f>
        <v>EMIL ELESTIANTO DARDAK</v>
      </c>
    </row>
    <row r="322" spans="1:12">
      <c r="A322" t="s">
        <v>705</v>
      </c>
      <c r="B322" t="s">
        <v>706</v>
      </c>
      <c r="C322">
        <v>2011</v>
      </c>
      <c r="D322" t="s">
        <v>662</v>
      </c>
      <c r="E322" t="s">
        <v>663</v>
      </c>
      <c r="F322" t="s">
        <v>664</v>
      </c>
      <c r="G322" t="s">
        <v>665</v>
      </c>
      <c r="H322" t="s">
        <v>666</v>
      </c>
      <c r="I322" t="s">
        <v>667</v>
      </c>
      <c r="J322">
        <v>290528444212.45001</v>
      </c>
      <c r="K322" t="str">
        <f>VLOOKUP(SUBSTITUTE($A322,"Provinsi ",""),'Pemilihan Gubernur'!$C$5:$G$21,3,FALSE)</f>
        <v>SUTARMIDJI</v>
      </c>
      <c r="L322" t="str">
        <f>VLOOKUP(SUBSTITUTE($A322,"Provinsi ",""),'Pemilihan Gubernur'!$C$5:$G$21,4,FALSE)</f>
        <v>RIA NORSAN</v>
      </c>
    </row>
    <row r="323" spans="1:12">
      <c r="A323" t="s">
        <v>705</v>
      </c>
      <c r="B323" t="s">
        <v>706</v>
      </c>
      <c r="C323">
        <v>2011</v>
      </c>
      <c r="D323" t="s">
        <v>662</v>
      </c>
      <c r="E323" t="s">
        <v>663</v>
      </c>
      <c r="F323" t="s">
        <v>664</v>
      </c>
      <c r="G323" t="s">
        <v>665</v>
      </c>
      <c r="H323" t="s">
        <v>686</v>
      </c>
      <c r="I323" t="s">
        <v>687</v>
      </c>
      <c r="J323">
        <v>158377075999</v>
      </c>
      <c r="K323" t="str">
        <f>VLOOKUP(SUBSTITUTE($A323,"Provinsi ",""),'Pemilihan Gubernur'!$C$5:$G$21,3,FALSE)</f>
        <v>SUTARMIDJI</v>
      </c>
      <c r="L323" t="str">
        <f>VLOOKUP(SUBSTITUTE($A323,"Provinsi ",""),'Pemilihan Gubernur'!$C$5:$G$21,4,FALSE)</f>
        <v>RIA NORSAN</v>
      </c>
    </row>
    <row r="324" spans="1:12">
      <c r="A324" t="s">
        <v>705</v>
      </c>
      <c r="B324" t="s">
        <v>706</v>
      </c>
      <c r="C324">
        <v>2011</v>
      </c>
      <c r="D324" t="s">
        <v>662</v>
      </c>
      <c r="E324" t="s">
        <v>663</v>
      </c>
      <c r="F324" t="s">
        <v>664</v>
      </c>
      <c r="G324" t="s">
        <v>665</v>
      </c>
      <c r="H324" t="s">
        <v>668</v>
      </c>
      <c r="I324" t="s">
        <v>669</v>
      </c>
      <c r="J324">
        <v>14184923000</v>
      </c>
      <c r="K324" t="str">
        <f>VLOOKUP(SUBSTITUTE($A324,"Provinsi ",""),'Pemilihan Gubernur'!$C$5:$G$21,3,FALSE)</f>
        <v>SUTARMIDJI</v>
      </c>
      <c r="L324" t="str">
        <f>VLOOKUP(SUBSTITUTE($A324,"Provinsi ",""),'Pemilihan Gubernur'!$C$5:$G$21,4,FALSE)</f>
        <v>RIA NORSAN</v>
      </c>
    </row>
    <row r="325" spans="1:12">
      <c r="A325" t="s">
        <v>705</v>
      </c>
      <c r="B325" t="s">
        <v>706</v>
      </c>
      <c r="C325">
        <v>2011</v>
      </c>
      <c r="D325" t="s">
        <v>662</v>
      </c>
      <c r="E325" t="s">
        <v>663</v>
      </c>
      <c r="F325" t="s">
        <v>670</v>
      </c>
      <c r="G325" t="s">
        <v>671</v>
      </c>
      <c r="H325" t="s">
        <v>672</v>
      </c>
      <c r="I325" t="s">
        <v>673</v>
      </c>
      <c r="J325">
        <v>570405688974</v>
      </c>
      <c r="K325" t="str">
        <f>VLOOKUP(SUBSTITUTE($A325,"Provinsi ",""),'Pemilihan Gubernur'!$C$5:$G$21,3,FALSE)</f>
        <v>SUTARMIDJI</v>
      </c>
      <c r="L325" t="str">
        <f>VLOOKUP(SUBSTITUTE($A325,"Provinsi ",""),'Pemilihan Gubernur'!$C$5:$G$21,4,FALSE)</f>
        <v>RIA NORSAN</v>
      </c>
    </row>
    <row r="326" spans="1:12">
      <c r="A326" t="s">
        <v>705</v>
      </c>
      <c r="B326" t="s">
        <v>706</v>
      </c>
      <c r="C326">
        <v>2011</v>
      </c>
      <c r="D326" t="s">
        <v>662</v>
      </c>
      <c r="E326" t="s">
        <v>663</v>
      </c>
      <c r="F326" t="s">
        <v>664</v>
      </c>
      <c r="G326" t="s">
        <v>665</v>
      </c>
      <c r="H326" t="s">
        <v>674</v>
      </c>
      <c r="I326" t="s">
        <v>675</v>
      </c>
      <c r="J326">
        <v>75481214622</v>
      </c>
      <c r="K326" t="str">
        <f>VLOOKUP(SUBSTITUTE($A326,"Provinsi ",""),'Pemilihan Gubernur'!$C$5:$G$21,3,FALSE)</f>
        <v>SUTARMIDJI</v>
      </c>
      <c r="L326" t="str">
        <f>VLOOKUP(SUBSTITUTE($A326,"Provinsi ",""),'Pemilihan Gubernur'!$C$5:$G$21,4,FALSE)</f>
        <v>RIA NORSAN</v>
      </c>
    </row>
    <row r="327" spans="1:12">
      <c r="A327" t="s">
        <v>705</v>
      </c>
      <c r="B327" t="s">
        <v>706</v>
      </c>
      <c r="C327">
        <v>2011</v>
      </c>
      <c r="D327" t="s">
        <v>662</v>
      </c>
      <c r="E327" t="s">
        <v>663</v>
      </c>
      <c r="F327" t="s">
        <v>670</v>
      </c>
      <c r="G327" t="s">
        <v>676</v>
      </c>
      <c r="H327" t="s">
        <v>677</v>
      </c>
      <c r="I327" t="s">
        <v>678</v>
      </c>
      <c r="J327">
        <v>419083919573</v>
      </c>
      <c r="K327" t="str">
        <f>VLOOKUP(SUBSTITUTE($A327,"Provinsi ",""),'Pemilihan Gubernur'!$C$5:$G$21,3,FALSE)</f>
        <v>SUTARMIDJI</v>
      </c>
      <c r="L327" t="str">
        <f>VLOOKUP(SUBSTITUTE($A327,"Provinsi ",""),'Pemilihan Gubernur'!$C$5:$G$21,4,FALSE)</f>
        <v>RIA NORSAN</v>
      </c>
    </row>
    <row r="328" spans="1:12">
      <c r="A328" t="s">
        <v>705</v>
      </c>
      <c r="B328" t="s">
        <v>706</v>
      </c>
      <c r="C328">
        <v>2011</v>
      </c>
      <c r="D328" t="s">
        <v>662</v>
      </c>
      <c r="E328" t="s">
        <v>663</v>
      </c>
      <c r="F328" t="s">
        <v>670</v>
      </c>
      <c r="G328" t="s">
        <v>679</v>
      </c>
      <c r="H328" t="s">
        <v>691</v>
      </c>
      <c r="I328" t="s">
        <v>681</v>
      </c>
      <c r="J328">
        <v>76343883816</v>
      </c>
      <c r="K328" t="str">
        <f>VLOOKUP(SUBSTITUTE($A328,"Provinsi ",""),'Pemilihan Gubernur'!$C$5:$G$21,3,FALSE)</f>
        <v>SUTARMIDJI</v>
      </c>
      <c r="L328" t="str">
        <f>VLOOKUP(SUBSTITUTE($A328,"Provinsi ",""),'Pemilihan Gubernur'!$C$5:$G$21,4,FALSE)</f>
        <v>RIA NORSAN</v>
      </c>
    </row>
    <row r="329" spans="1:12">
      <c r="A329" t="s">
        <v>705</v>
      </c>
      <c r="B329" t="s">
        <v>706</v>
      </c>
      <c r="C329">
        <v>2011</v>
      </c>
      <c r="D329" t="s">
        <v>662</v>
      </c>
      <c r="E329" t="s">
        <v>663</v>
      </c>
      <c r="F329" t="s">
        <v>664</v>
      </c>
      <c r="G329" t="s">
        <v>679</v>
      </c>
      <c r="H329" t="s">
        <v>680</v>
      </c>
      <c r="I329" t="s">
        <v>681</v>
      </c>
      <c r="J329">
        <v>390845915105.25</v>
      </c>
      <c r="K329" t="str">
        <f>VLOOKUP(SUBSTITUTE($A329,"Provinsi ",""),'Pemilihan Gubernur'!$C$5:$G$21,3,FALSE)</f>
        <v>SUTARMIDJI</v>
      </c>
      <c r="L329" t="str">
        <f>VLOOKUP(SUBSTITUTE($A329,"Provinsi ",""),'Pemilihan Gubernur'!$C$5:$G$21,4,FALSE)</f>
        <v>RIA NORSAN</v>
      </c>
    </row>
    <row r="330" spans="1:12">
      <c r="A330" t="s">
        <v>709</v>
      </c>
      <c r="B330" t="s">
        <v>706</v>
      </c>
      <c r="C330">
        <v>2011</v>
      </c>
      <c r="D330" t="s">
        <v>662</v>
      </c>
      <c r="E330" t="s">
        <v>663</v>
      </c>
      <c r="F330" t="s">
        <v>664</v>
      </c>
      <c r="G330" t="s">
        <v>665</v>
      </c>
      <c r="H330" t="s">
        <v>666</v>
      </c>
      <c r="I330" t="s">
        <v>667</v>
      </c>
      <c r="J330">
        <v>1863896580000</v>
      </c>
      <c r="K330" t="str">
        <f>VLOOKUP(SUBSTITUTE($A330,"Provinsi ",""),'Pemilihan Gubernur'!$C$5:$G$21,3,FALSE)</f>
        <v>ISRAN NOOR</v>
      </c>
      <c r="L330" t="str">
        <f>VLOOKUP(SUBSTITUTE($A330,"Provinsi ",""),'Pemilihan Gubernur'!$C$5:$G$21,4,FALSE)</f>
        <v>HADI MULYADI</v>
      </c>
    </row>
    <row r="331" spans="1:12">
      <c r="A331" t="s">
        <v>709</v>
      </c>
      <c r="B331" t="s">
        <v>706</v>
      </c>
      <c r="C331">
        <v>2011</v>
      </c>
      <c r="D331" t="s">
        <v>662</v>
      </c>
      <c r="E331" t="s">
        <v>663</v>
      </c>
      <c r="F331" t="s">
        <v>664</v>
      </c>
      <c r="G331" t="s">
        <v>665</v>
      </c>
      <c r="H331" t="s">
        <v>686</v>
      </c>
      <c r="I331" t="s">
        <v>687</v>
      </c>
      <c r="J331">
        <v>1303592971058</v>
      </c>
      <c r="K331" t="str">
        <f>VLOOKUP(SUBSTITUTE($A331,"Provinsi ",""),'Pemilihan Gubernur'!$C$5:$G$21,3,FALSE)</f>
        <v>ISRAN NOOR</v>
      </c>
      <c r="L331" t="str">
        <f>VLOOKUP(SUBSTITUTE($A331,"Provinsi ",""),'Pemilihan Gubernur'!$C$5:$G$21,4,FALSE)</f>
        <v>HADI MULYADI</v>
      </c>
    </row>
    <row r="332" spans="1:12">
      <c r="A332" t="s">
        <v>709</v>
      </c>
      <c r="B332" t="s">
        <v>706</v>
      </c>
      <c r="C332">
        <v>2011</v>
      </c>
      <c r="D332" t="s">
        <v>662</v>
      </c>
      <c r="E332" t="s">
        <v>663</v>
      </c>
      <c r="F332" t="s">
        <v>664</v>
      </c>
      <c r="G332" t="s">
        <v>665</v>
      </c>
      <c r="H332" t="s">
        <v>668</v>
      </c>
      <c r="I332" t="s">
        <v>669</v>
      </c>
      <c r="J332">
        <v>130812760000</v>
      </c>
      <c r="K332" t="str">
        <f>VLOOKUP(SUBSTITUTE($A332,"Provinsi ",""),'Pemilihan Gubernur'!$C$5:$G$21,3,FALSE)</f>
        <v>ISRAN NOOR</v>
      </c>
      <c r="L332" t="str">
        <f>VLOOKUP(SUBSTITUTE($A332,"Provinsi ",""),'Pemilihan Gubernur'!$C$5:$G$21,4,FALSE)</f>
        <v>HADI MULYADI</v>
      </c>
    </row>
    <row r="333" spans="1:12">
      <c r="A333" t="s">
        <v>709</v>
      </c>
      <c r="B333" t="s">
        <v>706</v>
      </c>
      <c r="C333">
        <v>2011</v>
      </c>
      <c r="D333" t="s">
        <v>662</v>
      </c>
      <c r="E333" t="s">
        <v>663</v>
      </c>
      <c r="F333" t="s">
        <v>670</v>
      </c>
      <c r="G333" t="s">
        <v>671</v>
      </c>
      <c r="H333" t="s">
        <v>672</v>
      </c>
      <c r="I333" t="s">
        <v>673</v>
      </c>
      <c r="J333">
        <v>1406715197264</v>
      </c>
      <c r="K333" t="str">
        <f>VLOOKUP(SUBSTITUTE($A333,"Provinsi ",""),'Pemilihan Gubernur'!$C$5:$G$21,3,FALSE)</f>
        <v>ISRAN NOOR</v>
      </c>
      <c r="L333" t="str">
        <f>VLOOKUP(SUBSTITUTE($A333,"Provinsi ",""),'Pemilihan Gubernur'!$C$5:$G$21,4,FALSE)</f>
        <v>HADI MULYADI</v>
      </c>
    </row>
    <row r="334" spans="1:12">
      <c r="A334" t="s">
        <v>709</v>
      </c>
      <c r="B334" t="s">
        <v>706</v>
      </c>
      <c r="C334">
        <v>2011</v>
      </c>
      <c r="D334" t="s">
        <v>662</v>
      </c>
      <c r="E334" t="s">
        <v>663</v>
      </c>
      <c r="F334" t="s">
        <v>664</v>
      </c>
      <c r="G334" t="s">
        <v>665</v>
      </c>
      <c r="H334" t="s">
        <v>674</v>
      </c>
      <c r="I334" t="s">
        <v>675</v>
      </c>
      <c r="J334">
        <v>683777651238</v>
      </c>
      <c r="K334" t="str">
        <f>VLOOKUP(SUBSTITUTE($A334,"Provinsi ",""),'Pemilihan Gubernur'!$C$5:$G$21,3,FALSE)</f>
        <v>ISRAN NOOR</v>
      </c>
      <c r="L334" t="str">
        <f>VLOOKUP(SUBSTITUTE($A334,"Provinsi ",""),'Pemilihan Gubernur'!$C$5:$G$21,4,FALSE)</f>
        <v>HADI MULYADI</v>
      </c>
    </row>
    <row r="335" spans="1:12">
      <c r="A335" t="s">
        <v>709</v>
      </c>
      <c r="B335" t="s">
        <v>706</v>
      </c>
      <c r="C335">
        <v>2011</v>
      </c>
      <c r="D335" t="s">
        <v>662</v>
      </c>
      <c r="E335" t="s">
        <v>663</v>
      </c>
      <c r="F335" t="s">
        <v>670</v>
      </c>
      <c r="G335" t="s">
        <v>676</v>
      </c>
      <c r="H335" t="s">
        <v>677</v>
      </c>
      <c r="I335" t="s">
        <v>678</v>
      </c>
      <c r="J335">
        <v>1776202780290.3999</v>
      </c>
      <c r="K335" t="str">
        <f>VLOOKUP(SUBSTITUTE($A335,"Provinsi ",""),'Pemilihan Gubernur'!$C$5:$G$21,3,FALSE)</f>
        <v>ISRAN NOOR</v>
      </c>
      <c r="L335" t="str">
        <f>VLOOKUP(SUBSTITUTE($A335,"Provinsi ",""),'Pemilihan Gubernur'!$C$5:$G$21,4,FALSE)</f>
        <v>HADI MULYADI</v>
      </c>
    </row>
    <row r="336" spans="1:12">
      <c r="A336" t="s">
        <v>709</v>
      </c>
      <c r="B336" t="s">
        <v>706</v>
      </c>
      <c r="C336">
        <v>2011</v>
      </c>
      <c r="D336" t="s">
        <v>662</v>
      </c>
      <c r="E336" t="s">
        <v>663</v>
      </c>
      <c r="F336" t="s">
        <v>664</v>
      </c>
      <c r="G336" t="s">
        <v>679</v>
      </c>
      <c r="H336" t="s">
        <v>680</v>
      </c>
      <c r="I336" t="s">
        <v>681</v>
      </c>
      <c r="J336">
        <v>977672997943.09998</v>
      </c>
      <c r="K336" t="str">
        <f>VLOOKUP(SUBSTITUTE($A336,"Provinsi ",""),'Pemilihan Gubernur'!$C$5:$G$21,3,FALSE)</f>
        <v>ISRAN NOOR</v>
      </c>
      <c r="L336" t="str">
        <f>VLOOKUP(SUBSTITUTE($A336,"Provinsi ",""),'Pemilihan Gubernur'!$C$5:$G$21,4,FALSE)</f>
        <v>HADI MULYADI</v>
      </c>
    </row>
    <row r="337" spans="1:12">
      <c r="A337" t="s">
        <v>709</v>
      </c>
      <c r="B337" t="s">
        <v>706</v>
      </c>
      <c r="C337">
        <v>2011</v>
      </c>
      <c r="D337" t="s">
        <v>662</v>
      </c>
      <c r="E337" t="s">
        <v>663</v>
      </c>
      <c r="F337" t="s">
        <v>664</v>
      </c>
      <c r="G337" t="s">
        <v>665</v>
      </c>
      <c r="H337" t="s">
        <v>682</v>
      </c>
      <c r="I337" t="s">
        <v>683</v>
      </c>
      <c r="J337">
        <v>164512500</v>
      </c>
      <c r="K337" t="str">
        <f>VLOOKUP(SUBSTITUTE($A337,"Provinsi ",""),'Pemilihan Gubernur'!$C$5:$G$21,3,FALSE)</f>
        <v>ISRAN NOOR</v>
      </c>
      <c r="L337" t="str">
        <f>VLOOKUP(SUBSTITUTE($A337,"Provinsi ",""),'Pemilihan Gubernur'!$C$5:$G$21,4,FALSE)</f>
        <v>HADI MULYADI</v>
      </c>
    </row>
    <row r="338" spans="1:12">
      <c r="A338" t="s">
        <v>711</v>
      </c>
      <c r="B338" t="s">
        <v>661</v>
      </c>
      <c r="C338">
        <v>2011</v>
      </c>
      <c r="D338" t="s">
        <v>662</v>
      </c>
      <c r="E338" t="s">
        <v>663</v>
      </c>
      <c r="F338" t="s">
        <v>664</v>
      </c>
      <c r="G338" t="s">
        <v>665</v>
      </c>
      <c r="H338" t="s">
        <v>666</v>
      </c>
      <c r="I338" t="s">
        <v>667</v>
      </c>
      <c r="J338">
        <v>406965252197.98999</v>
      </c>
      <c r="K338" t="str">
        <f>VLOOKUP(SUBSTITUTE($A338,"Provinsi ",""),'Pemilihan Gubernur'!$C$5:$G$21,3,FALSE)</f>
        <v>ARINAL DJUNAIDI</v>
      </c>
      <c r="L338" t="str">
        <f>VLOOKUP(SUBSTITUTE($A338,"Provinsi ",""),'Pemilihan Gubernur'!$C$5:$G$21,4,FALSE)</f>
        <v>CHUSNUNIA</v>
      </c>
    </row>
    <row r="339" spans="1:12">
      <c r="A339" t="s">
        <v>711</v>
      </c>
      <c r="B339" t="s">
        <v>661</v>
      </c>
      <c r="C339">
        <v>2011</v>
      </c>
      <c r="D339" t="s">
        <v>662</v>
      </c>
      <c r="E339" t="s">
        <v>663</v>
      </c>
      <c r="F339" t="s">
        <v>664</v>
      </c>
      <c r="G339" t="s">
        <v>665</v>
      </c>
      <c r="H339" t="s">
        <v>686</v>
      </c>
      <c r="I339" t="s">
        <v>687</v>
      </c>
      <c r="J339">
        <v>114627308549</v>
      </c>
      <c r="K339" t="str">
        <f>VLOOKUP(SUBSTITUTE($A339,"Provinsi ",""),'Pemilihan Gubernur'!$C$5:$G$21,3,FALSE)</f>
        <v>ARINAL DJUNAIDI</v>
      </c>
      <c r="L339" t="str">
        <f>VLOOKUP(SUBSTITUTE($A339,"Provinsi ",""),'Pemilihan Gubernur'!$C$5:$G$21,4,FALSE)</f>
        <v>CHUSNUNIA</v>
      </c>
    </row>
    <row r="340" spans="1:12">
      <c r="A340" t="s">
        <v>711</v>
      </c>
      <c r="B340" t="s">
        <v>661</v>
      </c>
      <c r="C340">
        <v>2011</v>
      </c>
      <c r="D340" t="s">
        <v>662</v>
      </c>
      <c r="E340" t="s">
        <v>663</v>
      </c>
      <c r="F340" t="s">
        <v>664</v>
      </c>
      <c r="G340" t="s">
        <v>665</v>
      </c>
      <c r="H340" t="s">
        <v>668</v>
      </c>
      <c r="I340" t="s">
        <v>669</v>
      </c>
      <c r="J340">
        <v>109417064821</v>
      </c>
      <c r="K340" t="str">
        <f>VLOOKUP(SUBSTITUTE($A340,"Provinsi ",""),'Pemilihan Gubernur'!$C$5:$G$21,3,FALSE)</f>
        <v>ARINAL DJUNAIDI</v>
      </c>
      <c r="L340" t="str">
        <f>VLOOKUP(SUBSTITUTE($A340,"Provinsi ",""),'Pemilihan Gubernur'!$C$5:$G$21,4,FALSE)</f>
        <v>CHUSNUNIA</v>
      </c>
    </row>
    <row r="341" spans="1:12">
      <c r="A341" t="s">
        <v>711</v>
      </c>
      <c r="B341" t="s">
        <v>661</v>
      </c>
      <c r="C341">
        <v>2011</v>
      </c>
      <c r="D341" t="s">
        <v>662</v>
      </c>
      <c r="E341" t="s">
        <v>663</v>
      </c>
      <c r="F341" t="s">
        <v>670</v>
      </c>
      <c r="G341" t="s">
        <v>671</v>
      </c>
      <c r="H341" t="s">
        <v>672</v>
      </c>
      <c r="I341" t="s">
        <v>673</v>
      </c>
      <c r="J341">
        <v>683987619852</v>
      </c>
      <c r="K341" t="str">
        <f>VLOOKUP(SUBSTITUTE($A341,"Provinsi ",""),'Pemilihan Gubernur'!$C$5:$G$21,3,FALSE)</f>
        <v>ARINAL DJUNAIDI</v>
      </c>
      <c r="L341" t="str">
        <f>VLOOKUP(SUBSTITUTE($A341,"Provinsi ",""),'Pemilihan Gubernur'!$C$5:$G$21,4,FALSE)</f>
        <v>CHUSNUNIA</v>
      </c>
    </row>
    <row r="342" spans="1:12">
      <c r="A342" t="s">
        <v>711</v>
      </c>
      <c r="B342" t="s">
        <v>661</v>
      </c>
      <c r="C342">
        <v>2011</v>
      </c>
      <c r="D342" t="s">
        <v>662</v>
      </c>
      <c r="E342" t="s">
        <v>663</v>
      </c>
      <c r="F342" t="s">
        <v>664</v>
      </c>
      <c r="G342" t="s">
        <v>665</v>
      </c>
      <c r="H342" t="s">
        <v>674</v>
      </c>
      <c r="I342" t="s">
        <v>675</v>
      </c>
      <c r="J342">
        <v>35896755120</v>
      </c>
      <c r="K342" t="str">
        <f>VLOOKUP(SUBSTITUTE($A342,"Provinsi ",""),'Pemilihan Gubernur'!$C$5:$G$21,3,FALSE)</f>
        <v>ARINAL DJUNAIDI</v>
      </c>
      <c r="L342" t="str">
        <f>VLOOKUP(SUBSTITUTE($A342,"Provinsi ",""),'Pemilihan Gubernur'!$C$5:$G$21,4,FALSE)</f>
        <v>CHUSNUNIA</v>
      </c>
    </row>
    <row r="343" spans="1:12">
      <c r="A343" t="s">
        <v>711</v>
      </c>
      <c r="B343" t="s">
        <v>661</v>
      </c>
      <c r="C343">
        <v>2011</v>
      </c>
      <c r="D343" t="s">
        <v>662</v>
      </c>
      <c r="E343" t="s">
        <v>663</v>
      </c>
      <c r="F343" t="s">
        <v>670</v>
      </c>
      <c r="G343" t="s">
        <v>676</v>
      </c>
      <c r="H343" t="s">
        <v>677</v>
      </c>
      <c r="I343" t="s">
        <v>678</v>
      </c>
      <c r="J343">
        <v>631250021947</v>
      </c>
      <c r="K343" t="str">
        <f>VLOOKUP(SUBSTITUTE($A343,"Provinsi ",""),'Pemilihan Gubernur'!$C$5:$G$21,3,FALSE)</f>
        <v>ARINAL DJUNAIDI</v>
      </c>
      <c r="L343" t="str">
        <f>VLOOKUP(SUBSTITUTE($A343,"Provinsi ",""),'Pemilihan Gubernur'!$C$5:$G$21,4,FALSE)</f>
        <v>CHUSNUNIA</v>
      </c>
    </row>
    <row r="344" spans="1:12">
      <c r="A344" t="s">
        <v>711</v>
      </c>
      <c r="B344" t="s">
        <v>661</v>
      </c>
      <c r="C344">
        <v>2011</v>
      </c>
      <c r="D344" t="s">
        <v>662</v>
      </c>
      <c r="E344" t="s">
        <v>663</v>
      </c>
      <c r="F344" t="s">
        <v>670</v>
      </c>
      <c r="G344" t="s">
        <v>679</v>
      </c>
      <c r="H344" t="s">
        <v>691</v>
      </c>
      <c r="I344" t="s">
        <v>681</v>
      </c>
      <c r="J344">
        <v>107811859219</v>
      </c>
      <c r="K344" t="str">
        <f>VLOOKUP(SUBSTITUTE($A344,"Provinsi ",""),'Pemilihan Gubernur'!$C$5:$G$21,3,FALSE)</f>
        <v>ARINAL DJUNAIDI</v>
      </c>
      <c r="L344" t="str">
        <f>VLOOKUP(SUBSTITUTE($A344,"Provinsi ",""),'Pemilihan Gubernur'!$C$5:$G$21,4,FALSE)</f>
        <v>CHUSNUNIA</v>
      </c>
    </row>
    <row r="345" spans="1:12">
      <c r="A345" t="s">
        <v>711</v>
      </c>
      <c r="B345" t="s">
        <v>661</v>
      </c>
      <c r="C345">
        <v>2011</v>
      </c>
      <c r="D345" t="s">
        <v>662</v>
      </c>
      <c r="E345" t="s">
        <v>663</v>
      </c>
      <c r="F345" t="s">
        <v>664</v>
      </c>
      <c r="G345" t="s">
        <v>679</v>
      </c>
      <c r="H345" t="s">
        <v>680</v>
      </c>
      <c r="I345" t="s">
        <v>681</v>
      </c>
      <c r="J345">
        <v>441136156401</v>
      </c>
      <c r="K345" t="str">
        <f>VLOOKUP(SUBSTITUTE($A345,"Provinsi ",""),'Pemilihan Gubernur'!$C$5:$G$21,3,FALSE)</f>
        <v>ARINAL DJUNAIDI</v>
      </c>
      <c r="L345" t="str">
        <f>VLOOKUP(SUBSTITUTE($A345,"Provinsi ",""),'Pemilihan Gubernur'!$C$5:$G$21,4,FALSE)</f>
        <v>CHUSNUNIA</v>
      </c>
    </row>
    <row r="346" spans="1:12">
      <c r="A346" t="s">
        <v>711</v>
      </c>
      <c r="B346" t="s">
        <v>661</v>
      </c>
      <c r="C346">
        <v>2011</v>
      </c>
      <c r="D346" t="s">
        <v>662</v>
      </c>
      <c r="E346" t="s">
        <v>663</v>
      </c>
      <c r="F346" t="s">
        <v>664</v>
      </c>
      <c r="G346" t="s">
        <v>665</v>
      </c>
      <c r="H346" t="s">
        <v>682</v>
      </c>
      <c r="I346" t="s">
        <v>683</v>
      </c>
      <c r="J346">
        <v>34986768000</v>
      </c>
      <c r="K346" t="str">
        <f>VLOOKUP(SUBSTITUTE($A346,"Provinsi ",""),'Pemilihan Gubernur'!$C$5:$G$21,3,FALSE)</f>
        <v>ARINAL DJUNAIDI</v>
      </c>
      <c r="L346" t="str">
        <f>VLOOKUP(SUBSTITUTE($A346,"Provinsi ",""),'Pemilihan Gubernur'!$C$5:$G$21,4,FALSE)</f>
        <v>CHUSNUNIA</v>
      </c>
    </row>
    <row r="347" spans="1:12">
      <c r="A347" t="s">
        <v>712</v>
      </c>
      <c r="B347" t="s">
        <v>713</v>
      </c>
      <c r="C347">
        <v>2011</v>
      </c>
      <c r="D347" t="s">
        <v>662</v>
      </c>
      <c r="E347" t="s">
        <v>663</v>
      </c>
      <c r="F347" t="s">
        <v>664</v>
      </c>
      <c r="G347" t="s">
        <v>665</v>
      </c>
      <c r="H347" t="s">
        <v>666</v>
      </c>
      <c r="I347" t="s">
        <v>667</v>
      </c>
      <c r="J347">
        <v>59843044113</v>
      </c>
      <c r="K347" t="str">
        <f>VLOOKUP(SUBSTITUTE($A347,"Provinsi ",""),'Pemilihan Gubernur'!$C$5:$G$21,3,FALSE)</f>
        <v>MURAD ISMAIL</v>
      </c>
      <c r="L347" t="str">
        <f>VLOOKUP(SUBSTITUTE($A347,"Provinsi ",""),'Pemilihan Gubernur'!$C$5:$G$21,4,FALSE)</f>
        <v>BARNABAS ORNO</v>
      </c>
    </row>
    <row r="348" spans="1:12">
      <c r="A348" t="s">
        <v>712</v>
      </c>
      <c r="B348" t="s">
        <v>713</v>
      </c>
      <c r="C348">
        <v>2011</v>
      </c>
      <c r="D348" t="s">
        <v>662</v>
      </c>
      <c r="E348" t="s">
        <v>663</v>
      </c>
      <c r="F348" t="s">
        <v>664</v>
      </c>
      <c r="G348" t="s">
        <v>665</v>
      </c>
      <c r="H348" t="s">
        <v>686</v>
      </c>
      <c r="I348" t="s">
        <v>687</v>
      </c>
      <c r="J348">
        <v>7668831668</v>
      </c>
      <c r="K348" t="str">
        <f>VLOOKUP(SUBSTITUTE($A348,"Provinsi ",""),'Pemilihan Gubernur'!$C$5:$G$21,3,FALSE)</f>
        <v>MURAD ISMAIL</v>
      </c>
      <c r="L348" t="str">
        <f>VLOOKUP(SUBSTITUTE($A348,"Provinsi ",""),'Pemilihan Gubernur'!$C$5:$G$21,4,FALSE)</f>
        <v>BARNABAS ORNO</v>
      </c>
    </row>
    <row r="349" spans="1:12">
      <c r="A349" t="s">
        <v>712</v>
      </c>
      <c r="B349" t="s">
        <v>713</v>
      </c>
      <c r="C349">
        <v>2011</v>
      </c>
      <c r="D349" t="s">
        <v>662</v>
      </c>
      <c r="E349" t="s">
        <v>663</v>
      </c>
      <c r="F349" t="s">
        <v>664</v>
      </c>
      <c r="G349" t="s">
        <v>665</v>
      </c>
      <c r="H349" t="s">
        <v>668</v>
      </c>
      <c r="I349" t="s">
        <v>669</v>
      </c>
      <c r="J349">
        <v>26361523219.220001</v>
      </c>
      <c r="K349" t="str">
        <f>VLOOKUP(SUBSTITUTE($A349,"Provinsi ",""),'Pemilihan Gubernur'!$C$5:$G$21,3,FALSE)</f>
        <v>MURAD ISMAIL</v>
      </c>
      <c r="L349" t="str">
        <f>VLOOKUP(SUBSTITUTE($A349,"Provinsi ",""),'Pemilihan Gubernur'!$C$5:$G$21,4,FALSE)</f>
        <v>BARNABAS ORNO</v>
      </c>
    </row>
    <row r="350" spans="1:12">
      <c r="A350" t="s">
        <v>712</v>
      </c>
      <c r="B350" t="s">
        <v>713</v>
      </c>
      <c r="C350">
        <v>2011</v>
      </c>
      <c r="D350" t="s">
        <v>662</v>
      </c>
      <c r="E350" t="s">
        <v>663</v>
      </c>
      <c r="F350" t="s">
        <v>670</v>
      </c>
      <c r="G350" t="s">
        <v>671</v>
      </c>
      <c r="H350" t="s">
        <v>672</v>
      </c>
      <c r="I350" t="s">
        <v>673</v>
      </c>
      <c r="J350">
        <v>352314913567</v>
      </c>
      <c r="K350" t="str">
        <f>VLOOKUP(SUBSTITUTE($A350,"Provinsi ",""),'Pemilihan Gubernur'!$C$5:$G$21,3,FALSE)</f>
        <v>MURAD ISMAIL</v>
      </c>
      <c r="L350" t="str">
        <f>VLOOKUP(SUBSTITUTE($A350,"Provinsi ",""),'Pemilihan Gubernur'!$C$5:$G$21,4,FALSE)</f>
        <v>BARNABAS ORNO</v>
      </c>
    </row>
    <row r="351" spans="1:12">
      <c r="A351" t="s">
        <v>712</v>
      </c>
      <c r="B351" t="s">
        <v>713</v>
      </c>
      <c r="C351">
        <v>2011</v>
      </c>
      <c r="D351" t="s">
        <v>662</v>
      </c>
      <c r="E351" t="s">
        <v>663</v>
      </c>
      <c r="F351" t="s">
        <v>664</v>
      </c>
      <c r="G351" t="s">
        <v>665</v>
      </c>
      <c r="H351" t="s">
        <v>697</v>
      </c>
      <c r="I351" t="s">
        <v>698</v>
      </c>
      <c r="J351">
        <v>5883776565.8100004</v>
      </c>
      <c r="K351" t="str">
        <f>VLOOKUP(SUBSTITUTE($A351,"Provinsi ",""),'Pemilihan Gubernur'!$C$5:$G$21,3,FALSE)</f>
        <v>MURAD ISMAIL</v>
      </c>
      <c r="L351" t="str">
        <f>VLOOKUP(SUBSTITUTE($A351,"Provinsi ",""),'Pemilihan Gubernur'!$C$5:$G$21,4,FALSE)</f>
        <v>BARNABAS ORNO</v>
      </c>
    </row>
    <row r="352" spans="1:12">
      <c r="A352" t="s">
        <v>712</v>
      </c>
      <c r="B352" t="s">
        <v>713</v>
      </c>
      <c r="C352">
        <v>2011</v>
      </c>
      <c r="D352" t="s">
        <v>662</v>
      </c>
      <c r="E352" t="s">
        <v>663</v>
      </c>
      <c r="F352" t="s">
        <v>664</v>
      </c>
      <c r="G352" t="s">
        <v>665</v>
      </c>
      <c r="H352" t="s">
        <v>674</v>
      </c>
      <c r="I352" t="s">
        <v>675</v>
      </c>
      <c r="J352">
        <v>20292109000</v>
      </c>
      <c r="K352" t="str">
        <f>VLOOKUP(SUBSTITUTE($A352,"Provinsi ",""),'Pemilihan Gubernur'!$C$5:$G$21,3,FALSE)</f>
        <v>MURAD ISMAIL</v>
      </c>
      <c r="L352" t="str">
        <f>VLOOKUP(SUBSTITUTE($A352,"Provinsi ",""),'Pemilihan Gubernur'!$C$5:$G$21,4,FALSE)</f>
        <v>BARNABAS ORNO</v>
      </c>
    </row>
    <row r="353" spans="1:12">
      <c r="A353" t="s">
        <v>712</v>
      </c>
      <c r="B353" t="s">
        <v>713</v>
      </c>
      <c r="C353">
        <v>2011</v>
      </c>
      <c r="D353" t="s">
        <v>662</v>
      </c>
      <c r="E353" t="s">
        <v>663</v>
      </c>
      <c r="F353" t="s">
        <v>670</v>
      </c>
      <c r="G353" t="s">
        <v>676</v>
      </c>
      <c r="H353" t="s">
        <v>677</v>
      </c>
      <c r="I353" t="s">
        <v>678</v>
      </c>
      <c r="J353">
        <v>254938971729</v>
      </c>
      <c r="K353" t="str">
        <f>VLOOKUP(SUBSTITUTE($A353,"Provinsi ",""),'Pemilihan Gubernur'!$C$5:$G$21,3,FALSE)</f>
        <v>MURAD ISMAIL</v>
      </c>
      <c r="L353" t="str">
        <f>VLOOKUP(SUBSTITUTE($A353,"Provinsi ",""),'Pemilihan Gubernur'!$C$5:$G$21,4,FALSE)</f>
        <v>BARNABAS ORNO</v>
      </c>
    </row>
    <row r="354" spans="1:12">
      <c r="A354" t="s">
        <v>712</v>
      </c>
      <c r="B354" t="s">
        <v>713</v>
      </c>
      <c r="C354">
        <v>2011</v>
      </c>
      <c r="D354" t="s">
        <v>662</v>
      </c>
      <c r="E354" t="s">
        <v>663</v>
      </c>
      <c r="F354" t="s">
        <v>664</v>
      </c>
      <c r="G354" t="s">
        <v>679</v>
      </c>
      <c r="H354" t="s">
        <v>680</v>
      </c>
      <c r="I354" t="s">
        <v>681</v>
      </c>
      <c r="J354">
        <v>364252037177.16998</v>
      </c>
      <c r="K354" t="str">
        <f>VLOOKUP(SUBSTITUTE($A354,"Provinsi ",""),'Pemilihan Gubernur'!$C$5:$G$21,3,FALSE)</f>
        <v>MURAD ISMAIL</v>
      </c>
      <c r="L354" t="str">
        <f>VLOOKUP(SUBSTITUTE($A354,"Provinsi ",""),'Pemilihan Gubernur'!$C$5:$G$21,4,FALSE)</f>
        <v>BARNABAS ORNO</v>
      </c>
    </row>
    <row r="355" spans="1:12">
      <c r="A355" t="s">
        <v>712</v>
      </c>
      <c r="B355" t="s">
        <v>713</v>
      </c>
      <c r="C355">
        <v>2011</v>
      </c>
      <c r="D355" t="s">
        <v>662</v>
      </c>
      <c r="E355" t="s">
        <v>663</v>
      </c>
      <c r="F355" t="s">
        <v>664</v>
      </c>
      <c r="G355" t="s">
        <v>665</v>
      </c>
      <c r="H355" t="s">
        <v>682</v>
      </c>
      <c r="I355" t="s">
        <v>683</v>
      </c>
      <c r="J355">
        <v>18366221300</v>
      </c>
      <c r="K355" t="str">
        <f>VLOOKUP(SUBSTITUTE($A355,"Provinsi ",""),'Pemilihan Gubernur'!$C$5:$G$21,3,FALSE)</f>
        <v>MURAD ISMAIL</v>
      </c>
      <c r="L355" t="str">
        <f>VLOOKUP(SUBSTITUTE($A355,"Provinsi ",""),'Pemilihan Gubernur'!$C$5:$G$21,4,FALSE)</f>
        <v>BARNABAS ORNO</v>
      </c>
    </row>
    <row r="356" spans="1:12">
      <c r="A356" t="s">
        <v>714</v>
      </c>
      <c r="B356" t="s">
        <v>713</v>
      </c>
      <c r="C356">
        <v>2011</v>
      </c>
      <c r="D356" t="s">
        <v>662</v>
      </c>
      <c r="E356" t="s">
        <v>663</v>
      </c>
      <c r="F356" t="s">
        <v>664</v>
      </c>
      <c r="G356" t="s">
        <v>665</v>
      </c>
      <c r="H356" t="s">
        <v>666</v>
      </c>
      <c r="I356" t="s">
        <v>667</v>
      </c>
      <c r="J356">
        <v>37742596717</v>
      </c>
      <c r="K356" t="str">
        <f>VLOOKUP(SUBSTITUTE($A356,"Provinsi ",""),'Pemilihan Gubernur'!$C$5:$G$21,3,FALSE)</f>
        <v>AHMAD HIDAYAT MUS</v>
      </c>
      <c r="L356" t="str">
        <f>VLOOKUP(SUBSTITUTE($A356,"Provinsi ",""),'Pemilihan Gubernur'!$C$5:$G$21,4,FALSE)</f>
        <v>RIVAI UMAR</v>
      </c>
    </row>
    <row r="357" spans="1:12">
      <c r="A357" t="s">
        <v>714</v>
      </c>
      <c r="B357" t="s">
        <v>713</v>
      </c>
      <c r="C357">
        <v>2011</v>
      </c>
      <c r="D357" t="s">
        <v>662</v>
      </c>
      <c r="E357" t="s">
        <v>663</v>
      </c>
      <c r="F357" t="s">
        <v>664</v>
      </c>
      <c r="G357" t="s">
        <v>665</v>
      </c>
      <c r="H357" t="s">
        <v>668</v>
      </c>
      <c r="I357" t="s">
        <v>669</v>
      </c>
      <c r="J357">
        <v>39178677000</v>
      </c>
      <c r="K357" t="str">
        <f>VLOOKUP(SUBSTITUTE($A357,"Provinsi ",""),'Pemilihan Gubernur'!$C$5:$G$21,3,FALSE)</f>
        <v>AHMAD HIDAYAT MUS</v>
      </c>
      <c r="L357" t="str">
        <f>VLOOKUP(SUBSTITUTE($A357,"Provinsi ",""),'Pemilihan Gubernur'!$C$5:$G$21,4,FALSE)</f>
        <v>RIVAI UMAR</v>
      </c>
    </row>
    <row r="358" spans="1:12">
      <c r="A358" t="s">
        <v>714</v>
      </c>
      <c r="B358" t="s">
        <v>713</v>
      </c>
      <c r="C358">
        <v>2011</v>
      </c>
      <c r="D358" t="s">
        <v>662</v>
      </c>
      <c r="E358" t="s">
        <v>663</v>
      </c>
      <c r="F358" t="s">
        <v>670</v>
      </c>
      <c r="G358" t="s">
        <v>671</v>
      </c>
      <c r="H358" t="s">
        <v>672</v>
      </c>
      <c r="I358" t="s">
        <v>673</v>
      </c>
      <c r="J358">
        <v>248539892645</v>
      </c>
      <c r="K358" t="str">
        <f>VLOOKUP(SUBSTITUTE($A358,"Provinsi ",""),'Pemilihan Gubernur'!$C$5:$G$21,3,FALSE)</f>
        <v>AHMAD HIDAYAT MUS</v>
      </c>
      <c r="L358" t="str">
        <f>VLOOKUP(SUBSTITUTE($A358,"Provinsi ",""),'Pemilihan Gubernur'!$C$5:$G$21,4,FALSE)</f>
        <v>RIVAI UMAR</v>
      </c>
    </row>
    <row r="359" spans="1:12">
      <c r="A359" t="s">
        <v>714</v>
      </c>
      <c r="B359" t="s">
        <v>713</v>
      </c>
      <c r="C359">
        <v>2011</v>
      </c>
      <c r="D359" t="s">
        <v>662</v>
      </c>
      <c r="E359" t="s">
        <v>663</v>
      </c>
      <c r="F359" t="s">
        <v>664</v>
      </c>
      <c r="G359" t="s">
        <v>665</v>
      </c>
      <c r="H359" t="s">
        <v>674</v>
      </c>
      <c r="I359" t="s">
        <v>675</v>
      </c>
      <c r="J359">
        <v>3247000000</v>
      </c>
      <c r="K359" t="str">
        <f>VLOOKUP(SUBSTITUTE($A359,"Provinsi ",""),'Pemilihan Gubernur'!$C$5:$G$21,3,FALSE)</f>
        <v>AHMAD HIDAYAT MUS</v>
      </c>
      <c r="L359" t="str">
        <f>VLOOKUP(SUBSTITUTE($A359,"Provinsi ",""),'Pemilihan Gubernur'!$C$5:$G$21,4,FALSE)</f>
        <v>RIVAI UMAR</v>
      </c>
    </row>
    <row r="360" spans="1:12">
      <c r="A360" t="s">
        <v>714</v>
      </c>
      <c r="B360" t="s">
        <v>713</v>
      </c>
      <c r="C360">
        <v>2011</v>
      </c>
      <c r="D360" t="s">
        <v>662</v>
      </c>
      <c r="E360" t="s">
        <v>663</v>
      </c>
      <c r="F360" t="s">
        <v>670</v>
      </c>
      <c r="G360" t="s">
        <v>676</v>
      </c>
      <c r="H360" t="s">
        <v>677</v>
      </c>
      <c r="I360" t="s">
        <v>678</v>
      </c>
      <c r="J360">
        <v>188066947749</v>
      </c>
      <c r="K360" t="str">
        <f>VLOOKUP(SUBSTITUTE($A360,"Provinsi ",""),'Pemilihan Gubernur'!$C$5:$G$21,3,FALSE)</f>
        <v>AHMAD HIDAYAT MUS</v>
      </c>
      <c r="L360" t="str">
        <f>VLOOKUP(SUBSTITUTE($A360,"Provinsi ",""),'Pemilihan Gubernur'!$C$5:$G$21,4,FALSE)</f>
        <v>RIVAI UMAR</v>
      </c>
    </row>
    <row r="361" spans="1:12">
      <c r="A361" t="s">
        <v>714</v>
      </c>
      <c r="B361" t="s">
        <v>713</v>
      </c>
      <c r="C361">
        <v>2011</v>
      </c>
      <c r="D361" t="s">
        <v>662</v>
      </c>
      <c r="E361" t="s">
        <v>663</v>
      </c>
      <c r="F361" t="s">
        <v>664</v>
      </c>
      <c r="G361" t="s">
        <v>679</v>
      </c>
      <c r="H361" t="s">
        <v>680</v>
      </c>
      <c r="I361" t="s">
        <v>681</v>
      </c>
      <c r="J361">
        <v>206358239554</v>
      </c>
      <c r="K361" t="str">
        <f>VLOOKUP(SUBSTITUTE($A361,"Provinsi ",""),'Pemilihan Gubernur'!$C$5:$G$21,3,FALSE)</f>
        <v>AHMAD HIDAYAT MUS</v>
      </c>
      <c r="L361" t="str">
        <f>VLOOKUP(SUBSTITUTE($A361,"Provinsi ",""),'Pemilihan Gubernur'!$C$5:$G$21,4,FALSE)</f>
        <v>RIVAI UMAR</v>
      </c>
    </row>
    <row r="362" spans="1:12">
      <c r="A362" t="s">
        <v>714</v>
      </c>
      <c r="B362" t="s">
        <v>713</v>
      </c>
      <c r="C362">
        <v>2011</v>
      </c>
      <c r="D362" t="s">
        <v>662</v>
      </c>
      <c r="E362" t="s">
        <v>663</v>
      </c>
      <c r="F362" t="s">
        <v>664</v>
      </c>
      <c r="G362" t="s">
        <v>665</v>
      </c>
      <c r="H362" t="s">
        <v>682</v>
      </c>
      <c r="I362" t="s">
        <v>683</v>
      </c>
      <c r="J362">
        <v>1241693405.26</v>
      </c>
      <c r="K362" t="str">
        <f>VLOOKUP(SUBSTITUTE($A362,"Provinsi ",""),'Pemilihan Gubernur'!$C$5:$G$21,3,FALSE)</f>
        <v>AHMAD HIDAYAT MUS</v>
      </c>
      <c r="L362" t="str">
        <f>VLOOKUP(SUBSTITUTE($A362,"Provinsi ",""),'Pemilihan Gubernur'!$C$5:$G$21,4,FALSE)</f>
        <v>RIVAI UMAR</v>
      </c>
    </row>
    <row r="363" spans="1:12">
      <c r="A363" t="s">
        <v>715</v>
      </c>
      <c r="B363" t="s">
        <v>685</v>
      </c>
      <c r="C363">
        <v>2011</v>
      </c>
      <c r="D363" t="s">
        <v>662</v>
      </c>
      <c r="E363" t="s">
        <v>663</v>
      </c>
      <c r="F363" t="s">
        <v>664</v>
      </c>
      <c r="G363" t="s">
        <v>665</v>
      </c>
      <c r="H363" t="s">
        <v>666</v>
      </c>
      <c r="I363" t="s">
        <v>667</v>
      </c>
      <c r="J363">
        <v>176666844000</v>
      </c>
      <c r="K363" t="str">
        <f>VLOOKUP(SUBSTITUTE($A363,"Provinsi ",""),'Pemilihan Gubernur'!$C$5:$G$21,3,FALSE)</f>
        <v>ZULKIEFLIMANSYAH</v>
      </c>
      <c r="L363" t="str">
        <f>VLOOKUP(SUBSTITUTE($A363,"Provinsi ",""),'Pemilihan Gubernur'!$C$5:$G$21,4,FALSE)</f>
        <v>SITTI ROHMI DJALILAH</v>
      </c>
    </row>
    <row r="364" spans="1:12">
      <c r="A364" t="s">
        <v>715</v>
      </c>
      <c r="B364" t="s">
        <v>685</v>
      </c>
      <c r="C364">
        <v>2011</v>
      </c>
      <c r="D364" t="s">
        <v>662</v>
      </c>
      <c r="E364" t="s">
        <v>663</v>
      </c>
      <c r="F364" t="s">
        <v>664</v>
      </c>
      <c r="G364" t="s">
        <v>665</v>
      </c>
      <c r="H364" t="s">
        <v>686</v>
      </c>
      <c r="I364" t="s">
        <v>687</v>
      </c>
      <c r="J364">
        <v>40632980000</v>
      </c>
      <c r="K364" t="str">
        <f>VLOOKUP(SUBSTITUTE($A364,"Provinsi ",""),'Pemilihan Gubernur'!$C$5:$G$21,3,FALSE)</f>
        <v>ZULKIEFLIMANSYAH</v>
      </c>
      <c r="L364" t="str">
        <f>VLOOKUP(SUBSTITUTE($A364,"Provinsi ",""),'Pemilihan Gubernur'!$C$5:$G$21,4,FALSE)</f>
        <v>SITTI ROHMI DJALILAH</v>
      </c>
    </row>
    <row r="365" spans="1:12">
      <c r="A365" t="s">
        <v>715</v>
      </c>
      <c r="B365" t="s">
        <v>685</v>
      </c>
      <c r="C365">
        <v>2011</v>
      </c>
      <c r="D365" t="s">
        <v>662</v>
      </c>
      <c r="E365" t="s">
        <v>663</v>
      </c>
      <c r="F365" t="s">
        <v>664</v>
      </c>
      <c r="G365" t="s">
        <v>665</v>
      </c>
      <c r="H365" t="s">
        <v>668</v>
      </c>
      <c r="I365" t="s">
        <v>669</v>
      </c>
      <c r="J365">
        <v>99291084900</v>
      </c>
      <c r="K365" t="str">
        <f>VLOOKUP(SUBSTITUTE($A365,"Provinsi ",""),'Pemilihan Gubernur'!$C$5:$G$21,3,FALSE)</f>
        <v>ZULKIEFLIMANSYAH</v>
      </c>
      <c r="L365" t="str">
        <f>VLOOKUP(SUBSTITUTE($A365,"Provinsi ",""),'Pemilihan Gubernur'!$C$5:$G$21,4,FALSE)</f>
        <v>SITTI ROHMI DJALILAH</v>
      </c>
    </row>
    <row r="366" spans="1:12">
      <c r="A366" t="s">
        <v>715</v>
      </c>
      <c r="B366" t="s">
        <v>685</v>
      </c>
      <c r="C366">
        <v>2011</v>
      </c>
      <c r="D366" t="s">
        <v>662</v>
      </c>
      <c r="E366" t="s">
        <v>663</v>
      </c>
      <c r="F366" t="s">
        <v>670</v>
      </c>
      <c r="G366" t="s">
        <v>671</v>
      </c>
      <c r="H366" t="s">
        <v>672</v>
      </c>
      <c r="I366" t="s">
        <v>673</v>
      </c>
      <c r="J366">
        <v>276464885332.15997</v>
      </c>
      <c r="K366" t="str">
        <f>VLOOKUP(SUBSTITUTE($A366,"Provinsi ",""),'Pemilihan Gubernur'!$C$5:$G$21,3,FALSE)</f>
        <v>ZULKIEFLIMANSYAH</v>
      </c>
      <c r="L366" t="str">
        <f>VLOOKUP(SUBSTITUTE($A366,"Provinsi ",""),'Pemilihan Gubernur'!$C$5:$G$21,4,FALSE)</f>
        <v>SITTI ROHMI DJALILAH</v>
      </c>
    </row>
    <row r="367" spans="1:12">
      <c r="A367" t="s">
        <v>715</v>
      </c>
      <c r="B367" t="s">
        <v>685</v>
      </c>
      <c r="C367">
        <v>2011</v>
      </c>
      <c r="D367" t="s">
        <v>662</v>
      </c>
      <c r="E367" t="s">
        <v>663</v>
      </c>
      <c r="F367" t="s">
        <v>664</v>
      </c>
      <c r="G367" t="s">
        <v>665</v>
      </c>
      <c r="H367" t="s">
        <v>674</v>
      </c>
      <c r="I367" t="s">
        <v>675</v>
      </c>
      <c r="J367">
        <v>138283580961</v>
      </c>
      <c r="K367" t="str">
        <f>VLOOKUP(SUBSTITUTE($A367,"Provinsi ",""),'Pemilihan Gubernur'!$C$5:$G$21,3,FALSE)</f>
        <v>ZULKIEFLIMANSYAH</v>
      </c>
      <c r="L367" t="str">
        <f>VLOOKUP(SUBSTITUTE($A367,"Provinsi ",""),'Pemilihan Gubernur'!$C$5:$G$21,4,FALSE)</f>
        <v>SITTI ROHMI DJALILAH</v>
      </c>
    </row>
    <row r="368" spans="1:12">
      <c r="A368" t="s">
        <v>715</v>
      </c>
      <c r="B368" t="s">
        <v>685</v>
      </c>
      <c r="C368">
        <v>2011</v>
      </c>
      <c r="D368" t="s">
        <v>662</v>
      </c>
      <c r="E368" t="s">
        <v>663</v>
      </c>
      <c r="F368" t="s">
        <v>670</v>
      </c>
      <c r="G368" t="s">
        <v>676</v>
      </c>
      <c r="H368" t="s">
        <v>677</v>
      </c>
      <c r="I368" t="s">
        <v>678</v>
      </c>
      <c r="J368">
        <v>450063752043.10999</v>
      </c>
      <c r="K368" t="str">
        <f>VLOOKUP(SUBSTITUTE($A368,"Provinsi ",""),'Pemilihan Gubernur'!$C$5:$G$21,3,FALSE)</f>
        <v>ZULKIEFLIMANSYAH</v>
      </c>
      <c r="L368" t="str">
        <f>VLOOKUP(SUBSTITUTE($A368,"Provinsi ",""),'Pemilihan Gubernur'!$C$5:$G$21,4,FALSE)</f>
        <v>SITTI ROHMI DJALILAH</v>
      </c>
    </row>
    <row r="369" spans="1:12">
      <c r="A369" t="s">
        <v>715</v>
      </c>
      <c r="B369" t="s">
        <v>685</v>
      </c>
      <c r="C369">
        <v>2011</v>
      </c>
      <c r="D369" t="s">
        <v>662</v>
      </c>
      <c r="E369" t="s">
        <v>663</v>
      </c>
      <c r="F369" t="s">
        <v>664</v>
      </c>
      <c r="G369" t="s">
        <v>679</v>
      </c>
      <c r="H369" t="s">
        <v>680</v>
      </c>
      <c r="I369" t="s">
        <v>681</v>
      </c>
      <c r="J369">
        <v>464216071050</v>
      </c>
      <c r="K369" t="str">
        <f>VLOOKUP(SUBSTITUTE($A369,"Provinsi ",""),'Pemilihan Gubernur'!$C$5:$G$21,3,FALSE)</f>
        <v>ZULKIEFLIMANSYAH</v>
      </c>
      <c r="L369" t="str">
        <f>VLOOKUP(SUBSTITUTE($A369,"Provinsi ",""),'Pemilihan Gubernur'!$C$5:$G$21,4,FALSE)</f>
        <v>SITTI ROHMI DJALILAH</v>
      </c>
    </row>
    <row r="370" spans="1:12">
      <c r="A370" t="s">
        <v>715</v>
      </c>
      <c r="B370" t="s">
        <v>685</v>
      </c>
      <c r="C370">
        <v>2011</v>
      </c>
      <c r="D370" t="s">
        <v>662</v>
      </c>
      <c r="E370" t="s">
        <v>663</v>
      </c>
      <c r="F370" t="s">
        <v>664</v>
      </c>
      <c r="G370" t="s">
        <v>665</v>
      </c>
      <c r="H370" t="s">
        <v>688</v>
      </c>
      <c r="I370" t="s">
        <v>689</v>
      </c>
      <c r="J370">
        <v>2994069000</v>
      </c>
      <c r="K370" t="str">
        <f>VLOOKUP(SUBSTITUTE($A370,"Provinsi ",""),'Pemilihan Gubernur'!$C$5:$G$21,3,FALSE)</f>
        <v>ZULKIEFLIMANSYAH</v>
      </c>
      <c r="L370" t="str">
        <f>VLOOKUP(SUBSTITUTE($A370,"Provinsi ",""),'Pemilihan Gubernur'!$C$5:$G$21,4,FALSE)</f>
        <v>SITTI ROHMI DJALILAH</v>
      </c>
    </row>
    <row r="371" spans="1:12">
      <c r="A371" t="s">
        <v>715</v>
      </c>
      <c r="B371" t="s">
        <v>685</v>
      </c>
      <c r="C371">
        <v>2011</v>
      </c>
      <c r="D371" t="s">
        <v>662</v>
      </c>
      <c r="E371" t="s">
        <v>663</v>
      </c>
      <c r="F371" t="s">
        <v>664</v>
      </c>
      <c r="G371" t="s">
        <v>665</v>
      </c>
      <c r="H371" t="s">
        <v>682</v>
      </c>
      <c r="I371" t="s">
        <v>683</v>
      </c>
      <c r="J371">
        <v>1988007300</v>
      </c>
      <c r="K371" t="str">
        <f>VLOOKUP(SUBSTITUTE($A371,"Provinsi ",""),'Pemilihan Gubernur'!$C$5:$G$21,3,FALSE)</f>
        <v>ZULKIEFLIMANSYAH</v>
      </c>
      <c r="L371" t="str">
        <f>VLOOKUP(SUBSTITUTE($A371,"Provinsi ",""),'Pemilihan Gubernur'!$C$5:$G$21,4,FALSE)</f>
        <v>SITTI ROHMI DJALILAH</v>
      </c>
    </row>
    <row r="372" spans="1:12">
      <c r="A372" t="s">
        <v>716</v>
      </c>
      <c r="B372" t="s">
        <v>685</v>
      </c>
      <c r="C372">
        <v>2011</v>
      </c>
      <c r="D372" t="s">
        <v>662</v>
      </c>
      <c r="E372" t="s">
        <v>663</v>
      </c>
      <c r="F372" t="s">
        <v>664</v>
      </c>
      <c r="G372" t="s">
        <v>665</v>
      </c>
      <c r="H372" t="s">
        <v>666</v>
      </c>
      <c r="I372" t="s">
        <v>667</v>
      </c>
      <c r="J372">
        <v>88049946937</v>
      </c>
      <c r="K372" t="str">
        <f>VLOOKUP(SUBSTITUTE($A372,"Provinsi ",""),'Pemilihan Gubernur'!$C$5:$G$21,3,FALSE)</f>
        <v>VIKTOR BUNGTILU LAISKODAT</v>
      </c>
      <c r="L372" t="str">
        <f>VLOOKUP(SUBSTITUTE($A372,"Provinsi ",""),'Pemilihan Gubernur'!$C$5:$G$21,4,FALSE)</f>
        <v>JOSEF ADREANUS NAE SOI</v>
      </c>
    </row>
    <row r="373" spans="1:12">
      <c r="A373" t="s">
        <v>716</v>
      </c>
      <c r="B373" t="s">
        <v>685</v>
      </c>
      <c r="C373">
        <v>2011</v>
      </c>
      <c r="D373" t="s">
        <v>662</v>
      </c>
      <c r="E373" t="s">
        <v>663</v>
      </c>
      <c r="F373" t="s">
        <v>664</v>
      </c>
      <c r="G373" t="s">
        <v>665</v>
      </c>
      <c r="H373" t="s">
        <v>686</v>
      </c>
      <c r="I373" t="s">
        <v>687</v>
      </c>
      <c r="J373">
        <v>8792886000</v>
      </c>
      <c r="K373" t="str">
        <f>VLOOKUP(SUBSTITUTE($A373,"Provinsi ",""),'Pemilihan Gubernur'!$C$5:$G$21,3,FALSE)</f>
        <v>VIKTOR BUNGTILU LAISKODAT</v>
      </c>
      <c r="L373" t="str">
        <f>VLOOKUP(SUBSTITUTE($A373,"Provinsi ",""),'Pemilihan Gubernur'!$C$5:$G$21,4,FALSE)</f>
        <v>JOSEF ADREANUS NAE SOI</v>
      </c>
    </row>
    <row r="374" spans="1:12">
      <c r="A374" t="s">
        <v>716</v>
      </c>
      <c r="B374" t="s">
        <v>685</v>
      </c>
      <c r="C374">
        <v>2011</v>
      </c>
      <c r="D374" t="s">
        <v>662</v>
      </c>
      <c r="E374" t="s">
        <v>663</v>
      </c>
      <c r="F374" t="s">
        <v>664</v>
      </c>
      <c r="G374" t="s">
        <v>665</v>
      </c>
      <c r="H374" t="s">
        <v>668</v>
      </c>
      <c r="I374" t="s">
        <v>669</v>
      </c>
      <c r="J374">
        <v>65081291700</v>
      </c>
      <c r="K374" t="str">
        <f>VLOOKUP(SUBSTITUTE($A374,"Provinsi ",""),'Pemilihan Gubernur'!$C$5:$G$21,3,FALSE)</f>
        <v>VIKTOR BUNGTILU LAISKODAT</v>
      </c>
      <c r="L374" t="str">
        <f>VLOOKUP(SUBSTITUTE($A374,"Provinsi ",""),'Pemilihan Gubernur'!$C$5:$G$21,4,FALSE)</f>
        <v>JOSEF ADREANUS NAE SOI</v>
      </c>
    </row>
    <row r="375" spans="1:12">
      <c r="A375" t="s">
        <v>716</v>
      </c>
      <c r="B375" t="s">
        <v>685</v>
      </c>
      <c r="C375">
        <v>2011</v>
      </c>
      <c r="D375" t="s">
        <v>662</v>
      </c>
      <c r="E375" t="s">
        <v>663</v>
      </c>
      <c r="F375" t="s">
        <v>670</v>
      </c>
      <c r="G375" t="s">
        <v>671</v>
      </c>
      <c r="H375" t="s">
        <v>672</v>
      </c>
      <c r="I375" t="s">
        <v>673</v>
      </c>
      <c r="J375">
        <v>392209057587</v>
      </c>
      <c r="K375" t="str">
        <f>VLOOKUP(SUBSTITUTE($A375,"Provinsi ",""),'Pemilihan Gubernur'!$C$5:$G$21,3,FALSE)</f>
        <v>VIKTOR BUNGTILU LAISKODAT</v>
      </c>
      <c r="L375" t="str">
        <f>VLOOKUP(SUBSTITUTE($A375,"Provinsi ",""),'Pemilihan Gubernur'!$C$5:$G$21,4,FALSE)</f>
        <v>JOSEF ADREANUS NAE SOI</v>
      </c>
    </row>
    <row r="376" spans="1:12">
      <c r="A376" t="s">
        <v>716</v>
      </c>
      <c r="B376" t="s">
        <v>685</v>
      </c>
      <c r="C376">
        <v>2011</v>
      </c>
      <c r="D376" t="s">
        <v>662</v>
      </c>
      <c r="E376" t="s">
        <v>663</v>
      </c>
      <c r="F376" t="s">
        <v>664</v>
      </c>
      <c r="G376" t="s">
        <v>665</v>
      </c>
      <c r="H376" t="s">
        <v>674</v>
      </c>
      <c r="I376" t="s">
        <v>675</v>
      </c>
      <c r="J376">
        <v>6747249500</v>
      </c>
      <c r="K376" t="str">
        <f>VLOOKUP(SUBSTITUTE($A376,"Provinsi ",""),'Pemilihan Gubernur'!$C$5:$G$21,3,FALSE)</f>
        <v>VIKTOR BUNGTILU LAISKODAT</v>
      </c>
      <c r="L376" t="str">
        <f>VLOOKUP(SUBSTITUTE($A376,"Provinsi ",""),'Pemilihan Gubernur'!$C$5:$G$21,4,FALSE)</f>
        <v>JOSEF ADREANUS NAE SOI</v>
      </c>
    </row>
    <row r="377" spans="1:12">
      <c r="A377" t="s">
        <v>716</v>
      </c>
      <c r="B377" t="s">
        <v>685</v>
      </c>
      <c r="C377">
        <v>2011</v>
      </c>
      <c r="D377" t="s">
        <v>662</v>
      </c>
      <c r="E377" t="s">
        <v>663</v>
      </c>
      <c r="F377" t="s">
        <v>670</v>
      </c>
      <c r="G377" t="s">
        <v>676</v>
      </c>
      <c r="H377" t="s">
        <v>677</v>
      </c>
      <c r="I377" t="s">
        <v>678</v>
      </c>
      <c r="J377">
        <v>195335652324</v>
      </c>
      <c r="K377" t="str">
        <f>VLOOKUP(SUBSTITUTE($A377,"Provinsi ",""),'Pemilihan Gubernur'!$C$5:$G$21,3,FALSE)</f>
        <v>VIKTOR BUNGTILU LAISKODAT</v>
      </c>
      <c r="L377" t="str">
        <f>VLOOKUP(SUBSTITUTE($A377,"Provinsi ",""),'Pemilihan Gubernur'!$C$5:$G$21,4,FALSE)</f>
        <v>JOSEF ADREANUS NAE SOI</v>
      </c>
    </row>
    <row r="378" spans="1:12">
      <c r="A378" t="s">
        <v>716</v>
      </c>
      <c r="B378" t="s">
        <v>685</v>
      </c>
      <c r="C378">
        <v>2011</v>
      </c>
      <c r="D378" t="s">
        <v>662</v>
      </c>
      <c r="E378" t="s">
        <v>663</v>
      </c>
      <c r="F378" t="s">
        <v>664</v>
      </c>
      <c r="G378" t="s">
        <v>679</v>
      </c>
      <c r="H378" t="s">
        <v>680</v>
      </c>
      <c r="I378" t="s">
        <v>681</v>
      </c>
      <c r="J378">
        <v>474826977462</v>
      </c>
      <c r="K378" t="str">
        <f>VLOOKUP(SUBSTITUTE($A378,"Provinsi ",""),'Pemilihan Gubernur'!$C$5:$G$21,3,FALSE)</f>
        <v>VIKTOR BUNGTILU LAISKODAT</v>
      </c>
      <c r="L378" t="str">
        <f>VLOOKUP(SUBSTITUTE($A378,"Provinsi ",""),'Pemilihan Gubernur'!$C$5:$G$21,4,FALSE)</f>
        <v>JOSEF ADREANUS NAE SOI</v>
      </c>
    </row>
    <row r="379" spans="1:12">
      <c r="A379" t="s">
        <v>716</v>
      </c>
      <c r="B379" t="s">
        <v>685</v>
      </c>
      <c r="C379">
        <v>2011</v>
      </c>
      <c r="D379" t="s">
        <v>662</v>
      </c>
      <c r="E379" t="s">
        <v>663</v>
      </c>
      <c r="F379" t="s">
        <v>664</v>
      </c>
      <c r="G379" t="s">
        <v>665</v>
      </c>
      <c r="H379" t="s">
        <v>682</v>
      </c>
      <c r="I379" t="s">
        <v>683</v>
      </c>
      <c r="J379">
        <v>839651600</v>
      </c>
      <c r="K379" t="str">
        <f>VLOOKUP(SUBSTITUTE($A379,"Provinsi ",""),'Pemilihan Gubernur'!$C$5:$G$21,3,FALSE)</f>
        <v>VIKTOR BUNGTILU LAISKODAT</v>
      </c>
      <c r="L379" t="str">
        <f>VLOOKUP(SUBSTITUTE($A379,"Provinsi ",""),'Pemilihan Gubernur'!$C$5:$G$21,4,FALSE)</f>
        <v>JOSEF ADREANUS NAE SOI</v>
      </c>
    </row>
    <row r="380" spans="1:12">
      <c r="A380" t="s">
        <v>717</v>
      </c>
      <c r="B380" t="s">
        <v>713</v>
      </c>
      <c r="C380">
        <v>2011</v>
      </c>
      <c r="D380" t="s">
        <v>662</v>
      </c>
      <c r="E380" t="s">
        <v>663</v>
      </c>
      <c r="F380" t="s">
        <v>664</v>
      </c>
      <c r="G380" t="s">
        <v>665</v>
      </c>
      <c r="H380" t="s">
        <v>666</v>
      </c>
      <c r="I380" t="s">
        <v>667</v>
      </c>
      <c r="J380">
        <v>103669062498</v>
      </c>
      <c r="K380" t="str">
        <f>VLOOKUP(SUBSTITUTE($A380,"Provinsi ",""),'Pemilihan Gubernur'!$C$5:$G$21,3,FALSE)</f>
        <v>LUKAS ENEMBE</v>
      </c>
      <c r="L380" t="str">
        <f>VLOOKUP(SUBSTITUTE($A380,"Provinsi ",""),'Pemilihan Gubernur'!$C$5:$G$21,4,FALSE)</f>
        <v>KLEMEN TINAL</v>
      </c>
    </row>
    <row r="381" spans="1:12">
      <c r="A381" t="s">
        <v>717</v>
      </c>
      <c r="B381" t="s">
        <v>713</v>
      </c>
      <c r="C381">
        <v>2011</v>
      </c>
      <c r="D381" t="s">
        <v>662</v>
      </c>
      <c r="E381" t="s">
        <v>663</v>
      </c>
      <c r="F381" t="s">
        <v>664</v>
      </c>
      <c r="G381" t="s">
        <v>665</v>
      </c>
      <c r="H381" t="s">
        <v>686</v>
      </c>
      <c r="I381" t="s">
        <v>687</v>
      </c>
      <c r="J381">
        <v>2126256726000</v>
      </c>
      <c r="K381" t="str">
        <f>VLOOKUP(SUBSTITUTE($A381,"Provinsi ",""),'Pemilihan Gubernur'!$C$5:$G$21,3,FALSE)</f>
        <v>LUKAS ENEMBE</v>
      </c>
      <c r="L381" t="str">
        <f>VLOOKUP(SUBSTITUTE($A381,"Provinsi ",""),'Pemilihan Gubernur'!$C$5:$G$21,4,FALSE)</f>
        <v>KLEMEN TINAL</v>
      </c>
    </row>
    <row r="382" spans="1:12">
      <c r="A382" t="s">
        <v>717</v>
      </c>
      <c r="B382" t="s">
        <v>713</v>
      </c>
      <c r="C382">
        <v>2011</v>
      </c>
      <c r="D382" t="s">
        <v>662</v>
      </c>
      <c r="E382" t="s">
        <v>663</v>
      </c>
      <c r="F382" t="s">
        <v>664</v>
      </c>
      <c r="G382" t="s">
        <v>665</v>
      </c>
      <c r="H382" t="s">
        <v>668</v>
      </c>
      <c r="I382" t="s">
        <v>669</v>
      </c>
      <c r="J382">
        <v>283208629100</v>
      </c>
      <c r="K382" t="str">
        <f>VLOOKUP(SUBSTITUTE($A382,"Provinsi ",""),'Pemilihan Gubernur'!$C$5:$G$21,3,FALSE)</f>
        <v>LUKAS ENEMBE</v>
      </c>
      <c r="L382" t="str">
        <f>VLOOKUP(SUBSTITUTE($A382,"Provinsi ",""),'Pemilihan Gubernur'!$C$5:$G$21,4,FALSE)</f>
        <v>KLEMEN TINAL</v>
      </c>
    </row>
    <row r="383" spans="1:12">
      <c r="A383" t="s">
        <v>717</v>
      </c>
      <c r="B383" t="s">
        <v>713</v>
      </c>
      <c r="C383">
        <v>2011</v>
      </c>
      <c r="D383" t="s">
        <v>662</v>
      </c>
      <c r="E383" t="s">
        <v>663</v>
      </c>
      <c r="F383" t="s">
        <v>670</v>
      </c>
      <c r="G383" t="s">
        <v>671</v>
      </c>
      <c r="H383" t="s">
        <v>672</v>
      </c>
      <c r="I383" t="s">
        <v>673</v>
      </c>
      <c r="J383">
        <v>1351970752489.8</v>
      </c>
      <c r="K383" t="str">
        <f>VLOOKUP(SUBSTITUTE($A383,"Provinsi ",""),'Pemilihan Gubernur'!$C$5:$G$21,3,FALSE)</f>
        <v>LUKAS ENEMBE</v>
      </c>
      <c r="L383" t="str">
        <f>VLOOKUP(SUBSTITUTE($A383,"Provinsi ",""),'Pemilihan Gubernur'!$C$5:$G$21,4,FALSE)</f>
        <v>KLEMEN TINAL</v>
      </c>
    </row>
    <row r="384" spans="1:12">
      <c r="A384" t="s">
        <v>717</v>
      </c>
      <c r="B384" t="s">
        <v>713</v>
      </c>
      <c r="C384">
        <v>2011</v>
      </c>
      <c r="D384" t="s">
        <v>662</v>
      </c>
      <c r="E384" t="s">
        <v>663</v>
      </c>
      <c r="F384" t="s">
        <v>664</v>
      </c>
      <c r="G384" t="s">
        <v>665</v>
      </c>
      <c r="H384" t="s">
        <v>674</v>
      </c>
      <c r="I384" t="s">
        <v>675</v>
      </c>
      <c r="J384">
        <v>133847556000</v>
      </c>
      <c r="K384" t="str">
        <f>VLOOKUP(SUBSTITUTE($A384,"Provinsi ",""),'Pemilihan Gubernur'!$C$5:$G$21,3,FALSE)</f>
        <v>LUKAS ENEMBE</v>
      </c>
      <c r="L384" t="str">
        <f>VLOOKUP(SUBSTITUTE($A384,"Provinsi ",""),'Pemilihan Gubernur'!$C$5:$G$21,4,FALSE)</f>
        <v>KLEMEN TINAL</v>
      </c>
    </row>
    <row r="385" spans="1:12">
      <c r="A385" t="s">
        <v>717</v>
      </c>
      <c r="B385" t="s">
        <v>713</v>
      </c>
      <c r="C385">
        <v>2011</v>
      </c>
      <c r="D385" t="s">
        <v>662</v>
      </c>
      <c r="E385" t="s">
        <v>663</v>
      </c>
      <c r="F385" t="s">
        <v>670</v>
      </c>
      <c r="G385" t="s">
        <v>676</v>
      </c>
      <c r="H385" t="s">
        <v>677</v>
      </c>
      <c r="I385" t="s">
        <v>678</v>
      </c>
      <c r="J385">
        <v>1421658223557</v>
      </c>
      <c r="K385" t="str">
        <f>VLOOKUP(SUBSTITUTE($A385,"Provinsi ",""),'Pemilihan Gubernur'!$C$5:$G$21,3,FALSE)</f>
        <v>LUKAS ENEMBE</v>
      </c>
      <c r="L385" t="str">
        <f>VLOOKUP(SUBSTITUTE($A385,"Provinsi ",""),'Pemilihan Gubernur'!$C$5:$G$21,4,FALSE)</f>
        <v>KLEMEN TINAL</v>
      </c>
    </row>
    <row r="386" spans="1:12">
      <c r="A386" t="s">
        <v>717</v>
      </c>
      <c r="B386" t="s">
        <v>713</v>
      </c>
      <c r="C386">
        <v>2011</v>
      </c>
      <c r="D386" t="s">
        <v>662</v>
      </c>
      <c r="E386" t="s">
        <v>663</v>
      </c>
      <c r="F386" t="s">
        <v>664</v>
      </c>
      <c r="G386" t="s">
        <v>679</v>
      </c>
      <c r="H386" t="s">
        <v>680</v>
      </c>
      <c r="I386" t="s">
        <v>681</v>
      </c>
      <c r="J386">
        <v>866786394314</v>
      </c>
      <c r="K386" t="str">
        <f>VLOOKUP(SUBSTITUTE($A386,"Provinsi ",""),'Pemilihan Gubernur'!$C$5:$G$21,3,FALSE)</f>
        <v>LUKAS ENEMBE</v>
      </c>
      <c r="L386" t="str">
        <f>VLOOKUP(SUBSTITUTE($A386,"Provinsi ",""),'Pemilihan Gubernur'!$C$5:$G$21,4,FALSE)</f>
        <v>KLEMEN TINAL</v>
      </c>
    </row>
    <row r="387" spans="1:12">
      <c r="A387" t="s">
        <v>717</v>
      </c>
      <c r="B387" t="s">
        <v>713</v>
      </c>
      <c r="C387">
        <v>2011</v>
      </c>
      <c r="D387" t="s">
        <v>662</v>
      </c>
      <c r="E387" t="s">
        <v>663</v>
      </c>
      <c r="F387" t="s">
        <v>664</v>
      </c>
      <c r="G387" t="s">
        <v>665</v>
      </c>
      <c r="H387" t="s">
        <v>682</v>
      </c>
      <c r="I387" t="s">
        <v>683</v>
      </c>
      <c r="J387">
        <v>2978368924</v>
      </c>
      <c r="K387" t="str">
        <f>VLOOKUP(SUBSTITUTE($A387,"Provinsi ",""),'Pemilihan Gubernur'!$C$5:$G$21,3,FALSE)</f>
        <v>LUKAS ENEMBE</v>
      </c>
      <c r="L387" t="str">
        <f>VLOOKUP(SUBSTITUTE($A387,"Provinsi ",""),'Pemilihan Gubernur'!$C$5:$G$21,4,FALSE)</f>
        <v>KLEMEN TINAL</v>
      </c>
    </row>
    <row r="388" spans="1:12">
      <c r="A388" t="s">
        <v>719</v>
      </c>
      <c r="B388" t="s">
        <v>661</v>
      </c>
      <c r="C388">
        <v>2011</v>
      </c>
      <c r="D388" t="s">
        <v>662</v>
      </c>
      <c r="E388" t="s">
        <v>663</v>
      </c>
      <c r="F388" t="s">
        <v>664</v>
      </c>
      <c r="G388" t="s">
        <v>665</v>
      </c>
      <c r="H388" t="s">
        <v>666</v>
      </c>
      <c r="I388" t="s">
        <v>667</v>
      </c>
      <c r="J388">
        <v>511015528902.40002</v>
      </c>
      <c r="K388" t="str">
        <f>VLOOKUP(SUBSTITUTE($A388,"Provinsi ",""),'Pemilihan Gubernur'!$C$5:$G$21,3,FALSE)</f>
        <v>SYAMSUAR</v>
      </c>
      <c r="L388" t="str">
        <f>VLOOKUP(SUBSTITUTE($A388,"Provinsi ",""),'Pemilihan Gubernur'!$C$5:$G$21,4,FALSE)</f>
        <v>EDY NASUTION</v>
      </c>
    </row>
    <row r="389" spans="1:12">
      <c r="A389" t="s">
        <v>719</v>
      </c>
      <c r="B389" t="s">
        <v>661</v>
      </c>
      <c r="C389">
        <v>2011</v>
      </c>
      <c r="D389" t="s">
        <v>662</v>
      </c>
      <c r="E389" t="s">
        <v>663</v>
      </c>
      <c r="F389" t="s">
        <v>664</v>
      </c>
      <c r="G389" t="s">
        <v>665</v>
      </c>
      <c r="H389" t="s">
        <v>686</v>
      </c>
      <c r="I389" t="s">
        <v>687</v>
      </c>
      <c r="J389">
        <v>86365493125</v>
      </c>
      <c r="K389" t="str">
        <f>VLOOKUP(SUBSTITUTE($A389,"Provinsi ",""),'Pemilihan Gubernur'!$C$5:$G$21,3,FALSE)</f>
        <v>SYAMSUAR</v>
      </c>
      <c r="L389" t="str">
        <f>VLOOKUP(SUBSTITUTE($A389,"Provinsi ",""),'Pemilihan Gubernur'!$C$5:$G$21,4,FALSE)</f>
        <v>EDY NASUTION</v>
      </c>
    </row>
    <row r="390" spans="1:12">
      <c r="A390" t="s">
        <v>719</v>
      </c>
      <c r="B390" t="s">
        <v>661</v>
      </c>
      <c r="C390">
        <v>2011</v>
      </c>
      <c r="D390" t="s">
        <v>662</v>
      </c>
      <c r="E390" t="s">
        <v>663</v>
      </c>
      <c r="F390" t="s">
        <v>664</v>
      </c>
      <c r="G390" t="s">
        <v>665</v>
      </c>
      <c r="H390" t="s">
        <v>668</v>
      </c>
      <c r="I390" t="s">
        <v>669</v>
      </c>
      <c r="J390">
        <v>197806681225</v>
      </c>
      <c r="K390" t="str">
        <f>VLOOKUP(SUBSTITUTE($A390,"Provinsi ",""),'Pemilihan Gubernur'!$C$5:$G$21,3,FALSE)</f>
        <v>SYAMSUAR</v>
      </c>
      <c r="L390" t="str">
        <f>VLOOKUP(SUBSTITUTE($A390,"Provinsi ",""),'Pemilihan Gubernur'!$C$5:$G$21,4,FALSE)</f>
        <v>EDY NASUTION</v>
      </c>
    </row>
    <row r="391" spans="1:12">
      <c r="A391" t="s">
        <v>719</v>
      </c>
      <c r="B391" t="s">
        <v>661</v>
      </c>
      <c r="C391">
        <v>2011</v>
      </c>
      <c r="D391" t="s">
        <v>662</v>
      </c>
      <c r="E391" t="s">
        <v>663</v>
      </c>
      <c r="F391" t="s">
        <v>670</v>
      </c>
      <c r="G391" t="s">
        <v>671</v>
      </c>
      <c r="H391" t="s">
        <v>672</v>
      </c>
      <c r="I391" t="s">
        <v>673</v>
      </c>
      <c r="J391">
        <v>960890615586.40002</v>
      </c>
      <c r="K391" t="str">
        <f>VLOOKUP(SUBSTITUTE($A391,"Provinsi ",""),'Pemilihan Gubernur'!$C$5:$G$21,3,FALSE)</f>
        <v>SYAMSUAR</v>
      </c>
      <c r="L391" t="str">
        <f>VLOOKUP(SUBSTITUTE($A391,"Provinsi ",""),'Pemilihan Gubernur'!$C$5:$G$21,4,FALSE)</f>
        <v>EDY NASUTION</v>
      </c>
    </row>
    <row r="392" spans="1:12">
      <c r="A392" t="s">
        <v>719</v>
      </c>
      <c r="B392" t="s">
        <v>661</v>
      </c>
      <c r="C392">
        <v>2011</v>
      </c>
      <c r="D392" t="s">
        <v>662</v>
      </c>
      <c r="E392" t="s">
        <v>663</v>
      </c>
      <c r="F392" t="s">
        <v>664</v>
      </c>
      <c r="G392" t="s">
        <v>665</v>
      </c>
      <c r="H392" t="s">
        <v>674</v>
      </c>
      <c r="I392" t="s">
        <v>675</v>
      </c>
      <c r="J392">
        <v>230628148754</v>
      </c>
      <c r="K392" t="str">
        <f>VLOOKUP(SUBSTITUTE($A392,"Provinsi ",""),'Pemilihan Gubernur'!$C$5:$G$21,3,FALSE)</f>
        <v>SYAMSUAR</v>
      </c>
      <c r="L392" t="str">
        <f>VLOOKUP(SUBSTITUTE($A392,"Provinsi ",""),'Pemilihan Gubernur'!$C$5:$G$21,4,FALSE)</f>
        <v>EDY NASUTION</v>
      </c>
    </row>
    <row r="393" spans="1:12">
      <c r="A393" t="s">
        <v>719</v>
      </c>
      <c r="B393" t="s">
        <v>661</v>
      </c>
      <c r="C393">
        <v>2011</v>
      </c>
      <c r="D393" t="s">
        <v>662</v>
      </c>
      <c r="E393" t="s">
        <v>663</v>
      </c>
      <c r="F393" t="s">
        <v>670</v>
      </c>
      <c r="G393" t="s">
        <v>676</v>
      </c>
      <c r="H393" t="s">
        <v>677</v>
      </c>
      <c r="I393" t="s">
        <v>678</v>
      </c>
      <c r="J393">
        <v>1342180098717.3201</v>
      </c>
      <c r="K393" t="str">
        <f>VLOOKUP(SUBSTITUTE($A393,"Provinsi ",""),'Pemilihan Gubernur'!$C$5:$G$21,3,FALSE)</f>
        <v>SYAMSUAR</v>
      </c>
      <c r="L393" t="str">
        <f>VLOOKUP(SUBSTITUTE($A393,"Provinsi ",""),'Pemilihan Gubernur'!$C$5:$G$21,4,FALSE)</f>
        <v>EDY NASUTION</v>
      </c>
    </row>
    <row r="394" spans="1:12">
      <c r="A394" t="s">
        <v>719</v>
      </c>
      <c r="B394" t="s">
        <v>661</v>
      </c>
      <c r="C394">
        <v>2011</v>
      </c>
      <c r="D394" t="s">
        <v>662</v>
      </c>
      <c r="E394" t="s">
        <v>663</v>
      </c>
      <c r="F394" t="s">
        <v>664</v>
      </c>
      <c r="G394" t="s">
        <v>679</v>
      </c>
      <c r="H394" t="s">
        <v>680</v>
      </c>
      <c r="I394" t="s">
        <v>681</v>
      </c>
      <c r="J394">
        <v>936141543993.91003</v>
      </c>
      <c r="K394" t="str">
        <f>VLOOKUP(SUBSTITUTE($A394,"Provinsi ",""),'Pemilihan Gubernur'!$C$5:$G$21,3,FALSE)</f>
        <v>SYAMSUAR</v>
      </c>
      <c r="L394" t="str">
        <f>VLOOKUP(SUBSTITUTE($A394,"Provinsi ",""),'Pemilihan Gubernur'!$C$5:$G$21,4,FALSE)</f>
        <v>EDY NASUTION</v>
      </c>
    </row>
    <row r="395" spans="1:12">
      <c r="A395" t="s">
        <v>719</v>
      </c>
      <c r="B395" t="s">
        <v>661</v>
      </c>
      <c r="C395">
        <v>2011</v>
      </c>
      <c r="D395" t="s">
        <v>662</v>
      </c>
      <c r="E395" t="s">
        <v>663</v>
      </c>
      <c r="F395" t="s">
        <v>664</v>
      </c>
      <c r="G395" t="s">
        <v>665</v>
      </c>
      <c r="H395" t="s">
        <v>682</v>
      </c>
      <c r="I395" t="s">
        <v>683</v>
      </c>
      <c r="J395">
        <v>101550000</v>
      </c>
      <c r="K395" t="str">
        <f>VLOOKUP(SUBSTITUTE($A395,"Provinsi ",""),'Pemilihan Gubernur'!$C$5:$G$21,3,FALSE)</f>
        <v>SYAMSUAR</v>
      </c>
      <c r="L395" t="str">
        <f>VLOOKUP(SUBSTITUTE($A395,"Provinsi ",""),'Pemilihan Gubernur'!$C$5:$G$21,4,FALSE)</f>
        <v>EDY NASUTION</v>
      </c>
    </row>
    <row r="396" spans="1:12">
      <c r="A396" t="s">
        <v>721</v>
      </c>
      <c r="B396" t="s">
        <v>700</v>
      </c>
      <c r="C396">
        <v>2011</v>
      </c>
      <c r="D396" t="s">
        <v>662</v>
      </c>
      <c r="E396" t="s">
        <v>663</v>
      </c>
      <c r="F396" t="s">
        <v>664</v>
      </c>
      <c r="G396" t="s">
        <v>665</v>
      </c>
      <c r="H396" t="s">
        <v>666</v>
      </c>
      <c r="I396" t="s">
        <v>667</v>
      </c>
      <c r="J396">
        <v>630352515085.23999</v>
      </c>
      <c r="K396" t="str">
        <f>VLOOKUP(SUBSTITUTE($A396,"Provinsi ",""),'Pemilihan Gubernur'!$C$5:$G$21,3,FALSE)</f>
        <v>PROF. M. NURDIN ABDULLAH</v>
      </c>
      <c r="L396" t="str">
        <f>VLOOKUP(SUBSTITUTE($A396,"Provinsi ",""),'Pemilihan Gubernur'!$C$5:$G$21,4,FALSE)</f>
        <v>ANDI SUDIRMAN SULAIMAN</v>
      </c>
    </row>
    <row r="397" spans="1:12">
      <c r="A397" t="s">
        <v>721</v>
      </c>
      <c r="B397" t="s">
        <v>700</v>
      </c>
      <c r="C397">
        <v>2011</v>
      </c>
      <c r="D397" t="s">
        <v>662</v>
      </c>
      <c r="E397" t="s">
        <v>663</v>
      </c>
      <c r="F397" t="s">
        <v>664</v>
      </c>
      <c r="G397" t="s">
        <v>665</v>
      </c>
      <c r="H397" t="s">
        <v>686</v>
      </c>
      <c r="I397" t="s">
        <v>687</v>
      </c>
      <c r="J397">
        <v>463265650936</v>
      </c>
      <c r="K397" t="str">
        <f>VLOOKUP(SUBSTITUTE($A397,"Provinsi ",""),'Pemilihan Gubernur'!$C$5:$G$21,3,FALSE)</f>
        <v>PROF. M. NURDIN ABDULLAH</v>
      </c>
      <c r="L397" t="str">
        <f>VLOOKUP(SUBSTITUTE($A397,"Provinsi ",""),'Pemilihan Gubernur'!$C$5:$G$21,4,FALSE)</f>
        <v>ANDI SUDIRMAN SULAIMAN</v>
      </c>
    </row>
    <row r="398" spans="1:12">
      <c r="A398" t="s">
        <v>721</v>
      </c>
      <c r="B398" t="s">
        <v>700</v>
      </c>
      <c r="C398">
        <v>2011</v>
      </c>
      <c r="D398" t="s">
        <v>662</v>
      </c>
      <c r="E398" t="s">
        <v>663</v>
      </c>
      <c r="F398" t="s">
        <v>664</v>
      </c>
      <c r="G398" t="s">
        <v>665</v>
      </c>
      <c r="H398" t="s">
        <v>668</v>
      </c>
      <c r="I398" t="s">
        <v>669</v>
      </c>
      <c r="J398">
        <v>19510369538</v>
      </c>
      <c r="K398" t="str">
        <f>VLOOKUP(SUBSTITUTE($A398,"Provinsi ",""),'Pemilihan Gubernur'!$C$5:$G$21,3,FALSE)</f>
        <v>PROF. M. NURDIN ABDULLAH</v>
      </c>
      <c r="L398" t="str">
        <f>VLOOKUP(SUBSTITUTE($A398,"Provinsi ",""),'Pemilihan Gubernur'!$C$5:$G$21,4,FALSE)</f>
        <v>ANDI SUDIRMAN SULAIMAN</v>
      </c>
    </row>
    <row r="399" spans="1:12">
      <c r="A399" t="s">
        <v>721</v>
      </c>
      <c r="B399" t="s">
        <v>700</v>
      </c>
      <c r="C399">
        <v>2011</v>
      </c>
      <c r="D399" t="s">
        <v>662</v>
      </c>
      <c r="E399" t="s">
        <v>663</v>
      </c>
      <c r="F399" t="s">
        <v>670</v>
      </c>
      <c r="G399" t="s">
        <v>671</v>
      </c>
      <c r="H399" t="s">
        <v>672</v>
      </c>
      <c r="I399" t="s">
        <v>673</v>
      </c>
      <c r="J399">
        <v>742024939855.08997</v>
      </c>
      <c r="K399" t="str">
        <f>VLOOKUP(SUBSTITUTE($A399,"Provinsi ",""),'Pemilihan Gubernur'!$C$5:$G$21,3,FALSE)</f>
        <v>PROF. M. NURDIN ABDULLAH</v>
      </c>
      <c r="L399" t="str">
        <f>VLOOKUP(SUBSTITUTE($A399,"Provinsi ",""),'Pemilihan Gubernur'!$C$5:$G$21,4,FALSE)</f>
        <v>ANDI SUDIRMAN SULAIMAN</v>
      </c>
    </row>
    <row r="400" spans="1:12">
      <c r="A400" t="s">
        <v>721</v>
      </c>
      <c r="B400" t="s">
        <v>700</v>
      </c>
      <c r="C400">
        <v>2011</v>
      </c>
      <c r="D400" t="s">
        <v>662</v>
      </c>
      <c r="E400" t="s">
        <v>663</v>
      </c>
      <c r="F400" t="s">
        <v>664</v>
      </c>
      <c r="G400" t="s">
        <v>665</v>
      </c>
      <c r="H400" t="s">
        <v>697</v>
      </c>
      <c r="I400" t="s">
        <v>698</v>
      </c>
      <c r="J400">
        <v>65198380.420000002</v>
      </c>
      <c r="K400" t="str">
        <f>VLOOKUP(SUBSTITUTE($A400,"Provinsi ",""),'Pemilihan Gubernur'!$C$5:$G$21,3,FALSE)</f>
        <v>PROF. M. NURDIN ABDULLAH</v>
      </c>
      <c r="L400" t="str">
        <f>VLOOKUP(SUBSTITUTE($A400,"Provinsi ",""),'Pemilihan Gubernur'!$C$5:$G$21,4,FALSE)</f>
        <v>ANDI SUDIRMAN SULAIMAN</v>
      </c>
    </row>
    <row r="401" spans="1:12">
      <c r="A401" t="s">
        <v>721</v>
      </c>
      <c r="B401" t="s">
        <v>700</v>
      </c>
      <c r="C401">
        <v>2011</v>
      </c>
      <c r="D401" t="s">
        <v>662</v>
      </c>
      <c r="E401" t="s">
        <v>663</v>
      </c>
      <c r="F401" t="s">
        <v>664</v>
      </c>
      <c r="G401" t="s">
        <v>665</v>
      </c>
      <c r="H401" t="s">
        <v>674</v>
      </c>
      <c r="I401" t="s">
        <v>675</v>
      </c>
      <c r="J401">
        <v>97116151746</v>
      </c>
      <c r="K401" t="str">
        <f>VLOOKUP(SUBSTITUTE($A401,"Provinsi ",""),'Pemilihan Gubernur'!$C$5:$G$21,3,FALSE)</f>
        <v>PROF. M. NURDIN ABDULLAH</v>
      </c>
      <c r="L401" t="str">
        <f>VLOOKUP(SUBSTITUTE($A401,"Provinsi ",""),'Pemilihan Gubernur'!$C$5:$G$21,4,FALSE)</f>
        <v>ANDI SUDIRMAN SULAIMAN</v>
      </c>
    </row>
    <row r="402" spans="1:12">
      <c r="A402" t="s">
        <v>721</v>
      </c>
      <c r="B402" t="s">
        <v>700</v>
      </c>
      <c r="C402">
        <v>2011</v>
      </c>
      <c r="D402" t="s">
        <v>662</v>
      </c>
      <c r="E402" t="s">
        <v>663</v>
      </c>
      <c r="F402" t="s">
        <v>670</v>
      </c>
      <c r="G402" t="s">
        <v>676</v>
      </c>
      <c r="H402" t="s">
        <v>677</v>
      </c>
      <c r="I402" t="s">
        <v>678</v>
      </c>
      <c r="J402">
        <v>467685316929</v>
      </c>
      <c r="K402" t="str">
        <f>VLOOKUP(SUBSTITUTE($A402,"Provinsi ",""),'Pemilihan Gubernur'!$C$5:$G$21,3,FALSE)</f>
        <v>PROF. M. NURDIN ABDULLAH</v>
      </c>
      <c r="L402" t="str">
        <f>VLOOKUP(SUBSTITUTE($A402,"Provinsi ",""),'Pemilihan Gubernur'!$C$5:$G$21,4,FALSE)</f>
        <v>ANDI SUDIRMAN SULAIMAN</v>
      </c>
    </row>
    <row r="403" spans="1:12">
      <c r="A403" t="s">
        <v>721</v>
      </c>
      <c r="B403" t="s">
        <v>700</v>
      </c>
      <c r="C403">
        <v>2011</v>
      </c>
      <c r="D403" t="s">
        <v>662</v>
      </c>
      <c r="E403" t="s">
        <v>663</v>
      </c>
      <c r="F403" t="s">
        <v>670</v>
      </c>
      <c r="G403" t="s">
        <v>679</v>
      </c>
      <c r="H403" t="s">
        <v>691</v>
      </c>
      <c r="I403" t="s">
        <v>681</v>
      </c>
      <c r="J403">
        <v>146363313814.10001</v>
      </c>
      <c r="K403" t="str">
        <f>VLOOKUP(SUBSTITUTE($A403,"Provinsi ",""),'Pemilihan Gubernur'!$C$5:$G$21,3,FALSE)</f>
        <v>PROF. M. NURDIN ABDULLAH</v>
      </c>
      <c r="L403" t="str">
        <f>VLOOKUP(SUBSTITUTE($A403,"Provinsi ",""),'Pemilihan Gubernur'!$C$5:$G$21,4,FALSE)</f>
        <v>ANDI SUDIRMAN SULAIMAN</v>
      </c>
    </row>
    <row r="404" spans="1:12">
      <c r="A404" t="s">
        <v>721</v>
      </c>
      <c r="B404" t="s">
        <v>700</v>
      </c>
      <c r="C404">
        <v>2011</v>
      </c>
      <c r="D404" t="s">
        <v>662</v>
      </c>
      <c r="E404" t="s">
        <v>663</v>
      </c>
      <c r="F404" t="s">
        <v>664</v>
      </c>
      <c r="G404" t="s">
        <v>679</v>
      </c>
      <c r="H404" t="s">
        <v>680</v>
      </c>
      <c r="I404" t="s">
        <v>681</v>
      </c>
      <c r="J404">
        <v>609703853472.43994</v>
      </c>
      <c r="K404" t="str">
        <f>VLOOKUP(SUBSTITUTE($A404,"Provinsi ",""),'Pemilihan Gubernur'!$C$5:$G$21,3,FALSE)</f>
        <v>PROF. M. NURDIN ABDULLAH</v>
      </c>
      <c r="L404" t="str">
        <f>VLOOKUP(SUBSTITUTE($A404,"Provinsi ",""),'Pemilihan Gubernur'!$C$5:$G$21,4,FALSE)</f>
        <v>ANDI SUDIRMAN SULAIMAN</v>
      </c>
    </row>
    <row r="405" spans="1:12">
      <c r="A405" t="s">
        <v>721</v>
      </c>
      <c r="B405" t="s">
        <v>700</v>
      </c>
      <c r="C405">
        <v>2011</v>
      </c>
      <c r="D405" t="s">
        <v>662</v>
      </c>
      <c r="E405" t="s">
        <v>663</v>
      </c>
      <c r="F405" t="s">
        <v>664</v>
      </c>
      <c r="G405" t="s">
        <v>665</v>
      </c>
      <c r="H405" t="s">
        <v>682</v>
      </c>
      <c r="I405" t="s">
        <v>683</v>
      </c>
      <c r="J405">
        <v>956000000</v>
      </c>
      <c r="K405" t="str">
        <f>VLOOKUP(SUBSTITUTE($A405,"Provinsi ",""),'Pemilihan Gubernur'!$C$5:$G$21,3,FALSE)</f>
        <v>PROF. M. NURDIN ABDULLAH</v>
      </c>
      <c r="L405" t="str">
        <f>VLOOKUP(SUBSTITUTE($A405,"Provinsi ",""),'Pemilihan Gubernur'!$C$5:$G$21,4,FALSE)</f>
        <v>ANDI SUDIRMAN SULAIMAN</v>
      </c>
    </row>
    <row r="406" spans="1:12">
      <c r="A406" t="s">
        <v>723</v>
      </c>
      <c r="B406" t="s">
        <v>700</v>
      </c>
      <c r="C406">
        <v>2011</v>
      </c>
      <c r="D406" t="s">
        <v>662</v>
      </c>
      <c r="E406" t="s">
        <v>663</v>
      </c>
      <c r="F406" t="s">
        <v>664</v>
      </c>
      <c r="G406" t="s">
        <v>665</v>
      </c>
      <c r="H406" t="s">
        <v>666</v>
      </c>
      <c r="I406" t="s">
        <v>667</v>
      </c>
      <c r="J406">
        <v>73047479632</v>
      </c>
      <c r="K406" t="str">
        <f>VLOOKUP(SUBSTITUTE($A406,"Provinsi ",""),'Pemilihan Gubernur'!$C$5:$G$21,3,FALSE)</f>
        <v>ALI MAZI</v>
      </c>
      <c r="L406" t="str">
        <f>VLOOKUP(SUBSTITUTE($A406,"Provinsi ",""),'Pemilihan Gubernur'!$C$5:$G$21,4,FALSE)</f>
        <v>LUKMAN ABUNAWAS</v>
      </c>
    </row>
    <row r="407" spans="1:12">
      <c r="A407" t="s">
        <v>723</v>
      </c>
      <c r="B407" t="s">
        <v>700</v>
      </c>
      <c r="C407">
        <v>2011</v>
      </c>
      <c r="D407" t="s">
        <v>662</v>
      </c>
      <c r="E407" t="s">
        <v>663</v>
      </c>
      <c r="F407" t="s">
        <v>664</v>
      </c>
      <c r="G407" t="s">
        <v>665</v>
      </c>
      <c r="H407" t="s">
        <v>686</v>
      </c>
      <c r="I407" t="s">
        <v>687</v>
      </c>
      <c r="J407">
        <v>250939326837.29999</v>
      </c>
      <c r="K407" t="str">
        <f>VLOOKUP(SUBSTITUTE($A407,"Provinsi ",""),'Pemilihan Gubernur'!$C$5:$G$21,3,FALSE)</f>
        <v>ALI MAZI</v>
      </c>
      <c r="L407" t="str">
        <f>VLOOKUP(SUBSTITUTE($A407,"Provinsi ",""),'Pemilihan Gubernur'!$C$5:$G$21,4,FALSE)</f>
        <v>LUKMAN ABUNAWAS</v>
      </c>
    </row>
    <row r="408" spans="1:12">
      <c r="A408" t="s">
        <v>723</v>
      </c>
      <c r="B408" t="s">
        <v>700</v>
      </c>
      <c r="C408">
        <v>2011</v>
      </c>
      <c r="D408" t="s">
        <v>662</v>
      </c>
      <c r="E408" t="s">
        <v>663</v>
      </c>
      <c r="F408" t="s">
        <v>664</v>
      </c>
      <c r="G408" t="s">
        <v>665</v>
      </c>
      <c r="H408" t="s">
        <v>668</v>
      </c>
      <c r="I408" t="s">
        <v>669</v>
      </c>
      <c r="J408">
        <v>18176487725.73</v>
      </c>
      <c r="K408" t="str">
        <f>VLOOKUP(SUBSTITUTE($A408,"Provinsi ",""),'Pemilihan Gubernur'!$C$5:$G$21,3,FALSE)</f>
        <v>ALI MAZI</v>
      </c>
      <c r="L408" t="str">
        <f>VLOOKUP(SUBSTITUTE($A408,"Provinsi ",""),'Pemilihan Gubernur'!$C$5:$G$21,4,FALSE)</f>
        <v>LUKMAN ABUNAWAS</v>
      </c>
    </row>
    <row r="409" spans="1:12">
      <c r="A409" t="s">
        <v>723</v>
      </c>
      <c r="B409" t="s">
        <v>700</v>
      </c>
      <c r="C409">
        <v>2011</v>
      </c>
      <c r="D409" t="s">
        <v>662</v>
      </c>
      <c r="E409" t="s">
        <v>663</v>
      </c>
      <c r="F409" t="s">
        <v>670</v>
      </c>
      <c r="G409" t="s">
        <v>671</v>
      </c>
      <c r="H409" t="s">
        <v>672</v>
      </c>
      <c r="I409" t="s">
        <v>673</v>
      </c>
      <c r="J409">
        <v>224565347569.03</v>
      </c>
      <c r="K409" t="str">
        <f>VLOOKUP(SUBSTITUTE($A409,"Provinsi ",""),'Pemilihan Gubernur'!$C$5:$G$21,3,FALSE)</f>
        <v>ALI MAZI</v>
      </c>
      <c r="L409" t="str">
        <f>VLOOKUP(SUBSTITUTE($A409,"Provinsi ",""),'Pemilihan Gubernur'!$C$5:$G$21,4,FALSE)</f>
        <v>LUKMAN ABUNAWAS</v>
      </c>
    </row>
    <row r="410" spans="1:12">
      <c r="A410" t="s">
        <v>723</v>
      </c>
      <c r="B410" t="s">
        <v>700</v>
      </c>
      <c r="C410">
        <v>2011</v>
      </c>
      <c r="D410" t="s">
        <v>662</v>
      </c>
      <c r="E410" t="s">
        <v>663</v>
      </c>
      <c r="F410" t="s">
        <v>664</v>
      </c>
      <c r="G410" t="s">
        <v>665</v>
      </c>
      <c r="H410" t="s">
        <v>674</v>
      </c>
      <c r="I410" t="s">
        <v>675</v>
      </c>
      <c r="J410">
        <v>9616003468</v>
      </c>
      <c r="K410" t="str">
        <f>VLOOKUP(SUBSTITUTE($A410,"Provinsi ",""),'Pemilihan Gubernur'!$C$5:$G$21,3,FALSE)</f>
        <v>ALI MAZI</v>
      </c>
      <c r="L410" t="str">
        <f>VLOOKUP(SUBSTITUTE($A410,"Provinsi ",""),'Pemilihan Gubernur'!$C$5:$G$21,4,FALSE)</f>
        <v>LUKMAN ABUNAWAS</v>
      </c>
    </row>
    <row r="411" spans="1:12">
      <c r="A411" t="s">
        <v>723</v>
      </c>
      <c r="B411" t="s">
        <v>700</v>
      </c>
      <c r="C411">
        <v>2011</v>
      </c>
      <c r="D411" t="s">
        <v>662</v>
      </c>
      <c r="E411" t="s">
        <v>663</v>
      </c>
      <c r="F411" t="s">
        <v>670</v>
      </c>
      <c r="G411" t="s">
        <v>676</v>
      </c>
      <c r="H411" t="s">
        <v>677</v>
      </c>
      <c r="I411" t="s">
        <v>678</v>
      </c>
      <c r="J411">
        <v>341497827151</v>
      </c>
      <c r="K411" t="str">
        <f>VLOOKUP(SUBSTITUTE($A411,"Provinsi ",""),'Pemilihan Gubernur'!$C$5:$G$21,3,FALSE)</f>
        <v>ALI MAZI</v>
      </c>
      <c r="L411" t="str">
        <f>VLOOKUP(SUBSTITUTE($A411,"Provinsi ",""),'Pemilihan Gubernur'!$C$5:$G$21,4,FALSE)</f>
        <v>LUKMAN ABUNAWAS</v>
      </c>
    </row>
    <row r="412" spans="1:12">
      <c r="A412" t="s">
        <v>723</v>
      </c>
      <c r="B412" t="s">
        <v>700</v>
      </c>
      <c r="C412">
        <v>2011</v>
      </c>
      <c r="D412" t="s">
        <v>662</v>
      </c>
      <c r="E412" t="s">
        <v>663</v>
      </c>
      <c r="F412" t="s">
        <v>664</v>
      </c>
      <c r="G412" t="s">
        <v>679</v>
      </c>
      <c r="H412" t="s">
        <v>680</v>
      </c>
      <c r="I412" t="s">
        <v>681</v>
      </c>
      <c r="J412">
        <v>408357227577</v>
      </c>
      <c r="K412" t="str">
        <f>VLOOKUP(SUBSTITUTE($A412,"Provinsi ",""),'Pemilihan Gubernur'!$C$5:$G$21,3,FALSE)</f>
        <v>ALI MAZI</v>
      </c>
      <c r="L412" t="str">
        <f>VLOOKUP(SUBSTITUTE($A412,"Provinsi ",""),'Pemilihan Gubernur'!$C$5:$G$21,4,FALSE)</f>
        <v>LUKMAN ABUNAWAS</v>
      </c>
    </row>
    <row r="413" spans="1:12">
      <c r="A413" t="s">
        <v>723</v>
      </c>
      <c r="B413" t="s">
        <v>700</v>
      </c>
      <c r="C413">
        <v>2011</v>
      </c>
      <c r="D413" t="s">
        <v>662</v>
      </c>
      <c r="E413" t="s">
        <v>663</v>
      </c>
      <c r="F413" t="s">
        <v>664</v>
      </c>
      <c r="G413" t="s">
        <v>665</v>
      </c>
      <c r="H413" t="s">
        <v>682</v>
      </c>
      <c r="I413" t="s">
        <v>683</v>
      </c>
      <c r="J413">
        <v>1825000000</v>
      </c>
      <c r="K413" t="str">
        <f>VLOOKUP(SUBSTITUTE($A413,"Provinsi ",""),'Pemilihan Gubernur'!$C$5:$G$21,3,FALSE)</f>
        <v>ALI MAZI</v>
      </c>
      <c r="L413" t="str">
        <f>VLOOKUP(SUBSTITUTE($A413,"Provinsi ",""),'Pemilihan Gubernur'!$C$5:$G$21,4,FALSE)</f>
        <v>LUKMAN ABUNAWAS</v>
      </c>
    </row>
    <row r="414" spans="1:12">
      <c r="A414" t="s">
        <v>726</v>
      </c>
      <c r="B414" t="s">
        <v>661</v>
      </c>
      <c r="C414">
        <v>2011</v>
      </c>
      <c r="D414" t="s">
        <v>662</v>
      </c>
      <c r="E414" t="s">
        <v>663</v>
      </c>
      <c r="F414" t="s">
        <v>664</v>
      </c>
      <c r="G414" t="s">
        <v>665</v>
      </c>
      <c r="H414" t="s">
        <v>666</v>
      </c>
      <c r="I414" t="s">
        <v>667</v>
      </c>
      <c r="J414">
        <v>373395017929.46997</v>
      </c>
      <c r="K414" t="str">
        <f>VLOOKUP(SUBSTITUTE($A414,"Provinsi ",""),'Pemilihan Gubernur'!$C$5:$G$21,3,FALSE)</f>
        <v>HERMAN DERU</v>
      </c>
      <c r="L414" t="str">
        <f>VLOOKUP(SUBSTITUTE($A414,"Provinsi ",""),'Pemilihan Gubernur'!$C$5:$G$21,4,FALSE)</f>
        <v>MAWARDI YAHYA</v>
      </c>
    </row>
    <row r="415" spans="1:12">
      <c r="A415" t="s">
        <v>726</v>
      </c>
      <c r="B415" t="s">
        <v>661</v>
      </c>
      <c r="C415">
        <v>2011</v>
      </c>
      <c r="D415" t="s">
        <v>662</v>
      </c>
      <c r="E415" t="s">
        <v>663</v>
      </c>
      <c r="F415" t="s">
        <v>664</v>
      </c>
      <c r="G415" t="s">
        <v>665</v>
      </c>
      <c r="H415" t="s">
        <v>686</v>
      </c>
      <c r="I415" t="s">
        <v>687</v>
      </c>
      <c r="J415">
        <v>459523741267</v>
      </c>
      <c r="K415" t="str">
        <f>VLOOKUP(SUBSTITUTE($A415,"Provinsi ",""),'Pemilihan Gubernur'!$C$5:$G$21,3,FALSE)</f>
        <v>HERMAN DERU</v>
      </c>
      <c r="L415" t="str">
        <f>VLOOKUP(SUBSTITUTE($A415,"Provinsi ",""),'Pemilihan Gubernur'!$C$5:$G$21,4,FALSE)</f>
        <v>MAWARDI YAHYA</v>
      </c>
    </row>
    <row r="416" spans="1:12">
      <c r="A416" t="s">
        <v>726</v>
      </c>
      <c r="B416" t="s">
        <v>661</v>
      </c>
      <c r="C416">
        <v>2011</v>
      </c>
      <c r="D416" t="s">
        <v>662</v>
      </c>
      <c r="E416" t="s">
        <v>663</v>
      </c>
      <c r="F416" t="s">
        <v>664</v>
      </c>
      <c r="G416" t="s">
        <v>665</v>
      </c>
      <c r="H416" t="s">
        <v>668</v>
      </c>
      <c r="I416" t="s">
        <v>669</v>
      </c>
      <c r="J416">
        <v>54575151000</v>
      </c>
      <c r="K416" t="str">
        <f>VLOOKUP(SUBSTITUTE($A416,"Provinsi ",""),'Pemilihan Gubernur'!$C$5:$G$21,3,FALSE)</f>
        <v>HERMAN DERU</v>
      </c>
      <c r="L416" t="str">
        <f>VLOOKUP(SUBSTITUTE($A416,"Provinsi ",""),'Pemilihan Gubernur'!$C$5:$G$21,4,FALSE)</f>
        <v>MAWARDI YAHYA</v>
      </c>
    </row>
    <row r="417" spans="1:12">
      <c r="A417" t="s">
        <v>726</v>
      </c>
      <c r="B417" t="s">
        <v>661</v>
      </c>
      <c r="C417">
        <v>2011</v>
      </c>
      <c r="D417" t="s">
        <v>662</v>
      </c>
      <c r="E417" t="s">
        <v>663</v>
      </c>
      <c r="F417" t="s">
        <v>670</v>
      </c>
      <c r="G417" t="s">
        <v>671</v>
      </c>
      <c r="H417" t="s">
        <v>672</v>
      </c>
      <c r="I417" t="s">
        <v>673</v>
      </c>
      <c r="J417">
        <v>552326636432</v>
      </c>
      <c r="K417" t="str">
        <f>VLOOKUP(SUBSTITUTE($A417,"Provinsi ",""),'Pemilihan Gubernur'!$C$5:$G$21,3,FALSE)</f>
        <v>HERMAN DERU</v>
      </c>
      <c r="L417" t="str">
        <f>VLOOKUP(SUBSTITUTE($A417,"Provinsi ",""),'Pemilihan Gubernur'!$C$5:$G$21,4,FALSE)</f>
        <v>MAWARDI YAHYA</v>
      </c>
    </row>
    <row r="418" spans="1:12">
      <c r="A418" t="s">
        <v>726</v>
      </c>
      <c r="B418" t="s">
        <v>661</v>
      </c>
      <c r="C418">
        <v>2011</v>
      </c>
      <c r="D418" t="s">
        <v>662</v>
      </c>
      <c r="E418" t="s">
        <v>663</v>
      </c>
      <c r="F418" t="s">
        <v>664</v>
      </c>
      <c r="G418" t="s">
        <v>665</v>
      </c>
      <c r="H418" t="s">
        <v>674</v>
      </c>
      <c r="I418" t="s">
        <v>675</v>
      </c>
      <c r="J418">
        <v>523331095958</v>
      </c>
      <c r="K418" t="str">
        <f>VLOOKUP(SUBSTITUTE($A418,"Provinsi ",""),'Pemilihan Gubernur'!$C$5:$G$21,3,FALSE)</f>
        <v>HERMAN DERU</v>
      </c>
      <c r="L418" t="str">
        <f>VLOOKUP(SUBSTITUTE($A418,"Provinsi ",""),'Pemilihan Gubernur'!$C$5:$G$21,4,FALSE)</f>
        <v>MAWARDI YAHYA</v>
      </c>
    </row>
    <row r="419" spans="1:12">
      <c r="A419" t="s">
        <v>726</v>
      </c>
      <c r="B419" t="s">
        <v>661</v>
      </c>
      <c r="C419">
        <v>2011</v>
      </c>
      <c r="D419" t="s">
        <v>662</v>
      </c>
      <c r="E419" t="s">
        <v>663</v>
      </c>
      <c r="F419" t="s">
        <v>670</v>
      </c>
      <c r="G419" t="s">
        <v>676</v>
      </c>
      <c r="H419" t="s">
        <v>677</v>
      </c>
      <c r="I419" t="s">
        <v>678</v>
      </c>
      <c r="J419">
        <v>1139120156279</v>
      </c>
      <c r="K419" t="str">
        <f>VLOOKUP(SUBSTITUTE($A419,"Provinsi ",""),'Pemilihan Gubernur'!$C$5:$G$21,3,FALSE)</f>
        <v>HERMAN DERU</v>
      </c>
      <c r="L419" t="str">
        <f>VLOOKUP(SUBSTITUTE($A419,"Provinsi ",""),'Pemilihan Gubernur'!$C$5:$G$21,4,FALSE)</f>
        <v>MAWARDI YAHYA</v>
      </c>
    </row>
    <row r="420" spans="1:12">
      <c r="A420" t="s">
        <v>726</v>
      </c>
      <c r="B420" t="s">
        <v>661</v>
      </c>
      <c r="C420">
        <v>2011</v>
      </c>
      <c r="D420" t="s">
        <v>662</v>
      </c>
      <c r="E420" t="s">
        <v>663</v>
      </c>
      <c r="F420" t="s">
        <v>664</v>
      </c>
      <c r="G420" t="s">
        <v>679</v>
      </c>
      <c r="H420" t="s">
        <v>680</v>
      </c>
      <c r="I420" t="s">
        <v>681</v>
      </c>
      <c r="J420">
        <v>701902376147</v>
      </c>
      <c r="K420" t="str">
        <f>VLOOKUP(SUBSTITUTE($A420,"Provinsi ",""),'Pemilihan Gubernur'!$C$5:$G$21,3,FALSE)</f>
        <v>HERMAN DERU</v>
      </c>
      <c r="L420" t="str">
        <f>VLOOKUP(SUBSTITUTE($A420,"Provinsi ",""),'Pemilihan Gubernur'!$C$5:$G$21,4,FALSE)</f>
        <v>MAWARDI YAHYA</v>
      </c>
    </row>
    <row r="421" spans="1:12">
      <c r="A421" t="s">
        <v>726</v>
      </c>
      <c r="B421" t="s">
        <v>661</v>
      </c>
      <c r="C421">
        <v>2011</v>
      </c>
      <c r="D421" t="s">
        <v>662</v>
      </c>
      <c r="E421" t="s">
        <v>663</v>
      </c>
      <c r="F421" t="s">
        <v>664</v>
      </c>
      <c r="G421" t="s">
        <v>665</v>
      </c>
      <c r="H421" t="s">
        <v>688</v>
      </c>
      <c r="I421" t="s">
        <v>689</v>
      </c>
      <c r="J421">
        <v>1217160000</v>
      </c>
      <c r="K421" t="str">
        <f>VLOOKUP(SUBSTITUTE($A421,"Provinsi ",""),'Pemilihan Gubernur'!$C$5:$G$21,3,FALSE)</f>
        <v>HERMAN DERU</v>
      </c>
      <c r="L421" t="str">
        <f>VLOOKUP(SUBSTITUTE($A421,"Provinsi ",""),'Pemilihan Gubernur'!$C$5:$G$21,4,FALSE)</f>
        <v>MAWARDI YAHYA</v>
      </c>
    </row>
    <row r="422" spans="1:12">
      <c r="A422" t="s">
        <v>726</v>
      </c>
      <c r="B422" t="s">
        <v>661</v>
      </c>
      <c r="C422">
        <v>2011</v>
      </c>
      <c r="D422" t="s">
        <v>662</v>
      </c>
      <c r="E422" t="s">
        <v>663</v>
      </c>
      <c r="F422" t="s">
        <v>664</v>
      </c>
      <c r="G422" t="s">
        <v>665</v>
      </c>
      <c r="H422" t="s">
        <v>682</v>
      </c>
      <c r="I422" t="s">
        <v>683</v>
      </c>
      <c r="J422">
        <v>688500000</v>
      </c>
      <c r="K422" t="str">
        <f>VLOOKUP(SUBSTITUTE($A422,"Provinsi ",""),'Pemilihan Gubernur'!$C$5:$G$21,3,FALSE)</f>
        <v>HERMAN DERU</v>
      </c>
      <c r="L422" t="str">
        <f>VLOOKUP(SUBSTITUTE($A422,"Provinsi ",""),'Pemilihan Gubernur'!$C$5:$G$21,4,FALSE)</f>
        <v>MAWARDI YAHYA</v>
      </c>
    </row>
    <row r="423" spans="1:12">
      <c r="A423" t="s">
        <v>727</v>
      </c>
      <c r="B423" t="s">
        <v>661</v>
      </c>
      <c r="C423">
        <v>2011</v>
      </c>
      <c r="D423" t="s">
        <v>662</v>
      </c>
      <c r="E423" t="s">
        <v>663</v>
      </c>
      <c r="F423" t="s">
        <v>664</v>
      </c>
      <c r="G423" t="s">
        <v>665</v>
      </c>
      <c r="H423" t="s">
        <v>666</v>
      </c>
      <c r="I423" t="s">
        <v>667</v>
      </c>
      <c r="J423">
        <v>801034520611</v>
      </c>
      <c r="K423" t="str">
        <f>VLOOKUP(SUBSTITUTE($A423,"Provinsi ",""),'Pemilihan Gubernur'!$C$5:$G$21,3,FALSE)</f>
        <v>EDY RAHMAYADI</v>
      </c>
      <c r="L423" t="str">
        <f>VLOOKUP(SUBSTITUTE($A423,"Provinsi ",""),'Pemilihan Gubernur'!$C$5:$G$21,4,FALSE)</f>
        <v>MUSA RAJEKSHAH</v>
      </c>
    </row>
    <row r="424" spans="1:12">
      <c r="A424" t="s">
        <v>727</v>
      </c>
      <c r="B424" t="s">
        <v>661</v>
      </c>
      <c r="C424">
        <v>2011</v>
      </c>
      <c r="D424" t="s">
        <v>662</v>
      </c>
      <c r="E424" t="s">
        <v>663</v>
      </c>
      <c r="F424" t="s">
        <v>664</v>
      </c>
      <c r="G424" t="s">
        <v>665</v>
      </c>
      <c r="H424" t="s">
        <v>686</v>
      </c>
      <c r="I424" t="s">
        <v>687</v>
      </c>
      <c r="J424">
        <v>427157797713.59998</v>
      </c>
      <c r="K424" t="str">
        <f>VLOOKUP(SUBSTITUTE($A424,"Provinsi ",""),'Pemilihan Gubernur'!$C$5:$G$21,3,FALSE)</f>
        <v>EDY RAHMAYADI</v>
      </c>
      <c r="L424" t="str">
        <f>VLOOKUP(SUBSTITUTE($A424,"Provinsi ",""),'Pemilihan Gubernur'!$C$5:$G$21,4,FALSE)</f>
        <v>MUSA RAJEKSHAH</v>
      </c>
    </row>
    <row r="425" spans="1:12">
      <c r="A425" t="s">
        <v>727</v>
      </c>
      <c r="B425" t="s">
        <v>661</v>
      </c>
      <c r="C425">
        <v>2011</v>
      </c>
      <c r="D425" t="s">
        <v>662</v>
      </c>
      <c r="E425" t="s">
        <v>663</v>
      </c>
      <c r="F425" t="s">
        <v>664</v>
      </c>
      <c r="G425" t="s">
        <v>665</v>
      </c>
      <c r="H425" t="s">
        <v>668</v>
      </c>
      <c r="I425" t="s">
        <v>669</v>
      </c>
      <c r="J425">
        <v>44335343000</v>
      </c>
      <c r="K425" t="str">
        <f>VLOOKUP(SUBSTITUTE($A425,"Provinsi ",""),'Pemilihan Gubernur'!$C$5:$G$21,3,FALSE)</f>
        <v>EDY RAHMAYADI</v>
      </c>
      <c r="L425" t="str">
        <f>VLOOKUP(SUBSTITUTE($A425,"Provinsi ",""),'Pemilihan Gubernur'!$C$5:$G$21,4,FALSE)</f>
        <v>MUSA RAJEKSHAH</v>
      </c>
    </row>
    <row r="426" spans="1:12">
      <c r="A426" t="s">
        <v>727</v>
      </c>
      <c r="B426" t="s">
        <v>661</v>
      </c>
      <c r="C426">
        <v>2011</v>
      </c>
      <c r="D426" t="s">
        <v>662</v>
      </c>
      <c r="E426" t="s">
        <v>663</v>
      </c>
      <c r="F426" t="s">
        <v>670</v>
      </c>
      <c r="G426" t="s">
        <v>671</v>
      </c>
      <c r="H426" t="s">
        <v>672</v>
      </c>
      <c r="I426" t="s">
        <v>673</v>
      </c>
      <c r="J426">
        <v>1052132330201</v>
      </c>
      <c r="K426" t="str">
        <f>VLOOKUP(SUBSTITUTE($A426,"Provinsi ",""),'Pemilihan Gubernur'!$C$5:$G$21,3,FALSE)</f>
        <v>EDY RAHMAYADI</v>
      </c>
      <c r="L426" t="str">
        <f>VLOOKUP(SUBSTITUTE($A426,"Provinsi ",""),'Pemilihan Gubernur'!$C$5:$G$21,4,FALSE)</f>
        <v>MUSA RAJEKSHAH</v>
      </c>
    </row>
    <row r="427" spans="1:12">
      <c r="A427" t="s">
        <v>727</v>
      </c>
      <c r="B427" t="s">
        <v>661</v>
      </c>
      <c r="C427">
        <v>2011</v>
      </c>
      <c r="D427" t="s">
        <v>662</v>
      </c>
      <c r="E427" t="s">
        <v>663</v>
      </c>
      <c r="F427" t="s">
        <v>664</v>
      </c>
      <c r="G427" t="s">
        <v>665</v>
      </c>
      <c r="H427" t="s">
        <v>674</v>
      </c>
      <c r="I427" t="s">
        <v>675</v>
      </c>
      <c r="J427">
        <v>307507090000</v>
      </c>
      <c r="K427" t="str">
        <f>VLOOKUP(SUBSTITUTE($A427,"Provinsi ",""),'Pemilihan Gubernur'!$C$5:$G$21,3,FALSE)</f>
        <v>EDY RAHMAYADI</v>
      </c>
      <c r="L427" t="str">
        <f>VLOOKUP(SUBSTITUTE($A427,"Provinsi ",""),'Pemilihan Gubernur'!$C$5:$G$21,4,FALSE)</f>
        <v>MUSA RAJEKSHAH</v>
      </c>
    </row>
    <row r="428" spans="1:12">
      <c r="A428" t="s">
        <v>727</v>
      </c>
      <c r="B428" t="s">
        <v>661</v>
      </c>
      <c r="C428">
        <v>2011</v>
      </c>
      <c r="D428" t="s">
        <v>662</v>
      </c>
      <c r="E428" t="s">
        <v>663</v>
      </c>
      <c r="F428" t="s">
        <v>670</v>
      </c>
      <c r="G428" t="s">
        <v>676</v>
      </c>
      <c r="H428" t="s">
        <v>677</v>
      </c>
      <c r="I428" t="s">
        <v>678</v>
      </c>
      <c r="J428">
        <v>1063237376759</v>
      </c>
      <c r="K428" t="str">
        <f>VLOOKUP(SUBSTITUTE($A428,"Provinsi ",""),'Pemilihan Gubernur'!$C$5:$G$21,3,FALSE)</f>
        <v>EDY RAHMAYADI</v>
      </c>
      <c r="L428" t="str">
        <f>VLOOKUP(SUBSTITUTE($A428,"Provinsi ",""),'Pemilihan Gubernur'!$C$5:$G$21,4,FALSE)</f>
        <v>MUSA RAJEKSHAH</v>
      </c>
    </row>
    <row r="429" spans="1:12">
      <c r="A429" t="s">
        <v>727</v>
      </c>
      <c r="B429" t="s">
        <v>661</v>
      </c>
      <c r="C429">
        <v>2011</v>
      </c>
      <c r="D429" t="s">
        <v>662</v>
      </c>
      <c r="E429" t="s">
        <v>663</v>
      </c>
      <c r="F429" t="s">
        <v>664</v>
      </c>
      <c r="G429" t="s">
        <v>679</v>
      </c>
      <c r="H429" t="s">
        <v>680</v>
      </c>
      <c r="I429" t="s">
        <v>681</v>
      </c>
      <c r="J429">
        <v>915918204965</v>
      </c>
      <c r="K429" t="str">
        <f>VLOOKUP(SUBSTITUTE($A429,"Provinsi ",""),'Pemilihan Gubernur'!$C$5:$G$21,3,FALSE)</f>
        <v>EDY RAHMAYADI</v>
      </c>
      <c r="L429" t="str">
        <f>VLOOKUP(SUBSTITUTE($A429,"Provinsi ",""),'Pemilihan Gubernur'!$C$5:$G$21,4,FALSE)</f>
        <v>MUSA RAJEKSHAH</v>
      </c>
    </row>
    <row r="430" spans="1:12">
      <c r="A430" t="s">
        <v>727</v>
      </c>
      <c r="B430" t="s">
        <v>661</v>
      </c>
      <c r="C430">
        <v>2011</v>
      </c>
      <c r="D430" t="s">
        <v>662</v>
      </c>
      <c r="E430" t="s">
        <v>663</v>
      </c>
      <c r="F430" t="s">
        <v>664</v>
      </c>
      <c r="G430" t="s">
        <v>665</v>
      </c>
      <c r="H430" t="s">
        <v>682</v>
      </c>
      <c r="I430" t="s">
        <v>683</v>
      </c>
      <c r="J430">
        <v>154500000</v>
      </c>
      <c r="K430" t="str">
        <f>VLOOKUP(SUBSTITUTE($A430,"Provinsi ",""),'Pemilihan Gubernur'!$C$5:$G$21,3,FALSE)</f>
        <v>EDY RAHMAYADI</v>
      </c>
      <c r="L430" t="str">
        <f>VLOOKUP(SUBSTITUTE($A430,"Provinsi ",""),'Pemilihan Gubernur'!$C$5:$G$21,4,FALSE)</f>
        <v>MUSA RAJEKSHAH</v>
      </c>
    </row>
    <row r="431" spans="1:12">
      <c r="A431" t="s">
        <v>705</v>
      </c>
      <c r="B431" t="s">
        <v>706</v>
      </c>
      <c r="C431">
        <v>2009</v>
      </c>
      <c r="D431" t="s">
        <v>662</v>
      </c>
      <c r="E431" t="s">
        <v>663</v>
      </c>
      <c r="F431" t="s">
        <v>664</v>
      </c>
      <c r="G431" t="s">
        <v>665</v>
      </c>
      <c r="H431" t="s">
        <v>666</v>
      </c>
      <c r="I431" t="s">
        <v>667</v>
      </c>
      <c r="J431">
        <v>218142029477.76001</v>
      </c>
      <c r="K431" t="str">
        <f>VLOOKUP(SUBSTITUTE($A431,"Provinsi ",""),'Pemilihan Gubernur'!$C$5:$G$21,3,FALSE)</f>
        <v>SUTARMIDJI</v>
      </c>
      <c r="L431" t="str">
        <f>VLOOKUP(SUBSTITUTE($A431,"Provinsi ",""),'Pemilihan Gubernur'!$C$5:$G$21,4,FALSE)</f>
        <v>RIA NORSAN</v>
      </c>
    </row>
    <row r="432" spans="1:12">
      <c r="A432" t="s">
        <v>705</v>
      </c>
      <c r="B432" t="s">
        <v>706</v>
      </c>
      <c r="C432">
        <v>2009</v>
      </c>
      <c r="D432" t="s">
        <v>662</v>
      </c>
      <c r="E432" t="s">
        <v>663</v>
      </c>
      <c r="F432" t="s">
        <v>664</v>
      </c>
      <c r="G432" t="s">
        <v>665</v>
      </c>
      <c r="H432" t="s">
        <v>686</v>
      </c>
      <c r="I432" t="s">
        <v>687</v>
      </c>
      <c r="J432">
        <v>146523985000</v>
      </c>
      <c r="K432" t="str">
        <f>VLOOKUP(SUBSTITUTE($A432,"Provinsi ",""),'Pemilihan Gubernur'!$C$5:$G$21,3,FALSE)</f>
        <v>SUTARMIDJI</v>
      </c>
      <c r="L432" t="str">
        <f>VLOOKUP(SUBSTITUTE($A432,"Provinsi ",""),'Pemilihan Gubernur'!$C$5:$G$21,4,FALSE)</f>
        <v>RIA NORSAN</v>
      </c>
    </row>
    <row r="433" spans="1:12">
      <c r="A433" t="s">
        <v>705</v>
      </c>
      <c r="B433" t="s">
        <v>706</v>
      </c>
      <c r="C433">
        <v>2009</v>
      </c>
      <c r="D433" t="s">
        <v>662</v>
      </c>
      <c r="E433" t="s">
        <v>663</v>
      </c>
      <c r="F433" t="s">
        <v>664</v>
      </c>
      <c r="G433" t="s">
        <v>665</v>
      </c>
      <c r="H433" t="s">
        <v>668</v>
      </c>
      <c r="I433" t="s">
        <v>669</v>
      </c>
      <c r="J433">
        <v>20806945792</v>
      </c>
      <c r="K433" t="str">
        <f>VLOOKUP(SUBSTITUTE($A433,"Provinsi ",""),'Pemilihan Gubernur'!$C$5:$G$21,3,FALSE)</f>
        <v>SUTARMIDJI</v>
      </c>
      <c r="L433" t="str">
        <f>VLOOKUP(SUBSTITUTE($A433,"Provinsi ",""),'Pemilihan Gubernur'!$C$5:$G$21,4,FALSE)</f>
        <v>RIA NORSAN</v>
      </c>
    </row>
    <row r="434" spans="1:12">
      <c r="A434" t="s">
        <v>705</v>
      </c>
      <c r="B434" t="s">
        <v>706</v>
      </c>
      <c r="C434">
        <v>2009</v>
      </c>
      <c r="D434" t="s">
        <v>662</v>
      </c>
      <c r="E434" t="s">
        <v>663</v>
      </c>
      <c r="F434" t="s">
        <v>670</v>
      </c>
      <c r="G434" t="s">
        <v>671</v>
      </c>
      <c r="H434" t="s">
        <v>672</v>
      </c>
      <c r="I434" t="s">
        <v>673</v>
      </c>
      <c r="J434">
        <v>450379483361</v>
      </c>
      <c r="K434" t="str">
        <f>VLOOKUP(SUBSTITUTE($A434,"Provinsi ",""),'Pemilihan Gubernur'!$C$5:$G$21,3,FALSE)</f>
        <v>SUTARMIDJI</v>
      </c>
      <c r="L434" t="str">
        <f>VLOOKUP(SUBSTITUTE($A434,"Provinsi ",""),'Pemilihan Gubernur'!$C$5:$G$21,4,FALSE)</f>
        <v>RIA NORSAN</v>
      </c>
    </row>
    <row r="435" spans="1:12">
      <c r="A435" t="s">
        <v>705</v>
      </c>
      <c r="B435" t="s">
        <v>706</v>
      </c>
      <c r="C435">
        <v>2009</v>
      </c>
      <c r="D435" t="s">
        <v>662</v>
      </c>
      <c r="E435" t="s">
        <v>663</v>
      </c>
      <c r="F435" t="s">
        <v>664</v>
      </c>
      <c r="G435" t="s">
        <v>665</v>
      </c>
      <c r="H435" t="s">
        <v>674</v>
      </c>
      <c r="I435" t="s">
        <v>675</v>
      </c>
      <c r="J435">
        <v>35712500000</v>
      </c>
      <c r="K435" t="str">
        <f>VLOOKUP(SUBSTITUTE($A435,"Provinsi ",""),'Pemilihan Gubernur'!$C$5:$G$21,3,FALSE)</f>
        <v>SUTARMIDJI</v>
      </c>
      <c r="L435" t="str">
        <f>VLOOKUP(SUBSTITUTE($A435,"Provinsi ",""),'Pemilihan Gubernur'!$C$5:$G$21,4,FALSE)</f>
        <v>RIA NORSAN</v>
      </c>
    </row>
    <row r="436" spans="1:12">
      <c r="A436" t="s">
        <v>705</v>
      </c>
      <c r="B436" t="s">
        <v>706</v>
      </c>
      <c r="C436">
        <v>2009</v>
      </c>
      <c r="D436" t="s">
        <v>662</v>
      </c>
      <c r="E436" t="s">
        <v>663</v>
      </c>
      <c r="F436" t="s">
        <v>670</v>
      </c>
      <c r="G436" t="s">
        <v>676</v>
      </c>
      <c r="H436" t="s">
        <v>677</v>
      </c>
      <c r="I436" t="s">
        <v>678</v>
      </c>
      <c r="J436">
        <v>364496885524</v>
      </c>
      <c r="K436" t="str">
        <f>VLOOKUP(SUBSTITUTE($A436,"Provinsi ",""),'Pemilihan Gubernur'!$C$5:$G$21,3,FALSE)</f>
        <v>SUTARMIDJI</v>
      </c>
      <c r="L436" t="str">
        <f>VLOOKUP(SUBSTITUTE($A436,"Provinsi ",""),'Pemilihan Gubernur'!$C$5:$G$21,4,FALSE)</f>
        <v>RIA NORSAN</v>
      </c>
    </row>
    <row r="437" spans="1:12">
      <c r="A437" t="s">
        <v>705</v>
      </c>
      <c r="B437" t="s">
        <v>706</v>
      </c>
      <c r="C437">
        <v>2009</v>
      </c>
      <c r="D437" t="s">
        <v>662</v>
      </c>
      <c r="E437" t="s">
        <v>663</v>
      </c>
      <c r="F437" t="s">
        <v>670</v>
      </c>
      <c r="G437" t="s">
        <v>679</v>
      </c>
      <c r="H437" t="s">
        <v>691</v>
      </c>
      <c r="I437" t="s">
        <v>681</v>
      </c>
      <c r="J437">
        <v>61145490450</v>
      </c>
      <c r="K437" t="str">
        <f>VLOOKUP(SUBSTITUTE($A437,"Provinsi ",""),'Pemilihan Gubernur'!$C$5:$G$21,3,FALSE)</f>
        <v>SUTARMIDJI</v>
      </c>
      <c r="L437" t="str">
        <f>VLOOKUP(SUBSTITUTE($A437,"Provinsi ",""),'Pemilihan Gubernur'!$C$5:$G$21,4,FALSE)</f>
        <v>RIA NORSAN</v>
      </c>
    </row>
    <row r="438" spans="1:12">
      <c r="A438" t="s">
        <v>705</v>
      </c>
      <c r="B438" t="s">
        <v>706</v>
      </c>
      <c r="C438">
        <v>2009</v>
      </c>
      <c r="D438" t="s">
        <v>662</v>
      </c>
      <c r="E438" t="s">
        <v>663</v>
      </c>
      <c r="F438" t="s">
        <v>664</v>
      </c>
      <c r="G438" t="s">
        <v>679</v>
      </c>
      <c r="H438" t="s">
        <v>680</v>
      </c>
      <c r="I438" t="s">
        <v>681</v>
      </c>
      <c r="J438">
        <v>329735283814.78003</v>
      </c>
      <c r="K438" t="str">
        <f>VLOOKUP(SUBSTITUTE($A438,"Provinsi ",""),'Pemilihan Gubernur'!$C$5:$G$21,3,FALSE)</f>
        <v>SUTARMIDJI</v>
      </c>
      <c r="L438" t="str">
        <f>VLOOKUP(SUBSTITUTE($A438,"Provinsi ",""),'Pemilihan Gubernur'!$C$5:$G$21,4,FALSE)</f>
        <v>RIA NORSAN</v>
      </c>
    </row>
    <row r="439" spans="1:12">
      <c r="A439" t="s">
        <v>705</v>
      </c>
      <c r="B439" t="s">
        <v>706</v>
      </c>
      <c r="C439">
        <v>2009</v>
      </c>
      <c r="D439" t="s">
        <v>662</v>
      </c>
      <c r="E439" t="s">
        <v>663</v>
      </c>
      <c r="F439" t="s">
        <v>664</v>
      </c>
      <c r="G439" t="s">
        <v>665</v>
      </c>
      <c r="H439" t="s">
        <v>682</v>
      </c>
      <c r="I439" t="s">
        <v>683</v>
      </c>
      <c r="J439">
        <v>69700845</v>
      </c>
      <c r="K439" t="str">
        <f>VLOOKUP(SUBSTITUTE($A439,"Provinsi ",""),'Pemilihan Gubernur'!$C$5:$G$21,3,FALSE)</f>
        <v>SUTARMIDJI</v>
      </c>
      <c r="L439" t="str">
        <f>VLOOKUP(SUBSTITUTE($A439,"Provinsi ",""),'Pemilihan Gubernur'!$C$5:$G$21,4,FALSE)</f>
        <v>RIA NORSAN</v>
      </c>
    </row>
    <row r="440" spans="1:12">
      <c r="A440" t="s">
        <v>709</v>
      </c>
      <c r="B440" t="s">
        <v>706</v>
      </c>
      <c r="C440">
        <v>2009</v>
      </c>
      <c r="D440" t="s">
        <v>662</v>
      </c>
      <c r="E440" t="s">
        <v>663</v>
      </c>
      <c r="F440" t="s">
        <v>664</v>
      </c>
      <c r="G440" t="s">
        <v>665</v>
      </c>
      <c r="H440" t="s">
        <v>666</v>
      </c>
      <c r="I440" t="s">
        <v>667</v>
      </c>
      <c r="J440">
        <v>716581090400</v>
      </c>
      <c r="K440" t="str">
        <f>VLOOKUP(SUBSTITUTE($A440,"Provinsi ",""),'Pemilihan Gubernur'!$C$5:$G$21,3,FALSE)</f>
        <v>ISRAN NOOR</v>
      </c>
      <c r="L440" t="str">
        <f>VLOOKUP(SUBSTITUTE($A440,"Provinsi ",""),'Pemilihan Gubernur'!$C$5:$G$21,4,FALSE)</f>
        <v>HADI MULYADI</v>
      </c>
    </row>
    <row r="441" spans="1:12">
      <c r="A441" t="s">
        <v>709</v>
      </c>
      <c r="B441" t="s">
        <v>706</v>
      </c>
      <c r="C441">
        <v>2009</v>
      </c>
      <c r="D441" t="s">
        <v>662</v>
      </c>
      <c r="E441" t="s">
        <v>663</v>
      </c>
      <c r="F441" t="s">
        <v>664</v>
      </c>
      <c r="G441" t="s">
        <v>665</v>
      </c>
      <c r="H441" t="s">
        <v>686</v>
      </c>
      <c r="I441" t="s">
        <v>687</v>
      </c>
      <c r="J441">
        <v>1650627262200</v>
      </c>
      <c r="K441" t="str">
        <f>VLOOKUP(SUBSTITUTE($A441,"Provinsi ",""),'Pemilihan Gubernur'!$C$5:$G$21,3,FALSE)</f>
        <v>ISRAN NOOR</v>
      </c>
      <c r="L441" t="str">
        <f>VLOOKUP(SUBSTITUTE($A441,"Provinsi ",""),'Pemilihan Gubernur'!$C$5:$G$21,4,FALSE)</f>
        <v>HADI MULYADI</v>
      </c>
    </row>
    <row r="442" spans="1:12">
      <c r="A442" t="s">
        <v>709</v>
      </c>
      <c r="B442" t="s">
        <v>706</v>
      </c>
      <c r="C442">
        <v>2009</v>
      </c>
      <c r="D442" t="s">
        <v>662</v>
      </c>
      <c r="E442" t="s">
        <v>663</v>
      </c>
      <c r="F442" t="s">
        <v>664</v>
      </c>
      <c r="G442" t="s">
        <v>665</v>
      </c>
      <c r="H442" t="s">
        <v>668</v>
      </c>
      <c r="I442" t="s">
        <v>669</v>
      </c>
      <c r="J442">
        <v>189786674003</v>
      </c>
      <c r="K442" t="str">
        <f>VLOOKUP(SUBSTITUTE($A442,"Provinsi ",""),'Pemilihan Gubernur'!$C$5:$G$21,3,FALSE)</f>
        <v>ISRAN NOOR</v>
      </c>
      <c r="L442" t="str">
        <f>VLOOKUP(SUBSTITUTE($A442,"Provinsi ",""),'Pemilihan Gubernur'!$C$5:$G$21,4,FALSE)</f>
        <v>HADI MULYADI</v>
      </c>
    </row>
    <row r="443" spans="1:12">
      <c r="A443" t="s">
        <v>709</v>
      </c>
      <c r="B443" t="s">
        <v>706</v>
      </c>
      <c r="C443">
        <v>2009</v>
      </c>
      <c r="D443" t="s">
        <v>662</v>
      </c>
      <c r="E443" t="s">
        <v>663</v>
      </c>
      <c r="F443" t="s">
        <v>670</v>
      </c>
      <c r="G443" t="s">
        <v>671</v>
      </c>
      <c r="H443" t="s">
        <v>672</v>
      </c>
      <c r="I443" t="s">
        <v>673</v>
      </c>
      <c r="J443">
        <v>705567895135.54004</v>
      </c>
      <c r="K443" t="str">
        <f>VLOOKUP(SUBSTITUTE($A443,"Provinsi ",""),'Pemilihan Gubernur'!$C$5:$G$21,3,FALSE)</f>
        <v>ISRAN NOOR</v>
      </c>
      <c r="L443" t="str">
        <f>VLOOKUP(SUBSTITUTE($A443,"Provinsi ",""),'Pemilihan Gubernur'!$C$5:$G$21,4,FALSE)</f>
        <v>HADI MULYADI</v>
      </c>
    </row>
    <row r="444" spans="1:12">
      <c r="A444" t="s">
        <v>709</v>
      </c>
      <c r="B444" t="s">
        <v>706</v>
      </c>
      <c r="C444">
        <v>2009</v>
      </c>
      <c r="D444" t="s">
        <v>662</v>
      </c>
      <c r="E444" t="s">
        <v>663</v>
      </c>
      <c r="F444" t="s">
        <v>664</v>
      </c>
      <c r="G444" t="s">
        <v>665</v>
      </c>
      <c r="H444" t="s">
        <v>674</v>
      </c>
      <c r="I444" t="s">
        <v>675</v>
      </c>
      <c r="J444">
        <v>410142815000</v>
      </c>
      <c r="K444" t="str">
        <f>VLOOKUP(SUBSTITUTE($A444,"Provinsi ",""),'Pemilihan Gubernur'!$C$5:$G$21,3,FALSE)</f>
        <v>ISRAN NOOR</v>
      </c>
      <c r="L444" t="str">
        <f>VLOOKUP(SUBSTITUTE($A444,"Provinsi ",""),'Pemilihan Gubernur'!$C$5:$G$21,4,FALSE)</f>
        <v>HADI MULYADI</v>
      </c>
    </row>
    <row r="445" spans="1:12">
      <c r="A445" t="s">
        <v>709</v>
      </c>
      <c r="B445" t="s">
        <v>706</v>
      </c>
      <c r="C445">
        <v>2009</v>
      </c>
      <c r="D445" t="s">
        <v>662</v>
      </c>
      <c r="E445" t="s">
        <v>663</v>
      </c>
      <c r="F445" t="s">
        <v>670</v>
      </c>
      <c r="G445" t="s">
        <v>676</v>
      </c>
      <c r="H445" t="s">
        <v>677</v>
      </c>
      <c r="I445" t="s">
        <v>678</v>
      </c>
      <c r="J445">
        <v>1863422351777</v>
      </c>
      <c r="K445" t="str">
        <f>VLOOKUP(SUBSTITUTE($A445,"Provinsi ",""),'Pemilihan Gubernur'!$C$5:$G$21,3,FALSE)</f>
        <v>ISRAN NOOR</v>
      </c>
      <c r="L445" t="str">
        <f>VLOOKUP(SUBSTITUTE($A445,"Provinsi ",""),'Pemilihan Gubernur'!$C$5:$G$21,4,FALSE)</f>
        <v>HADI MULYADI</v>
      </c>
    </row>
    <row r="446" spans="1:12">
      <c r="A446" t="s">
        <v>709</v>
      </c>
      <c r="B446" t="s">
        <v>706</v>
      </c>
      <c r="C446">
        <v>2009</v>
      </c>
      <c r="D446" t="s">
        <v>662</v>
      </c>
      <c r="E446" t="s">
        <v>663</v>
      </c>
      <c r="F446" t="s">
        <v>670</v>
      </c>
      <c r="G446" t="s">
        <v>679</v>
      </c>
      <c r="H446" t="s">
        <v>691</v>
      </c>
      <c r="I446" t="s">
        <v>681</v>
      </c>
      <c r="J446">
        <v>171641967729</v>
      </c>
      <c r="K446" t="str">
        <f>VLOOKUP(SUBSTITUTE($A446,"Provinsi ",""),'Pemilihan Gubernur'!$C$5:$G$21,3,FALSE)</f>
        <v>ISRAN NOOR</v>
      </c>
      <c r="L446" t="str">
        <f>VLOOKUP(SUBSTITUTE($A446,"Provinsi ",""),'Pemilihan Gubernur'!$C$5:$G$21,4,FALSE)</f>
        <v>HADI MULYADI</v>
      </c>
    </row>
    <row r="447" spans="1:12">
      <c r="A447" t="s">
        <v>709</v>
      </c>
      <c r="B447" t="s">
        <v>706</v>
      </c>
      <c r="C447">
        <v>2009</v>
      </c>
      <c r="D447" t="s">
        <v>662</v>
      </c>
      <c r="E447" t="s">
        <v>663</v>
      </c>
      <c r="F447" t="s">
        <v>664</v>
      </c>
      <c r="G447" t="s">
        <v>679</v>
      </c>
      <c r="H447" t="s">
        <v>680</v>
      </c>
      <c r="I447" t="s">
        <v>681</v>
      </c>
      <c r="J447">
        <v>601474433840.21997</v>
      </c>
      <c r="K447" t="str">
        <f>VLOOKUP(SUBSTITUTE($A447,"Provinsi ",""),'Pemilihan Gubernur'!$C$5:$G$21,3,FALSE)</f>
        <v>ISRAN NOOR</v>
      </c>
      <c r="L447" t="str">
        <f>VLOOKUP(SUBSTITUTE($A447,"Provinsi ",""),'Pemilihan Gubernur'!$C$5:$G$21,4,FALSE)</f>
        <v>HADI MULYADI</v>
      </c>
    </row>
    <row r="448" spans="1:12">
      <c r="A448" t="s">
        <v>709</v>
      </c>
      <c r="B448" t="s">
        <v>706</v>
      </c>
      <c r="C448">
        <v>2009</v>
      </c>
      <c r="D448" t="s">
        <v>662</v>
      </c>
      <c r="E448" t="s">
        <v>663</v>
      </c>
      <c r="F448" t="s">
        <v>664</v>
      </c>
      <c r="G448" t="s">
        <v>665</v>
      </c>
      <c r="H448" t="s">
        <v>682</v>
      </c>
      <c r="I448" t="s">
        <v>683</v>
      </c>
      <c r="J448">
        <v>14375000</v>
      </c>
      <c r="K448" t="str">
        <f>VLOOKUP(SUBSTITUTE($A448,"Provinsi ",""),'Pemilihan Gubernur'!$C$5:$G$21,3,FALSE)</f>
        <v>ISRAN NOOR</v>
      </c>
      <c r="L448" t="str">
        <f>VLOOKUP(SUBSTITUTE($A448,"Provinsi ",""),'Pemilihan Gubernur'!$C$5:$G$21,4,FALSE)</f>
        <v>HADI MULYADI</v>
      </c>
    </row>
    <row r="449" spans="1:12">
      <c r="A449" t="s">
        <v>711</v>
      </c>
      <c r="B449" t="s">
        <v>661</v>
      </c>
      <c r="C449">
        <v>2009</v>
      </c>
      <c r="D449" t="s">
        <v>662</v>
      </c>
      <c r="E449" t="s">
        <v>663</v>
      </c>
      <c r="F449" t="s">
        <v>664</v>
      </c>
      <c r="G449" t="s">
        <v>665</v>
      </c>
      <c r="H449" t="s">
        <v>666</v>
      </c>
      <c r="I449" t="s">
        <v>667</v>
      </c>
      <c r="J449">
        <v>407169916000</v>
      </c>
      <c r="K449" t="str">
        <f>VLOOKUP(SUBSTITUTE($A449,"Provinsi ",""),'Pemilihan Gubernur'!$C$5:$G$21,3,FALSE)</f>
        <v>ARINAL DJUNAIDI</v>
      </c>
      <c r="L449" t="str">
        <f>VLOOKUP(SUBSTITUTE($A449,"Provinsi ",""),'Pemilihan Gubernur'!$C$5:$G$21,4,FALSE)</f>
        <v>CHUSNUNIA</v>
      </c>
    </row>
    <row r="450" spans="1:12">
      <c r="A450" t="s">
        <v>711</v>
      </c>
      <c r="B450" t="s">
        <v>661</v>
      </c>
      <c r="C450">
        <v>2009</v>
      </c>
      <c r="D450" t="s">
        <v>662</v>
      </c>
      <c r="E450" t="s">
        <v>663</v>
      </c>
      <c r="F450" t="s">
        <v>664</v>
      </c>
      <c r="G450" t="s">
        <v>665</v>
      </c>
      <c r="H450" t="s">
        <v>686</v>
      </c>
      <c r="I450" t="s">
        <v>687</v>
      </c>
      <c r="J450">
        <v>23157821000</v>
      </c>
      <c r="K450" t="str">
        <f>VLOOKUP(SUBSTITUTE($A450,"Provinsi ",""),'Pemilihan Gubernur'!$C$5:$G$21,3,FALSE)</f>
        <v>ARINAL DJUNAIDI</v>
      </c>
      <c r="L450" t="str">
        <f>VLOOKUP(SUBSTITUTE($A450,"Provinsi ",""),'Pemilihan Gubernur'!$C$5:$G$21,4,FALSE)</f>
        <v>CHUSNUNIA</v>
      </c>
    </row>
    <row r="451" spans="1:12">
      <c r="A451" t="s">
        <v>711</v>
      </c>
      <c r="B451" t="s">
        <v>661</v>
      </c>
      <c r="C451">
        <v>2009</v>
      </c>
      <c r="D451" t="s">
        <v>662</v>
      </c>
      <c r="E451" t="s">
        <v>663</v>
      </c>
      <c r="F451" t="s">
        <v>664</v>
      </c>
      <c r="G451" t="s">
        <v>665</v>
      </c>
      <c r="H451" t="s">
        <v>668</v>
      </c>
      <c r="I451" t="s">
        <v>669</v>
      </c>
      <c r="J451">
        <v>111879041428</v>
      </c>
      <c r="K451" t="str">
        <f>VLOOKUP(SUBSTITUTE($A451,"Provinsi ",""),'Pemilihan Gubernur'!$C$5:$G$21,3,FALSE)</f>
        <v>ARINAL DJUNAIDI</v>
      </c>
      <c r="L451" t="str">
        <f>VLOOKUP(SUBSTITUTE($A451,"Provinsi ",""),'Pemilihan Gubernur'!$C$5:$G$21,4,FALSE)</f>
        <v>CHUSNUNIA</v>
      </c>
    </row>
    <row r="452" spans="1:12">
      <c r="A452" t="s">
        <v>711</v>
      </c>
      <c r="B452" t="s">
        <v>661</v>
      </c>
      <c r="C452">
        <v>2009</v>
      </c>
      <c r="D452" t="s">
        <v>662</v>
      </c>
      <c r="E452" t="s">
        <v>663</v>
      </c>
      <c r="F452" t="s">
        <v>670</v>
      </c>
      <c r="G452" t="s">
        <v>671</v>
      </c>
      <c r="H452" t="s">
        <v>672</v>
      </c>
      <c r="I452" t="s">
        <v>673</v>
      </c>
      <c r="J452">
        <v>486751068097</v>
      </c>
      <c r="K452" t="str">
        <f>VLOOKUP(SUBSTITUTE($A452,"Provinsi ",""),'Pemilihan Gubernur'!$C$5:$G$21,3,FALSE)</f>
        <v>ARINAL DJUNAIDI</v>
      </c>
      <c r="L452" t="str">
        <f>VLOOKUP(SUBSTITUTE($A452,"Provinsi ",""),'Pemilihan Gubernur'!$C$5:$G$21,4,FALSE)</f>
        <v>CHUSNUNIA</v>
      </c>
    </row>
    <row r="453" spans="1:12">
      <c r="A453" t="s">
        <v>711</v>
      </c>
      <c r="B453" t="s">
        <v>661</v>
      </c>
      <c r="C453">
        <v>2009</v>
      </c>
      <c r="D453" t="s">
        <v>662</v>
      </c>
      <c r="E453" t="s">
        <v>663</v>
      </c>
      <c r="F453" t="s">
        <v>664</v>
      </c>
      <c r="G453" t="s">
        <v>665</v>
      </c>
      <c r="H453" t="s">
        <v>674</v>
      </c>
      <c r="I453" t="s">
        <v>675</v>
      </c>
      <c r="J453">
        <v>32877000000</v>
      </c>
      <c r="K453" t="str">
        <f>VLOOKUP(SUBSTITUTE($A453,"Provinsi ",""),'Pemilihan Gubernur'!$C$5:$G$21,3,FALSE)</f>
        <v>ARINAL DJUNAIDI</v>
      </c>
      <c r="L453" t="str">
        <f>VLOOKUP(SUBSTITUTE($A453,"Provinsi ",""),'Pemilihan Gubernur'!$C$5:$G$21,4,FALSE)</f>
        <v>CHUSNUNIA</v>
      </c>
    </row>
    <row r="454" spans="1:12">
      <c r="A454" t="s">
        <v>711</v>
      </c>
      <c r="B454" t="s">
        <v>661</v>
      </c>
      <c r="C454">
        <v>2009</v>
      </c>
      <c r="D454" t="s">
        <v>662</v>
      </c>
      <c r="E454" t="s">
        <v>663</v>
      </c>
      <c r="F454" t="s">
        <v>670</v>
      </c>
      <c r="G454" t="s">
        <v>676</v>
      </c>
      <c r="H454" t="s">
        <v>677</v>
      </c>
      <c r="I454" t="s">
        <v>678</v>
      </c>
      <c r="J454">
        <v>233290049171</v>
      </c>
      <c r="K454" t="str">
        <f>VLOOKUP(SUBSTITUTE($A454,"Provinsi ",""),'Pemilihan Gubernur'!$C$5:$G$21,3,FALSE)</f>
        <v>ARINAL DJUNAIDI</v>
      </c>
      <c r="L454" t="str">
        <f>VLOOKUP(SUBSTITUTE($A454,"Provinsi ",""),'Pemilihan Gubernur'!$C$5:$G$21,4,FALSE)</f>
        <v>CHUSNUNIA</v>
      </c>
    </row>
    <row r="455" spans="1:12">
      <c r="A455" t="s">
        <v>711</v>
      </c>
      <c r="B455" t="s">
        <v>661</v>
      </c>
      <c r="C455">
        <v>2009</v>
      </c>
      <c r="D455" t="s">
        <v>662</v>
      </c>
      <c r="E455" t="s">
        <v>663</v>
      </c>
      <c r="F455" t="s">
        <v>670</v>
      </c>
      <c r="G455" t="s">
        <v>679</v>
      </c>
      <c r="H455" t="s">
        <v>691</v>
      </c>
      <c r="I455" t="s">
        <v>681</v>
      </c>
      <c r="J455">
        <v>73709558283</v>
      </c>
      <c r="K455" t="str">
        <f>VLOOKUP(SUBSTITUTE($A455,"Provinsi ",""),'Pemilihan Gubernur'!$C$5:$G$21,3,FALSE)</f>
        <v>ARINAL DJUNAIDI</v>
      </c>
      <c r="L455" t="str">
        <f>VLOOKUP(SUBSTITUTE($A455,"Provinsi ",""),'Pemilihan Gubernur'!$C$5:$G$21,4,FALSE)</f>
        <v>CHUSNUNIA</v>
      </c>
    </row>
    <row r="456" spans="1:12">
      <c r="A456" t="s">
        <v>711</v>
      </c>
      <c r="B456" t="s">
        <v>661</v>
      </c>
      <c r="C456">
        <v>2009</v>
      </c>
      <c r="D456" t="s">
        <v>662</v>
      </c>
      <c r="E456" t="s">
        <v>663</v>
      </c>
      <c r="F456" t="s">
        <v>664</v>
      </c>
      <c r="G456" t="s">
        <v>679</v>
      </c>
      <c r="H456" t="s">
        <v>680</v>
      </c>
      <c r="I456" t="s">
        <v>681</v>
      </c>
      <c r="J456">
        <v>386715732235</v>
      </c>
      <c r="K456" t="str">
        <f>VLOOKUP(SUBSTITUTE($A456,"Provinsi ",""),'Pemilihan Gubernur'!$C$5:$G$21,3,FALSE)</f>
        <v>ARINAL DJUNAIDI</v>
      </c>
      <c r="L456" t="str">
        <f>VLOOKUP(SUBSTITUTE($A456,"Provinsi ",""),'Pemilihan Gubernur'!$C$5:$G$21,4,FALSE)</f>
        <v>CHUSNUNIA</v>
      </c>
    </row>
    <row r="457" spans="1:12">
      <c r="A457" t="s">
        <v>711</v>
      </c>
      <c r="B457" t="s">
        <v>661</v>
      </c>
      <c r="C457">
        <v>2009</v>
      </c>
      <c r="D457" t="s">
        <v>662</v>
      </c>
      <c r="E457" t="s">
        <v>663</v>
      </c>
      <c r="F457" t="s">
        <v>664</v>
      </c>
      <c r="G457" t="s">
        <v>665</v>
      </c>
      <c r="H457" t="s">
        <v>682</v>
      </c>
      <c r="I457" t="s">
        <v>683</v>
      </c>
      <c r="J457">
        <v>91557661043</v>
      </c>
      <c r="K457" t="str">
        <f>VLOOKUP(SUBSTITUTE($A457,"Provinsi ",""),'Pemilihan Gubernur'!$C$5:$G$21,3,FALSE)</f>
        <v>ARINAL DJUNAIDI</v>
      </c>
      <c r="L457" t="str">
        <f>VLOOKUP(SUBSTITUTE($A457,"Provinsi ",""),'Pemilihan Gubernur'!$C$5:$G$21,4,FALSE)</f>
        <v>CHUSNUNIA</v>
      </c>
    </row>
    <row r="458" spans="1:12">
      <c r="A458" t="s">
        <v>712</v>
      </c>
      <c r="B458" t="s">
        <v>713</v>
      </c>
      <c r="C458">
        <v>2009</v>
      </c>
      <c r="D458" t="s">
        <v>662</v>
      </c>
      <c r="E458" t="s">
        <v>663</v>
      </c>
      <c r="F458" t="s">
        <v>664</v>
      </c>
      <c r="G458" t="s">
        <v>665</v>
      </c>
      <c r="H458" t="s">
        <v>666</v>
      </c>
      <c r="I458" t="s">
        <v>667</v>
      </c>
      <c r="J458">
        <v>44793866317.760002</v>
      </c>
      <c r="K458" t="str">
        <f>VLOOKUP(SUBSTITUTE($A458,"Provinsi ",""),'Pemilihan Gubernur'!$C$5:$G$21,3,FALSE)</f>
        <v>MURAD ISMAIL</v>
      </c>
      <c r="L458" t="str">
        <f>VLOOKUP(SUBSTITUTE($A458,"Provinsi ",""),'Pemilihan Gubernur'!$C$5:$G$21,4,FALSE)</f>
        <v>BARNABAS ORNO</v>
      </c>
    </row>
    <row r="459" spans="1:12">
      <c r="A459" t="s">
        <v>712</v>
      </c>
      <c r="B459" t="s">
        <v>713</v>
      </c>
      <c r="C459">
        <v>2009</v>
      </c>
      <c r="D459" t="s">
        <v>662</v>
      </c>
      <c r="E459" t="s">
        <v>663</v>
      </c>
      <c r="F459" t="s">
        <v>664</v>
      </c>
      <c r="G459" t="s">
        <v>665</v>
      </c>
      <c r="H459" t="s">
        <v>686</v>
      </c>
      <c r="I459" t="s">
        <v>687</v>
      </c>
      <c r="J459">
        <v>4052260000</v>
      </c>
      <c r="K459" t="str">
        <f>VLOOKUP(SUBSTITUTE($A459,"Provinsi ",""),'Pemilihan Gubernur'!$C$5:$G$21,3,FALSE)</f>
        <v>MURAD ISMAIL</v>
      </c>
      <c r="L459" t="str">
        <f>VLOOKUP(SUBSTITUTE($A459,"Provinsi ",""),'Pemilihan Gubernur'!$C$5:$G$21,4,FALSE)</f>
        <v>BARNABAS ORNO</v>
      </c>
    </row>
    <row r="460" spans="1:12">
      <c r="A460" t="s">
        <v>712</v>
      </c>
      <c r="B460" t="s">
        <v>713</v>
      </c>
      <c r="C460">
        <v>2009</v>
      </c>
      <c r="D460" t="s">
        <v>662</v>
      </c>
      <c r="E460" t="s">
        <v>663</v>
      </c>
      <c r="F460" t="s">
        <v>664</v>
      </c>
      <c r="G460" t="s">
        <v>665</v>
      </c>
      <c r="H460" t="s">
        <v>668</v>
      </c>
      <c r="I460" t="s">
        <v>669</v>
      </c>
      <c r="J460">
        <v>35648604524</v>
      </c>
      <c r="K460" t="str">
        <f>VLOOKUP(SUBSTITUTE($A460,"Provinsi ",""),'Pemilihan Gubernur'!$C$5:$G$21,3,FALSE)</f>
        <v>MURAD ISMAIL</v>
      </c>
      <c r="L460" t="str">
        <f>VLOOKUP(SUBSTITUTE($A460,"Provinsi ",""),'Pemilihan Gubernur'!$C$5:$G$21,4,FALSE)</f>
        <v>BARNABAS ORNO</v>
      </c>
    </row>
    <row r="461" spans="1:12">
      <c r="A461" t="s">
        <v>712</v>
      </c>
      <c r="B461" t="s">
        <v>713</v>
      </c>
      <c r="C461">
        <v>2009</v>
      </c>
      <c r="D461" t="s">
        <v>662</v>
      </c>
      <c r="E461" t="s">
        <v>663</v>
      </c>
      <c r="F461" t="s">
        <v>670</v>
      </c>
      <c r="G461" t="s">
        <v>671</v>
      </c>
      <c r="H461" t="s">
        <v>672</v>
      </c>
      <c r="I461" t="s">
        <v>673</v>
      </c>
      <c r="J461">
        <v>384271756688</v>
      </c>
      <c r="K461" t="str">
        <f>VLOOKUP(SUBSTITUTE($A461,"Provinsi ",""),'Pemilihan Gubernur'!$C$5:$G$21,3,FALSE)</f>
        <v>MURAD ISMAIL</v>
      </c>
      <c r="L461" t="str">
        <f>VLOOKUP(SUBSTITUTE($A461,"Provinsi ",""),'Pemilihan Gubernur'!$C$5:$G$21,4,FALSE)</f>
        <v>BARNABAS ORNO</v>
      </c>
    </row>
    <row r="462" spans="1:12">
      <c r="A462" t="s">
        <v>712</v>
      </c>
      <c r="B462" t="s">
        <v>713</v>
      </c>
      <c r="C462">
        <v>2009</v>
      </c>
      <c r="D462" t="s">
        <v>662</v>
      </c>
      <c r="E462" t="s">
        <v>663</v>
      </c>
      <c r="F462" t="s">
        <v>664</v>
      </c>
      <c r="G462" t="s">
        <v>665</v>
      </c>
      <c r="H462" t="s">
        <v>674</v>
      </c>
      <c r="I462" t="s">
        <v>675</v>
      </c>
      <c r="J462">
        <v>24566104466</v>
      </c>
      <c r="K462" t="str">
        <f>VLOOKUP(SUBSTITUTE($A462,"Provinsi ",""),'Pemilihan Gubernur'!$C$5:$G$21,3,FALSE)</f>
        <v>MURAD ISMAIL</v>
      </c>
      <c r="L462" t="str">
        <f>VLOOKUP(SUBSTITUTE($A462,"Provinsi ",""),'Pemilihan Gubernur'!$C$5:$G$21,4,FALSE)</f>
        <v>BARNABAS ORNO</v>
      </c>
    </row>
    <row r="463" spans="1:12">
      <c r="A463" t="s">
        <v>712</v>
      </c>
      <c r="B463" t="s">
        <v>713</v>
      </c>
      <c r="C463">
        <v>2009</v>
      </c>
      <c r="D463" t="s">
        <v>662</v>
      </c>
      <c r="E463" t="s">
        <v>663</v>
      </c>
      <c r="F463" t="s">
        <v>670</v>
      </c>
      <c r="G463" t="s">
        <v>676</v>
      </c>
      <c r="H463" t="s">
        <v>677</v>
      </c>
      <c r="I463" t="s">
        <v>678</v>
      </c>
      <c r="J463">
        <v>172147626566</v>
      </c>
      <c r="K463" t="str">
        <f>VLOOKUP(SUBSTITUTE($A463,"Provinsi ",""),'Pemilihan Gubernur'!$C$5:$G$21,3,FALSE)</f>
        <v>MURAD ISMAIL</v>
      </c>
      <c r="L463" t="str">
        <f>VLOOKUP(SUBSTITUTE($A463,"Provinsi ",""),'Pemilihan Gubernur'!$C$5:$G$21,4,FALSE)</f>
        <v>BARNABAS ORNO</v>
      </c>
    </row>
    <row r="464" spans="1:12">
      <c r="A464" t="s">
        <v>712</v>
      </c>
      <c r="B464" t="s">
        <v>713</v>
      </c>
      <c r="C464">
        <v>2009</v>
      </c>
      <c r="D464" t="s">
        <v>662</v>
      </c>
      <c r="E464" t="s">
        <v>663</v>
      </c>
      <c r="F464" t="s">
        <v>670</v>
      </c>
      <c r="G464" t="s">
        <v>679</v>
      </c>
      <c r="H464" t="s">
        <v>691</v>
      </c>
      <c r="I464" t="s">
        <v>681</v>
      </c>
      <c r="J464">
        <v>74958072910</v>
      </c>
      <c r="K464" t="str">
        <f>VLOOKUP(SUBSTITUTE($A464,"Provinsi ",""),'Pemilihan Gubernur'!$C$5:$G$21,3,FALSE)</f>
        <v>MURAD ISMAIL</v>
      </c>
      <c r="L464" t="str">
        <f>VLOOKUP(SUBSTITUTE($A464,"Provinsi ",""),'Pemilihan Gubernur'!$C$5:$G$21,4,FALSE)</f>
        <v>BARNABAS ORNO</v>
      </c>
    </row>
    <row r="465" spans="1:12">
      <c r="A465" t="s">
        <v>712</v>
      </c>
      <c r="B465" t="s">
        <v>713</v>
      </c>
      <c r="C465">
        <v>2009</v>
      </c>
      <c r="D465" t="s">
        <v>662</v>
      </c>
      <c r="E465" t="s">
        <v>663</v>
      </c>
      <c r="F465" t="s">
        <v>664</v>
      </c>
      <c r="G465" t="s">
        <v>679</v>
      </c>
      <c r="H465" t="s">
        <v>680</v>
      </c>
      <c r="I465" t="s">
        <v>681</v>
      </c>
      <c r="J465">
        <v>226880038918</v>
      </c>
      <c r="K465" t="str">
        <f>VLOOKUP(SUBSTITUTE($A465,"Provinsi ",""),'Pemilihan Gubernur'!$C$5:$G$21,3,FALSE)</f>
        <v>MURAD ISMAIL</v>
      </c>
      <c r="L465" t="str">
        <f>VLOOKUP(SUBSTITUTE($A465,"Provinsi ",""),'Pemilihan Gubernur'!$C$5:$G$21,4,FALSE)</f>
        <v>BARNABAS ORNO</v>
      </c>
    </row>
    <row r="466" spans="1:12">
      <c r="A466" t="s">
        <v>712</v>
      </c>
      <c r="B466" t="s">
        <v>713</v>
      </c>
      <c r="C466">
        <v>2009</v>
      </c>
      <c r="D466" t="s">
        <v>662</v>
      </c>
      <c r="E466" t="s">
        <v>663</v>
      </c>
      <c r="F466" t="s">
        <v>664</v>
      </c>
      <c r="G466" t="s">
        <v>665</v>
      </c>
      <c r="H466" t="s">
        <v>688</v>
      </c>
      <c r="I466" t="s">
        <v>689</v>
      </c>
      <c r="J466">
        <v>39875756976</v>
      </c>
      <c r="K466" t="str">
        <f>VLOOKUP(SUBSTITUTE($A466,"Provinsi ",""),'Pemilihan Gubernur'!$C$5:$G$21,3,FALSE)</f>
        <v>MURAD ISMAIL</v>
      </c>
      <c r="L466" t="str">
        <f>VLOOKUP(SUBSTITUTE($A466,"Provinsi ",""),'Pemilihan Gubernur'!$C$5:$G$21,4,FALSE)</f>
        <v>BARNABAS ORNO</v>
      </c>
    </row>
    <row r="467" spans="1:12">
      <c r="A467" t="s">
        <v>712</v>
      </c>
      <c r="B467" t="s">
        <v>713</v>
      </c>
      <c r="C467">
        <v>2009</v>
      </c>
      <c r="D467" t="s">
        <v>662</v>
      </c>
      <c r="E467" t="s">
        <v>663</v>
      </c>
      <c r="F467" t="s">
        <v>664</v>
      </c>
      <c r="G467" t="s">
        <v>665</v>
      </c>
      <c r="H467" t="s">
        <v>682</v>
      </c>
      <c r="I467" t="s">
        <v>683</v>
      </c>
      <c r="J467">
        <v>8613556916</v>
      </c>
      <c r="K467" t="str">
        <f>VLOOKUP(SUBSTITUTE($A467,"Provinsi ",""),'Pemilihan Gubernur'!$C$5:$G$21,3,FALSE)</f>
        <v>MURAD ISMAIL</v>
      </c>
      <c r="L467" t="str">
        <f>VLOOKUP(SUBSTITUTE($A467,"Provinsi ",""),'Pemilihan Gubernur'!$C$5:$G$21,4,FALSE)</f>
        <v>BARNABAS ORNO</v>
      </c>
    </row>
    <row r="468" spans="1:12">
      <c r="A468" t="s">
        <v>715</v>
      </c>
      <c r="B468" t="s">
        <v>685</v>
      </c>
      <c r="C468">
        <v>2009</v>
      </c>
      <c r="D468" t="s">
        <v>662</v>
      </c>
      <c r="E468" t="s">
        <v>663</v>
      </c>
      <c r="F468" t="s">
        <v>664</v>
      </c>
      <c r="G468" t="s">
        <v>665</v>
      </c>
      <c r="H468" t="s">
        <v>666</v>
      </c>
      <c r="I468" t="s">
        <v>667</v>
      </c>
      <c r="J468">
        <v>164138371452</v>
      </c>
      <c r="K468" t="str">
        <f>VLOOKUP(SUBSTITUTE($A468,"Provinsi ",""),'Pemilihan Gubernur'!$C$5:$G$21,3,FALSE)</f>
        <v>ZULKIEFLIMANSYAH</v>
      </c>
      <c r="L468" t="str">
        <f>VLOOKUP(SUBSTITUTE($A468,"Provinsi ",""),'Pemilihan Gubernur'!$C$5:$G$21,4,FALSE)</f>
        <v>SITTI ROHMI DJALILAH</v>
      </c>
    </row>
    <row r="469" spans="1:12">
      <c r="A469" t="s">
        <v>715</v>
      </c>
      <c r="B469" t="s">
        <v>685</v>
      </c>
      <c r="C469">
        <v>2009</v>
      </c>
      <c r="D469" t="s">
        <v>662</v>
      </c>
      <c r="E469" t="s">
        <v>663</v>
      </c>
      <c r="F469" t="s">
        <v>664</v>
      </c>
      <c r="G469" t="s">
        <v>665</v>
      </c>
      <c r="H469" t="s">
        <v>686</v>
      </c>
      <c r="I469" t="s">
        <v>687</v>
      </c>
      <c r="J469">
        <v>80725984000</v>
      </c>
      <c r="K469" t="str">
        <f>VLOOKUP(SUBSTITUTE($A469,"Provinsi ",""),'Pemilihan Gubernur'!$C$5:$G$21,3,FALSE)</f>
        <v>ZULKIEFLIMANSYAH</v>
      </c>
      <c r="L469" t="str">
        <f>VLOOKUP(SUBSTITUTE($A469,"Provinsi ",""),'Pemilihan Gubernur'!$C$5:$G$21,4,FALSE)</f>
        <v>SITTI ROHMI DJALILAH</v>
      </c>
    </row>
    <row r="470" spans="1:12">
      <c r="A470" t="s">
        <v>715</v>
      </c>
      <c r="B470" t="s">
        <v>685</v>
      </c>
      <c r="C470">
        <v>2009</v>
      </c>
      <c r="D470" t="s">
        <v>662</v>
      </c>
      <c r="E470" t="s">
        <v>663</v>
      </c>
      <c r="F470" t="s">
        <v>664</v>
      </c>
      <c r="G470" t="s">
        <v>665</v>
      </c>
      <c r="H470" t="s">
        <v>668</v>
      </c>
      <c r="I470" t="s">
        <v>669</v>
      </c>
      <c r="J470">
        <v>84700289950</v>
      </c>
      <c r="K470" t="str">
        <f>VLOOKUP(SUBSTITUTE($A470,"Provinsi ",""),'Pemilihan Gubernur'!$C$5:$G$21,3,FALSE)</f>
        <v>ZULKIEFLIMANSYAH</v>
      </c>
      <c r="L470" t="str">
        <f>VLOOKUP(SUBSTITUTE($A470,"Provinsi ",""),'Pemilihan Gubernur'!$C$5:$G$21,4,FALSE)</f>
        <v>SITTI ROHMI DJALILAH</v>
      </c>
    </row>
    <row r="471" spans="1:12">
      <c r="A471" t="s">
        <v>715</v>
      </c>
      <c r="B471" t="s">
        <v>685</v>
      </c>
      <c r="C471">
        <v>2009</v>
      </c>
      <c r="D471" t="s">
        <v>662</v>
      </c>
      <c r="E471" t="s">
        <v>663</v>
      </c>
      <c r="F471" t="s">
        <v>670</v>
      </c>
      <c r="G471" t="s">
        <v>671</v>
      </c>
      <c r="H471" t="s">
        <v>672</v>
      </c>
      <c r="I471" t="s">
        <v>673</v>
      </c>
      <c r="J471">
        <v>196983101213</v>
      </c>
      <c r="K471" t="str">
        <f>VLOOKUP(SUBSTITUTE($A471,"Provinsi ",""),'Pemilihan Gubernur'!$C$5:$G$21,3,FALSE)</f>
        <v>ZULKIEFLIMANSYAH</v>
      </c>
      <c r="L471" t="str">
        <f>VLOOKUP(SUBSTITUTE($A471,"Provinsi ",""),'Pemilihan Gubernur'!$C$5:$G$21,4,FALSE)</f>
        <v>SITTI ROHMI DJALILAH</v>
      </c>
    </row>
    <row r="472" spans="1:12">
      <c r="A472" t="s">
        <v>715</v>
      </c>
      <c r="B472" t="s">
        <v>685</v>
      </c>
      <c r="C472">
        <v>2009</v>
      </c>
      <c r="D472" t="s">
        <v>662</v>
      </c>
      <c r="E472" t="s">
        <v>663</v>
      </c>
      <c r="F472" t="s">
        <v>664</v>
      </c>
      <c r="G472" t="s">
        <v>665</v>
      </c>
      <c r="H472" t="s">
        <v>674</v>
      </c>
      <c r="I472" t="s">
        <v>675</v>
      </c>
      <c r="J472">
        <v>29666257943</v>
      </c>
      <c r="K472" t="str">
        <f>VLOOKUP(SUBSTITUTE($A472,"Provinsi ",""),'Pemilihan Gubernur'!$C$5:$G$21,3,FALSE)</f>
        <v>ZULKIEFLIMANSYAH</v>
      </c>
      <c r="L472" t="str">
        <f>VLOOKUP(SUBSTITUTE($A472,"Provinsi ",""),'Pemilihan Gubernur'!$C$5:$G$21,4,FALSE)</f>
        <v>SITTI ROHMI DJALILAH</v>
      </c>
    </row>
    <row r="473" spans="1:12">
      <c r="A473" t="s">
        <v>715</v>
      </c>
      <c r="B473" t="s">
        <v>685</v>
      </c>
      <c r="C473">
        <v>2009</v>
      </c>
      <c r="D473" t="s">
        <v>662</v>
      </c>
      <c r="E473" t="s">
        <v>663</v>
      </c>
      <c r="F473" t="s">
        <v>670</v>
      </c>
      <c r="G473" t="s">
        <v>676</v>
      </c>
      <c r="H473" t="s">
        <v>677</v>
      </c>
      <c r="I473" t="s">
        <v>678</v>
      </c>
      <c r="J473">
        <v>133813071896</v>
      </c>
      <c r="K473" t="str">
        <f>VLOOKUP(SUBSTITUTE($A473,"Provinsi ",""),'Pemilihan Gubernur'!$C$5:$G$21,3,FALSE)</f>
        <v>ZULKIEFLIMANSYAH</v>
      </c>
      <c r="L473" t="str">
        <f>VLOOKUP(SUBSTITUTE($A473,"Provinsi ",""),'Pemilihan Gubernur'!$C$5:$G$21,4,FALSE)</f>
        <v>SITTI ROHMI DJALILAH</v>
      </c>
    </row>
    <row r="474" spans="1:12">
      <c r="A474" t="s">
        <v>715</v>
      </c>
      <c r="B474" t="s">
        <v>685</v>
      </c>
      <c r="C474">
        <v>2009</v>
      </c>
      <c r="D474" t="s">
        <v>662</v>
      </c>
      <c r="E474" t="s">
        <v>663</v>
      </c>
      <c r="F474" t="s">
        <v>670</v>
      </c>
      <c r="G474" t="s">
        <v>679</v>
      </c>
      <c r="H474" t="s">
        <v>691</v>
      </c>
      <c r="I474" t="s">
        <v>681</v>
      </c>
      <c r="J474">
        <v>45188420855</v>
      </c>
      <c r="K474" t="str">
        <f>VLOOKUP(SUBSTITUTE($A474,"Provinsi ",""),'Pemilihan Gubernur'!$C$5:$G$21,3,FALSE)</f>
        <v>ZULKIEFLIMANSYAH</v>
      </c>
      <c r="L474" t="str">
        <f>VLOOKUP(SUBSTITUTE($A474,"Provinsi ",""),'Pemilihan Gubernur'!$C$5:$G$21,4,FALSE)</f>
        <v>SITTI ROHMI DJALILAH</v>
      </c>
    </row>
    <row r="475" spans="1:12">
      <c r="A475" t="s">
        <v>715</v>
      </c>
      <c r="B475" t="s">
        <v>685</v>
      </c>
      <c r="C475">
        <v>2009</v>
      </c>
      <c r="D475" t="s">
        <v>662</v>
      </c>
      <c r="E475" t="s">
        <v>663</v>
      </c>
      <c r="F475" t="s">
        <v>664</v>
      </c>
      <c r="G475" t="s">
        <v>679</v>
      </c>
      <c r="H475" t="s">
        <v>680</v>
      </c>
      <c r="I475" t="s">
        <v>681</v>
      </c>
      <c r="J475">
        <v>357906775584</v>
      </c>
      <c r="K475" t="str">
        <f>VLOOKUP(SUBSTITUTE($A475,"Provinsi ",""),'Pemilihan Gubernur'!$C$5:$G$21,3,FALSE)</f>
        <v>ZULKIEFLIMANSYAH</v>
      </c>
      <c r="L475" t="str">
        <f>VLOOKUP(SUBSTITUTE($A475,"Provinsi ",""),'Pemilihan Gubernur'!$C$5:$G$21,4,FALSE)</f>
        <v>SITTI ROHMI DJALILAH</v>
      </c>
    </row>
    <row r="476" spans="1:12">
      <c r="A476" t="s">
        <v>715</v>
      </c>
      <c r="B476" t="s">
        <v>685</v>
      </c>
      <c r="C476">
        <v>2009</v>
      </c>
      <c r="D476" t="s">
        <v>662</v>
      </c>
      <c r="E476" t="s">
        <v>663</v>
      </c>
      <c r="F476" t="s">
        <v>664</v>
      </c>
      <c r="G476" t="s">
        <v>665</v>
      </c>
      <c r="H476" t="s">
        <v>688</v>
      </c>
      <c r="I476" t="s">
        <v>689</v>
      </c>
      <c r="J476">
        <v>6542700000</v>
      </c>
      <c r="K476" t="str">
        <f>VLOOKUP(SUBSTITUTE($A476,"Provinsi ",""),'Pemilihan Gubernur'!$C$5:$G$21,3,FALSE)</f>
        <v>ZULKIEFLIMANSYAH</v>
      </c>
      <c r="L476" t="str">
        <f>VLOOKUP(SUBSTITUTE($A476,"Provinsi ",""),'Pemilihan Gubernur'!$C$5:$G$21,4,FALSE)</f>
        <v>SITTI ROHMI DJALILAH</v>
      </c>
    </row>
    <row r="477" spans="1:12">
      <c r="A477" t="s">
        <v>715</v>
      </c>
      <c r="B477" t="s">
        <v>685</v>
      </c>
      <c r="C477">
        <v>2009</v>
      </c>
      <c r="D477" t="s">
        <v>662</v>
      </c>
      <c r="E477" t="s">
        <v>663</v>
      </c>
      <c r="F477" t="s">
        <v>664</v>
      </c>
      <c r="G477" t="s">
        <v>665</v>
      </c>
      <c r="H477" t="s">
        <v>682</v>
      </c>
      <c r="I477" t="s">
        <v>683</v>
      </c>
      <c r="J477">
        <v>872919980</v>
      </c>
      <c r="K477" t="str">
        <f>VLOOKUP(SUBSTITUTE($A477,"Provinsi ",""),'Pemilihan Gubernur'!$C$5:$G$21,3,FALSE)</f>
        <v>ZULKIEFLIMANSYAH</v>
      </c>
      <c r="L477" t="str">
        <f>VLOOKUP(SUBSTITUTE($A477,"Provinsi ",""),'Pemilihan Gubernur'!$C$5:$G$21,4,FALSE)</f>
        <v>SITTI ROHMI DJALILAH</v>
      </c>
    </row>
    <row r="478" spans="1:12">
      <c r="A478" t="s">
        <v>716</v>
      </c>
      <c r="B478" t="s">
        <v>685</v>
      </c>
      <c r="C478">
        <v>2009</v>
      </c>
      <c r="D478" t="s">
        <v>662</v>
      </c>
      <c r="E478" t="s">
        <v>663</v>
      </c>
      <c r="F478" t="s">
        <v>664</v>
      </c>
      <c r="G478" t="s">
        <v>665</v>
      </c>
      <c r="H478" t="s">
        <v>666</v>
      </c>
      <c r="I478" t="s">
        <v>667</v>
      </c>
      <c r="J478">
        <v>74459461778</v>
      </c>
      <c r="K478" t="str">
        <f>VLOOKUP(SUBSTITUTE($A478,"Provinsi ",""),'Pemilihan Gubernur'!$C$5:$G$21,3,FALSE)</f>
        <v>VIKTOR BUNGTILU LAISKODAT</v>
      </c>
      <c r="L478" t="str">
        <f>VLOOKUP(SUBSTITUTE($A478,"Provinsi ",""),'Pemilihan Gubernur'!$C$5:$G$21,4,FALSE)</f>
        <v>JOSEF ADREANUS NAE SOI</v>
      </c>
    </row>
    <row r="479" spans="1:12">
      <c r="A479" t="s">
        <v>716</v>
      </c>
      <c r="B479" t="s">
        <v>685</v>
      </c>
      <c r="C479">
        <v>2009</v>
      </c>
      <c r="D479" t="s">
        <v>662</v>
      </c>
      <c r="E479" t="s">
        <v>663</v>
      </c>
      <c r="F479" t="s">
        <v>664</v>
      </c>
      <c r="G479" t="s">
        <v>665</v>
      </c>
      <c r="H479" t="s">
        <v>686</v>
      </c>
      <c r="I479" t="s">
        <v>687</v>
      </c>
      <c r="J479">
        <v>59684237500</v>
      </c>
      <c r="K479" t="str">
        <f>VLOOKUP(SUBSTITUTE($A479,"Provinsi ",""),'Pemilihan Gubernur'!$C$5:$G$21,3,FALSE)</f>
        <v>VIKTOR BUNGTILU LAISKODAT</v>
      </c>
      <c r="L479" t="str">
        <f>VLOOKUP(SUBSTITUTE($A479,"Provinsi ",""),'Pemilihan Gubernur'!$C$5:$G$21,4,FALSE)</f>
        <v>JOSEF ADREANUS NAE SOI</v>
      </c>
    </row>
    <row r="480" spans="1:12">
      <c r="A480" t="s">
        <v>716</v>
      </c>
      <c r="B480" t="s">
        <v>685</v>
      </c>
      <c r="C480">
        <v>2009</v>
      </c>
      <c r="D480" t="s">
        <v>662</v>
      </c>
      <c r="E480" t="s">
        <v>663</v>
      </c>
      <c r="F480" t="s">
        <v>664</v>
      </c>
      <c r="G480" t="s">
        <v>665</v>
      </c>
      <c r="H480" t="s">
        <v>668</v>
      </c>
      <c r="I480" t="s">
        <v>669</v>
      </c>
      <c r="J480">
        <v>46753319210</v>
      </c>
      <c r="K480" t="str">
        <f>VLOOKUP(SUBSTITUTE($A480,"Provinsi ",""),'Pemilihan Gubernur'!$C$5:$G$21,3,FALSE)</f>
        <v>VIKTOR BUNGTILU LAISKODAT</v>
      </c>
      <c r="L480" t="str">
        <f>VLOOKUP(SUBSTITUTE($A480,"Provinsi ",""),'Pemilihan Gubernur'!$C$5:$G$21,4,FALSE)</f>
        <v>JOSEF ADREANUS NAE SOI</v>
      </c>
    </row>
    <row r="481" spans="1:12">
      <c r="A481" t="s">
        <v>716</v>
      </c>
      <c r="B481" t="s">
        <v>685</v>
      </c>
      <c r="C481">
        <v>2009</v>
      </c>
      <c r="D481" t="s">
        <v>662</v>
      </c>
      <c r="E481" t="s">
        <v>663</v>
      </c>
      <c r="F481" t="s">
        <v>670</v>
      </c>
      <c r="G481" t="s">
        <v>671</v>
      </c>
      <c r="H481" t="s">
        <v>672</v>
      </c>
      <c r="I481" t="s">
        <v>673</v>
      </c>
      <c r="J481">
        <v>281930797768</v>
      </c>
      <c r="K481" t="str">
        <f>VLOOKUP(SUBSTITUTE($A481,"Provinsi ",""),'Pemilihan Gubernur'!$C$5:$G$21,3,FALSE)</f>
        <v>VIKTOR BUNGTILU LAISKODAT</v>
      </c>
      <c r="L481" t="str">
        <f>VLOOKUP(SUBSTITUTE($A481,"Provinsi ",""),'Pemilihan Gubernur'!$C$5:$G$21,4,FALSE)</f>
        <v>JOSEF ADREANUS NAE SOI</v>
      </c>
    </row>
    <row r="482" spans="1:12">
      <c r="A482" t="s">
        <v>716</v>
      </c>
      <c r="B482" t="s">
        <v>685</v>
      </c>
      <c r="C482">
        <v>2009</v>
      </c>
      <c r="D482" t="s">
        <v>662</v>
      </c>
      <c r="E482" t="s">
        <v>663</v>
      </c>
      <c r="F482" t="s">
        <v>664</v>
      </c>
      <c r="G482" t="s">
        <v>665</v>
      </c>
      <c r="H482" t="s">
        <v>674</v>
      </c>
      <c r="I482" t="s">
        <v>675</v>
      </c>
      <c r="J482">
        <v>4788547803</v>
      </c>
      <c r="K482" t="str">
        <f>VLOOKUP(SUBSTITUTE($A482,"Provinsi ",""),'Pemilihan Gubernur'!$C$5:$G$21,3,FALSE)</f>
        <v>VIKTOR BUNGTILU LAISKODAT</v>
      </c>
      <c r="L482" t="str">
        <f>VLOOKUP(SUBSTITUTE($A482,"Provinsi ",""),'Pemilihan Gubernur'!$C$5:$G$21,4,FALSE)</f>
        <v>JOSEF ADREANUS NAE SOI</v>
      </c>
    </row>
    <row r="483" spans="1:12">
      <c r="A483" t="s">
        <v>716</v>
      </c>
      <c r="B483" t="s">
        <v>685</v>
      </c>
      <c r="C483">
        <v>2009</v>
      </c>
      <c r="D483" t="s">
        <v>662</v>
      </c>
      <c r="E483" t="s">
        <v>663</v>
      </c>
      <c r="F483" t="s">
        <v>670</v>
      </c>
      <c r="G483" t="s">
        <v>676</v>
      </c>
      <c r="H483" t="s">
        <v>677</v>
      </c>
      <c r="I483" t="s">
        <v>678</v>
      </c>
      <c r="J483">
        <v>205249529399</v>
      </c>
      <c r="K483" t="str">
        <f>VLOOKUP(SUBSTITUTE($A483,"Provinsi ",""),'Pemilihan Gubernur'!$C$5:$G$21,3,FALSE)</f>
        <v>VIKTOR BUNGTILU LAISKODAT</v>
      </c>
      <c r="L483" t="str">
        <f>VLOOKUP(SUBSTITUTE($A483,"Provinsi ",""),'Pemilihan Gubernur'!$C$5:$G$21,4,FALSE)</f>
        <v>JOSEF ADREANUS NAE SOI</v>
      </c>
    </row>
    <row r="484" spans="1:12">
      <c r="A484" t="s">
        <v>716</v>
      </c>
      <c r="B484" t="s">
        <v>685</v>
      </c>
      <c r="C484">
        <v>2009</v>
      </c>
      <c r="D484" t="s">
        <v>662</v>
      </c>
      <c r="E484" t="s">
        <v>663</v>
      </c>
      <c r="F484" t="s">
        <v>670</v>
      </c>
      <c r="G484" t="s">
        <v>679</v>
      </c>
      <c r="H484" t="s">
        <v>691</v>
      </c>
      <c r="I484" t="s">
        <v>681</v>
      </c>
      <c r="J484">
        <v>45453468450</v>
      </c>
      <c r="K484" t="str">
        <f>VLOOKUP(SUBSTITUTE($A484,"Provinsi ",""),'Pemilihan Gubernur'!$C$5:$G$21,3,FALSE)</f>
        <v>VIKTOR BUNGTILU LAISKODAT</v>
      </c>
      <c r="L484" t="str">
        <f>VLOOKUP(SUBSTITUTE($A484,"Provinsi ",""),'Pemilihan Gubernur'!$C$5:$G$21,4,FALSE)</f>
        <v>JOSEF ADREANUS NAE SOI</v>
      </c>
    </row>
    <row r="485" spans="1:12">
      <c r="A485" t="s">
        <v>716</v>
      </c>
      <c r="B485" t="s">
        <v>685</v>
      </c>
      <c r="C485">
        <v>2009</v>
      </c>
      <c r="D485" t="s">
        <v>662</v>
      </c>
      <c r="E485" t="s">
        <v>663</v>
      </c>
      <c r="F485" t="s">
        <v>664</v>
      </c>
      <c r="G485" t="s">
        <v>679</v>
      </c>
      <c r="H485" t="s">
        <v>680</v>
      </c>
      <c r="I485" t="s">
        <v>681</v>
      </c>
      <c r="J485">
        <v>301120937951</v>
      </c>
      <c r="K485" t="str">
        <f>VLOOKUP(SUBSTITUTE($A485,"Provinsi ",""),'Pemilihan Gubernur'!$C$5:$G$21,3,FALSE)</f>
        <v>VIKTOR BUNGTILU LAISKODAT</v>
      </c>
      <c r="L485" t="str">
        <f>VLOOKUP(SUBSTITUTE($A485,"Provinsi ",""),'Pemilihan Gubernur'!$C$5:$G$21,4,FALSE)</f>
        <v>JOSEF ADREANUS NAE SOI</v>
      </c>
    </row>
    <row r="486" spans="1:12">
      <c r="A486" t="s">
        <v>716</v>
      </c>
      <c r="B486" t="s">
        <v>685</v>
      </c>
      <c r="C486">
        <v>2009</v>
      </c>
      <c r="D486" t="s">
        <v>662</v>
      </c>
      <c r="E486" t="s">
        <v>663</v>
      </c>
      <c r="F486" t="s">
        <v>664</v>
      </c>
      <c r="G486" t="s">
        <v>665</v>
      </c>
      <c r="H486" t="s">
        <v>682</v>
      </c>
      <c r="I486" t="s">
        <v>683</v>
      </c>
      <c r="J486">
        <v>6005518500</v>
      </c>
      <c r="K486" t="str">
        <f>VLOOKUP(SUBSTITUTE($A486,"Provinsi ",""),'Pemilihan Gubernur'!$C$5:$G$21,3,FALSE)</f>
        <v>VIKTOR BUNGTILU LAISKODAT</v>
      </c>
      <c r="L486" t="str">
        <f>VLOOKUP(SUBSTITUTE($A486,"Provinsi ",""),'Pemilihan Gubernur'!$C$5:$G$21,4,FALSE)</f>
        <v>JOSEF ADREANUS NAE SOI</v>
      </c>
    </row>
    <row r="487" spans="1:12">
      <c r="A487" t="s">
        <v>719</v>
      </c>
      <c r="B487" t="s">
        <v>661</v>
      </c>
      <c r="C487">
        <v>2009</v>
      </c>
      <c r="D487" t="s">
        <v>662</v>
      </c>
      <c r="E487" t="s">
        <v>663</v>
      </c>
      <c r="F487" t="s">
        <v>664</v>
      </c>
      <c r="G487" t="s">
        <v>665</v>
      </c>
      <c r="H487" t="s">
        <v>666</v>
      </c>
      <c r="I487" t="s">
        <v>667</v>
      </c>
      <c r="J487">
        <v>530344004724.14001</v>
      </c>
      <c r="K487" t="str">
        <f>VLOOKUP(SUBSTITUTE($A487,"Provinsi ",""),'Pemilihan Gubernur'!$C$5:$G$21,3,FALSE)</f>
        <v>SYAMSUAR</v>
      </c>
      <c r="L487" t="str">
        <f>VLOOKUP(SUBSTITUTE($A487,"Provinsi ",""),'Pemilihan Gubernur'!$C$5:$G$21,4,FALSE)</f>
        <v>EDY NASUTION</v>
      </c>
    </row>
    <row r="488" spans="1:12">
      <c r="A488" t="s">
        <v>719</v>
      </c>
      <c r="B488" t="s">
        <v>661</v>
      </c>
      <c r="C488">
        <v>2009</v>
      </c>
      <c r="D488" t="s">
        <v>662</v>
      </c>
      <c r="E488" t="s">
        <v>663</v>
      </c>
      <c r="F488" t="s">
        <v>664</v>
      </c>
      <c r="G488" t="s">
        <v>665</v>
      </c>
      <c r="H488" t="s">
        <v>686</v>
      </c>
      <c r="I488" t="s">
        <v>687</v>
      </c>
      <c r="J488">
        <v>36940000000</v>
      </c>
      <c r="K488" t="str">
        <f>VLOOKUP(SUBSTITUTE($A488,"Provinsi ",""),'Pemilihan Gubernur'!$C$5:$G$21,3,FALSE)</f>
        <v>SYAMSUAR</v>
      </c>
      <c r="L488" t="str">
        <f>VLOOKUP(SUBSTITUTE($A488,"Provinsi ",""),'Pemilihan Gubernur'!$C$5:$G$21,4,FALSE)</f>
        <v>EDY NASUTION</v>
      </c>
    </row>
    <row r="489" spans="1:12">
      <c r="A489" t="s">
        <v>719</v>
      </c>
      <c r="B489" t="s">
        <v>661</v>
      </c>
      <c r="C489">
        <v>2009</v>
      </c>
      <c r="D489" t="s">
        <v>662</v>
      </c>
      <c r="E489" t="s">
        <v>663</v>
      </c>
      <c r="F489" t="s">
        <v>664</v>
      </c>
      <c r="G489" t="s">
        <v>665</v>
      </c>
      <c r="H489" t="s">
        <v>668</v>
      </c>
      <c r="I489" t="s">
        <v>669</v>
      </c>
      <c r="J489">
        <v>294609138000</v>
      </c>
      <c r="K489" t="str">
        <f>VLOOKUP(SUBSTITUTE($A489,"Provinsi ",""),'Pemilihan Gubernur'!$C$5:$G$21,3,FALSE)</f>
        <v>SYAMSUAR</v>
      </c>
      <c r="L489" t="str">
        <f>VLOOKUP(SUBSTITUTE($A489,"Provinsi ",""),'Pemilihan Gubernur'!$C$5:$G$21,4,FALSE)</f>
        <v>EDY NASUTION</v>
      </c>
    </row>
    <row r="490" spans="1:12">
      <c r="A490" t="s">
        <v>719</v>
      </c>
      <c r="B490" t="s">
        <v>661</v>
      </c>
      <c r="C490">
        <v>2009</v>
      </c>
      <c r="D490" t="s">
        <v>662</v>
      </c>
      <c r="E490" t="s">
        <v>663</v>
      </c>
      <c r="F490" t="s">
        <v>670</v>
      </c>
      <c r="G490" t="s">
        <v>671</v>
      </c>
      <c r="H490" t="s">
        <v>672</v>
      </c>
      <c r="I490" t="s">
        <v>673</v>
      </c>
      <c r="J490">
        <v>708706089834</v>
      </c>
      <c r="K490" t="str">
        <f>VLOOKUP(SUBSTITUTE($A490,"Provinsi ",""),'Pemilihan Gubernur'!$C$5:$G$21,3,FALSE)</f>
        <v>SYAMSUAR</v>
      </c>
      <c r="L490" t="str">
        <f>VLOOKUP(SUBSTITUTE($A490,"Provinsi ",""),'Pemilihan Gubernur'!$C$5:$G$21,4,FALSE)</f>
        <v>EDY NASUTION</v>
      </c>
    </row>
    <row r="491" spans="1:12">
      <c r="A491" t="s">
        <v>719</v>
      </c>
      <c r="B491" t="s">
        <v>661</v>
      </c>
      <c r="C491">
        <v>2009</v>
      </c>
      <c r="D491" t="s">
        <v>662</v>
      </c>
      <c r="E491" t="s">
        <v>663</v>
      </c>
      <c r="F491" t="s">
        <v>664</v>
      </c>
      <c r="G491" t="s">
        <v>665</v>
      </c>
      <c r="H491" t="s">
        <v>674</v>
      </c>
      <c r="I491" t="s">
        <v>675</v>
      </c>
      <c r="J491">
        <v>144952300000</v>
      </c>
      <c r="K491" t="str">
        <f>VLOOKUP(SUBSTITUTE($A491,"Provinsi ",""),'Pemilihan Gubernur'!$C$5:$G$21,3,FALSE)</f>
        <v>SYAMSUAR</v>
      </c>
      <c r="L491" t="str">
        <f>VLOOKUP(SUBSTITUTE($A491,"Provinsi ",""),'Pemilihan Gubernur'!$C$5:$G$21,4,FALSE)</f>
        <v>EDY NASUTION</v>
      </c>
    </row>
    <row r="492" spans="1:12">
      <c r="A492" t="s">
        <v>719</v>
      </c>
      <c r="B492" t="s">
        <v>661</v>
      </c>
      <c r="C492">
        <v>2009</v>
      </c>
      <c r="D492" t="s">
        <v>662</v>
      </c>
      <c r="E492" t="s">
        <v>663</v>
      </c>
      <c r="F492" t="s">
        <v>670</v>
      </c>
      <c r="G492" t="s">
        <v>676</v>
      </c>
      <c r="H492" t="s">
        <v>677</v>
      </c>
      <c r="I492" t="s">
        <v>678</v>
      </c>
      <c r="J492">
        <v>1119393868687.0601</v>
      </c>
      <c r="K492" t="str">
        <f>VLOOKUP(SUBSTITUTE($A492,"Provinsi ",""),'Pemilihan Gubernur'!$C$5:$G$21,3,FALSE)</f>
        <v>SYAMSUAR</v>
      </c>
      <c r="L492" t="str">
        <f>VLOOKUP(SUBSTITUTE($A492,"Provinsi ",""),'Pemilihan Gubernur'!$C$5:$G$21,4,FALSE)</f>
        <v>EDY NASUTION</v>
      </c>
    </row>
    <row r="493" spans="1:12">
      <c r="A493" t="s">
        <v>719</v>
      </c>
      <c r="B493" t="s">
        <v>661</v>
      </c>
      <c r="C493">
        <v>2009</v>
      </c>
      <c r="D493" t="s">
        <v>662</v>
      </c>
      <c r="E493" t="s">
        <v>663</v>
      </c>
      <c r="F493" t="s">
        <v>670</v>
      </c>
      <c r="G493" t="s">
        <v>679</v>
      </c>
      <c r="H493" t="s">
        <v>691</v>
      </c>
      <c r="I493" t="s">
        <v>681</v>
      </c>
      <c r="J493">
        <v>288674410966</v>
      </c>
      <c r="K493" t="str">
        <f>VLOOKUP(SUBSTITUTE($A493,"Provinsi ",""),'Pemilihan Gubernur'!$C$5:$G$21,3,FALSE)</f>
        <v>SYAMSUAR</v>
      </c>
      <c r="L493" t="str">
        <f>VLOOKUP(SUBSTITUTE($A493,"Provinsi ",""),'Pemilihan Gubernur'!$C$5:$G$21,4,FALSE)</f>
        <v>EDY NASUTION</v>
      </c>
    </row>
    <row r="494" spans="1:12">
      <c r="A494" t="s">
        <v>719</v>
      </c>
      <c r="B494" t="s">
        <v>661</v>
      </c>
      <c r="C494">
        <v>2009</v>
      </c>
      <c r="D494" t="s">
        <v>662</v>
      </c>
      <c r="E494" t="s">
        <v>663</v>
      </c>
      <c r="F494" t="s">
        <v>664</v>
      </c>
      <c r="G494" t="s">
        <v>679</v>
      </c>
      <c r="H494" t="s">
        <v>680</v>
      </c>
      <c r="I494" t="s">
        <v>681</v>
      </c>
      <c r="J494">
        <v>621727937218.20996</v>
      </c>
      <c r="K494" t="str">
        <f>VLOOKUP(SUBSTITUTE($A494,"Provinsi ",""),'Pemilihan Gubernur'!$C$5:$G$21,3,FALSE)</f>
        <v>SYAMSUAR</v>
      </c>
      <c r="L494" t="str">
        <f>VLOOKUP(SUBSTITUTE($A494,"Provinsi ",""),'Pemilihan Gubernur'!$C$5:$G$21,4,FALSE)</f>
        <v>EDY NASUTION</v>
      </c>
    </row>
    <row r="495" spans="1:12">
      <c r="A495" t="s">
        <v>719</v>
      </c>
      <c r="B495" t="s">
        <v>661</v>
      </c>
      <c r="C495">
        <v>2009</v>
      </c>
      <c r="D495" t="s">
        <v>662</v>
      </c>
      <c r="E495" t="s">
        <v>663</v>
      </c>
      <c r="F495" t="s">
        <v>664</v>
      </c>
      <c r="G495" t="s">
        <v>665</v>
      </c>
      <c r="H495" t="s">
        <v>688</v>
      </c>
      <c r="I495" t="s">
        <v>689</v>
      </c>
      <c r="J495">
        <v>11033094800</v>
      </c>
      <c r="K495" t="str">
        <f>VLOOKUP(SUBSTITUTE($A495,"Provinsi ",""),'Pemilihan Gubernur'!$C$5:$G$21,3,FALSE)</f>
        <v>SYAMSUAR</v>
      </c>
      <c r="L495" t="str">
        <f>VLOOKUP(SUBSTITUTE($A495,"Provinsi ",""),'Pemilihan Gubernur'!$C$5:$G$21,4,FALSE)</f>
        <v>EDY NASUTION</v>
      </c>
    </row>
    <row r="496" spans="1:12">
      <c r="A496" t="s">
        <v>719</v>
      </c>
      <c r="B496" t="s">
        <v>661</v>
      </c>
      <c r="C496">
        <v>2009</v>
      </c>
      <c r="D496" t="s">
        <v>662</v>
      </c>
      <c r="E496" t="s">
        <v>663</v>
      </c>
      <c r="F496" t="s">
        <v>664</v>
      </c>
      <c r="G496" t="s">
        <v>665</v>
      </c>
      <c r="H496" t="s">
        <v>682</v>
      </c>
      <c r="I496" t="s">
        <v>683</v>
      </c>
      <c r="J496">
        <v>1100000000</v>
      </c>
      <c r="K496" t="str">
        <f>VLOOKUP(SUBSTITUTE($A496,"Provinsi ",""),'Pemilihan Gubernur'!$C$5:$G$21,3,FALSE)</f>
        <v>SYAMSUAR</v>
      </c>
      <c r="L496" t="str">
        <f>VLOOKUP(SUBSTITUTE($A496,"Provinsi ",""),'Pemilihan Gubernur'!$C$5:$G$21,4,FALSE)</f>
        <v>EDY NASUTION</v>
      </c>
    </row>
    <row r="497" spans="1:12">
      <c r="A497" t="s">
        <v>723</v>
      </c>
      <c r="B497" t="s">
        <v>700</v>
      </c>
      <c r="C497">
        <v>2009</v>
      </c>
      <c r="D497" t="s">
        <v>662</v>
      </c>
      <c r="E497" t="s">
        <v>663</v>
      </c>
      <c r="F497" t="s">
        <v>664</v>
      </c>
      <c r="G497" t="s">
        <v>665</v>
      </c>
      <c r="H497" t="s">
        <v>666</v>
      </c>
      <c r="I497" t="s">
        <v>667</v>
      </c>
      <c r="J497">
        <v>60649378451</v>
      </c>
      <c r="K497" t="str">
        <f>VLOOKUP(SUBSTITUTE($A497,"Provinsi ",""),'Pemilihan Gubernur'!$C$5:$G$21,3,FALSE)</f>
        <v>ALI MAZI</v>
      </c>
      <c r="L497" t="str">
        <f>VLOOKUP(SUBSTITUTE($A497,"Provinsi ",""),'Pemilihan Gubernur'!$C$5:$G$21,4,FALSE)</f>
        <v>LUKMAN ABUNAWAS</v>
      </c>
    </row>
    <row r="498" spans="1:12">
      <c r="A498" t="s">
        <v>723</v>
      </c>
      <c r="B498" t="s">
        <v>700</v>
      </c>
      <c r="C498">
        <v>2009</v>
      </c>
      <c r="D498" t="s">
        <v>662</v>
      </c>
      <c r="E498" t="s">
        <v>663</v>
      </c>
      <c r="F498" t="s">
        <v>664</v>
      </c>
      <c r="G498" t="s">
        <v>665</v>
      </c>
      <c r="H498" t="s">
        <v>686</v>
      </c>
      <c r="I498" t="s">
        <v>687</v>
      </c>
      <c r="J498">
        <v>72679016875</v>
      </c>
      <c r="K498" t="str">
        <f>VLOOKUP(SUBSTITUTE($A498,"Provinsi ",""),'Pemilihan Gubernur'!$C$5:$G$21,3,FALSE)</f>
        <v>ALI MAZI</v>
      </c>
      <c r="L498" t="str">
        <f>VLOOKUP(SUBSTITUTE($A498,"Provinsi ",""),'Pemilihan Gubernur'!$C$5:$G$21,4,FALSE)</f>
        <v>LUKMAN ABUNAWAS</v>
      </c>
    </row>
    <row r="499" spans="1:12">
      <c r="A499" t="s">
        <v>723</v>
      </c>
      <c r="B499" t="s">
        <v>700</v>
      </c>
      <c r="C499">
        <v>2009</v>
      </c>
      <c r="D499" t="s">
        <v>662</v>
      </c>
      <c r="E499" t="s">
        <v>663</v>
      </c>
      <c r="F499" t="s">
        <v>664</v>
      </c>
      <c r="G499" t="s">
        <v>665</v>
      </c>
      <c r="H499" t="s">
        <v>668</v>
      </c>
      <c r="I499" t="s">
        <v>669</v>
      </c>
      <c r="J499">
        <v>10006823211</v>
      </c>
      <c r="K499" t="str">
        <f>VLOOKUP(SUBSTITUTE($A499,"Provinsi ",""),'Pemilihan Gubernur'!$C$5:$G$21,3,FALSE)</f>
        <v>ALI MAZI</v>
      </c>
      <c r="L499" t="str">
        <f>VLOOKUP(SUBSTITUTE($A499,"Provinsi ",""),'Pemilihan Gubernur'!$C$5:$G$21,4,FALSE)</f>
        <v>LUKMAN ABUNAWAS</v>
      </c>
    </row>
    <row r="500" spans="1:12">
      <c r="A500" t="s">
        <v>723</v>
      </c>
      <c r="B500" t="s">
        <v>700</v>
      </c>
      <c r="C500">
        <v>2009</v>
      </c>
      <c r="D500" t="s">
        <v>662</v>
      </c>
      <c r="E500" t="s">
        <v>663</v>
      </c>
      <c r="F500" t="s">
        <v>670</v>
      </c>
      <c r="G500" t="s">
        <v>671</v>
      </c>
      <c r="H500" t="s">
        <v>672</v>
      </c>
      <c r="I500" t="s">
        <v>673</v>
      </c>
      <c r="J500">
        <v>260301229017</v>
      </c>
      <c r="K500" t="str">
        <f>VLOOKUP(SUBSTITUTE($A500,"Provinsi ",""),'Pemilihan Gubernur'!$C$5:$G$21,3,FALSE)</f>
        <v>ALI MAZI</v>
      </c>
      <c r="L500" t="str">
        <f>VLOOKUP(SUBSTITUTE($A500,"Provinsi ",""),'Pemilihan Gubernur'!$C$5:$G$21,4,FALSE)</f>
        <v>LUKMAN ABUNAWAS</v>
      </c>
    </row>
    <row r="501" spans="1:12">
      <c r="A501" t="s">
        <v>723</v>
      </c>
      <c r="B501" t="s">
        <v>700</v>
      </c>
      <c r="C501">
        <v>2009</v>
      </c>
      <c r="D501" t="s">
        <v>662</v>
      </c>
      <c r="E501" t="s">
        <v>663</v>
      </c>
      <c r="F501" t="s">
        <v>664</v>
      </c>
      <c r="G501" t="s">
        <v>665</v>
      </c>
      <c r="H501" t="s">
        <v>674</v>
      </c>
      <c r="I501" t="s">
        <v>675</v>
      </c>
      <c r="J501">
        <v>17724951975</v>
      </c>
      <c r="K501" t="str">
        <f>VLOOKUP(SUBSTITUTE($A501,"Provinsi ",""),'Pemilihan Gubernur'!$C$5:$G$21,3,FALSE)</f>
        <v>ALI MAZI</v>
      </c>
      <c r="L501" t="str">
        <f>VLOOKUP(SUBSTITUTE($A501,"Provinsi ",""),'Pemilihan Gubernur'!$C$5:$G$21,4,FALSE)</f>
        <v>LUKMAN ABUNAWAS</v>
      </c>
    </row>
    <row r="502" spans="1:12">
      <c r="A502" t="s">
        <v>723</v>
      </c>
      <c r="B502" t="s">
        <v>700</v>
      </c>
      <c r="C502">
        <v>2009</v>
      </c>
      <c r="D502" t="s">
        <v>662</v>
      </c>
      <c r="E502" t="s">
        <v>663</v>
      </c>
      <c r="F502" t="s">
        <v>670</v>
      </c>
      <c r="G502" t="s">
        <v>676</v>
      </c>
      <c r="H502" t="s">
        <v>677</v>
      </c>
      <c r="I502" t="s">
        <v>678</v>
      </c>
      <c r="J502">
        <v>305969283260</v>
      </c>
      <c r="K502" t="str">
        <f>VLOOKUP(SUBSTITUTE($A502,"Provinsi ",""),'Pemilihan Gubernur'!$C$5:$G$21,3,FALSE)</f>
        <v>ALI MAZI</v>
      </c>
      <c r="L502" t="str">
        <f>VLOOKUP(SUBSTITUTE($A502,"Provinsi ",""),'Pemilihan Gubernur'!$C$5:$G$21,4,FALSE)</f>
        <v>LUKMAN ABUNAWAS</v>
      </c>
    </row>
    <row r="503" spans="1:12">
      <c r="A503" t="s">
        <v>723</v>
      </c>
      <c r="B503" t="s">
        <v>700</v>
      </c>
      <c r="C503">
        <v>2009</v>
      </c>
      <c r="D503" t="s">
        <v>662</v>
      </c>
      <c r="E503" t="s">
        <v>663</v>
      </c>
      <c r="F503" t="s">
        <v>670</v>
      </c>
      <c r="G503" t="s">
        <v>679</v>
      </c>
      <c r="H503" t="s">
        <v>691</v>
      </c>
      <c r="I503" t="s">
        <v>681</v>
      </c>
      <c r="J503">
        <v>111293099207</v>
      </c>
      <c r="K503" t="str">
        <f>VLOOKUP(SUBSTITUTE($A503,"Provinsi ",""),'Pemilihan Gubernur'!$C$5:$G$21,3,FALSE)</f>
        <v>ALI MAZI</v>
      </c>
      <c r="L503" t="str">
        <f>VLOOKUP(SUBSTITUTE($A503,"Provinsi ",""),'Pemilihan Gubernur'!$C$5:$G$21,4,FALSE)</f>
        <v>LUKMAN ABUNAWAS</v>
      </c>
    </row>
    <row r="504" spans="1:12">
      <c r="A504" t="s">
        <v>723</v>
      </c>
      <c r="B504" t="s">
        <v>700</v>
      </c>
      <c r="C504">
        <v>2009</v>
      </c>
      <c r="D504" t="s">
        <v>662</v>
      </c>
      <c r="E504" t="s">
        <v>663</v>
      </c>
      <c r="F504" t="s">
        <v>664</v>
      </c>
      <c r="G504" t="s">
        <v>679</v>
      </c>
      <c r="H504" t="s">
        <v>680</v>
      </c>
      <c r="I504" t="s">
        <v>681</v>
      </c>
      <c r="J504">
        <v>285786777013</v>
      </c>
      <c r="K504" t="str">
        <f>VLOOKUP(SUBSTITUTE($A504,"Provinsi ",""),'Pemilihan Gubernur'!$C$5:$G$21,3,FALSE)</f>
        <v>ALI MAZI</v>
      </c>
      <c r="L504" t="str">
        <f>VLOOKUP(SUBSTITUTE($A504,"Provinsi ",""),'Pemilihan Gubernur'!$C$5:$G$21,4,FALSE)</f>
        <v>LUKMAN ABUNAWAS</v>
      </c>
    </row>
    <row r="505" spans="1:12">
      <c r="A505" t="s">
        <v>723</v>
      </c>
      <c r="B505" t="s">
        <v>700</v>
      </c>
      <c r="C505">
        <v>2009</v>
      </c>
      <c r="D505" t="s">
        <v>662</v>
      </c>
      <c r="E505" t="s">
        <v>663</v>
      </c>
      <c r="F505" t="s">
        <v>664</v>
      </c>
      <c r="G505" t="s">
        <v>665</v>
      </c>
      <c r="H505" t="s">
        <v>682</v>
      </c>
      <c r="I505" t="s">
        <v>683</v>
      </c>
      <c r="J505">
        <v>1105456500</v>
      </c>
      <c r="K505" t="str">
        <f>VLOOKUP(SUBSTITUTE($A505,"Provinsi ",""),'Pemilihan Gubernur'!$C$5:$G$21,3,FALSE)</f>
        <v>ALI MAZI</v>
      </c>
      <c r="L505" t="str">
        <f>VLOOKUP(SUBSTITUTE($A505,"Provinsi ",""),'Pemilihan Gubernur'!$C$5:$G$21,4,FALSE)</f>
        <v>LUKMAN ABUNAWAS</v>
      </c>
    </row>
    <row r="506" spans="1:12">
      <c r="A506" t="s">
        <v>684</v>
      </c>
      <c r="B506" t="s">
        <v>685</v>
      </c>
      <c r="C506">
        <v>2009</v>
      </c>
      <c r="D506" t="s">
        <v>662</v>
      </c>
      <c r="E506" t="s">
        <v>663</v>
      </c>
      <c r="F506" t="s">
        <v>664</v>
      </c>
      <c r="G506" t="s">
        <v>665</v>
      </c>
      <c r="H506" t="s">
        <v>666</v>
      </c>
      <c r="I506" t="s">
        <v>667</v>
      </c>
      <c r="J506">
        <v>462040599000</v>
      </c>
      <c r="K506" t="str">
        <f>VLOOKUP(SUBSTITUTE($A506,"Provinsi ",""),'Pemilihan Gubernur'!$C$5:$G$21,3,FALSE)</f>
        <v>WAYAN KOSTER</v>
      </c>
      <c r="L506" t="str">
        <f>VLOOKUP(SUBSTITUTE($A506,"Provinsi ",""),'Pemilihan Gubernur'!$C$5:$G$21,4,FALSE)</f>
        <v>TJOK OKA ARTHA ARDHANA SUKAWATI</v>
      </c>
    </row>
    <row r="507" spans="1:12">
      <c r="A507" t="s">
        <v>684</v>
      </c>
      <c r="B507" t="s">
        <v>685</v>
      </c>
      <c r="C507">
        <v>2009</v>
      </c>
      <c r="D507" t="s">
        <v>662</v>
      </c>
      <c r="E507" t="s">
        <v>663</v>
      </c>
      <c r="F507" t="s">
        <v>664</v>
      </c>
      <c r="G507" t="s">
        <v>665</v>
      </c>
      <c r="H507" t="s">
        <v>668</v>
      </c>
      <c r="I507" t="s">
        <v>669</v>
      </c>
      <c r="J507">
        <v>375703597459</v>
      </c>
      <c r="K507" t="str">
        <f>VLOOKUP(SUBSTITUTE($A507,"Provinsi ",""),'Pemilihan Gubernur'!$C$5:$G$21,3,FALSE)</f>
        <v>WAYAN KOSTER</v>
      </c>
      <c r="L507" t="str">
        <f>VLOOKUP(SUBSTITUTE($A507,"Provinsi ",""),'Pemilihan Gubernur'!$C$5:$G$21,4,FALSE)</f>
        <v>TJOK OKA ARTHA ARDHANA SUKAWATI</v>
      </c>
    </row>
    <row r="508" spans="1:12">
      <c r="A508" t="s">
        <v>684</v>
      </c>
      <c r="B508" t="s">
        <v>685</v>
      </c>
      <c r="C508">
        <v>2009</v>
      </c>
      <c r="D508" t="s">
        <v>662</v>
      </c>
      <c r="E508" t="s">
        <v>663</v>
      </c>
      <c r="F508" t="s">
        <v>670</v>
      </c>
      <c r="G508" t="s">
        <v>671</v>
      </c>
      <c r="H508" t="s">
        <v>672</v>
      </c>
      <c r="I508" t="s">
        <v>673</v>
      </c>
      <c r="J508">
        <v>277484605859</v>
      </c>
      <c r="K508" t="str">
        <f>VLOOKUP(SUBSTITUTE($A508,"Provinsi ",""),'Pemilihan Gubernur'!$C$5:$G$21,3,FALSE)</f>
        <v>WAYAN KOSTER</v>
      </c>
      <c r="L508" t="str">
        <f>VLOOKUP(SUBSTITUTE($A508,"Provinsi ",""),'Pemilihan Gubernur'!$C$5:$G$21,4,FALSE)</f>
        <v>TJOK OKA ARTHA ARDHANA SUKAWATI</v>
      </c>
    </row>
    <row r="509" spans="1:12">
      <c r="A509" t="s">
        <v>684</v>
      </c>
      <c r="B509" t="s">
        <v>685</v>
      </c>
      <c r="C509">
        <v>2009</v>
      </c>
      <c r="D509" t="s">
        <v>662</v>
      </c>
      <c r="E509" t="s">
        <v>663</v>
      </c>
      <c r="F509" t="s">
        <v>670</v>
      </c>
      <c r="G509" t="s">
        <v>676</v>
      </c>
      <c r="H509" t="s">
        <v>677</v>
      </c>
      <c r="I509" t="s">
        <v>678</v>
      </c>
      <c r="J509">
        <v>207056912298</v>
      </c>
      <c r="K509" t="str">
        <f>VLOOKUP(SUBSTITUTE($A509,"Provinsi ",""),'Pemilihan Gubernur'!$C$5:$G$21,3,FALSE)</f>
        <v>WAYAN KOSTER</v>
      </c>
      <c r="L509" t="str">
        <f>VLOOKUP(SUBSTITUTE($A509,"Provinsi ",""),'Pemilihan Gubernur'!$C$5:$G$21,4,FALSE)</f>
        <v>TJOK OKA ARTHA ARDHANA SUKAWATI</v>
      </c>
    </row>
    <row r="510" spans="1:12">
      <c r="A510" t="s">
        <v>684</v>
      </c>
      <c r="B510" t="s">
        <v>685</v>
      </c>
      <c r="C510">
        <v>2009</v>
      </c>
      <c r="D510" t="s">
        <v>662</v>
      </c>
      <c r="E510" t="s">
        <v>663</v>
      </c>
      <c r="F510" t="s">
        <v>664</v>
      </c>
      <c r="G510" t="s">
        <v>679</v>
      </c>
      <c r="H510" t="s">
        <v>680</v>
      </c>
      <c r="I510" t="s">
        <v>681</v>
      </c>
      <c r="J510">
        <v>462951850717</v>
      </c>
      <c r="K510" t="str">
        <f>VLOOKUP(SUBSTITUTE($A510,"Provinsi ",""),'Pemilihan Gubernur'!$C$5:$G$21,3,FALSE)</f>
        <v>WAYAN KOSTER</v>
      </c>
      <c r="L510" t="str">
        <f>VLOOKUP(SUBSTITUTE($A510,"Provinsi ",""),'Pemilihan Gubernur'!$C$5:$G$21,4,FALSE)</f>
        <v>TJOK OKA ARTHA ARDHANA SUKAWATI</v>
      </c>
    </row>
    <row r="511" spans="1:12">
      <c r="A511" t="s">
        <v>684</v>
      </c>
      <c r="B511" t="s">
        <v>685</v>
      </c>
      <c r="C511">
        <v>2009</v>
      </c>
      <c r="D511" t="s">
        <v>662</v>
      </c>
      <c r="E511" t="s">
        <v>663</v>
      </c>
      <c r="F511" t="s">
        <v>664</v>
      </c>
      <c r="G511" t="s">
        <v>665</v>
      </c>
      <c r="H511" t="s">
        <v>682</v>
      </c>
      <c r="I511" t="s">
        <v>683</v>
      </c>
      <c r="J511">
        <v>5502204000</v>
      </c>
      <c r="K511" t="str">
        <f>VLOOKUP(SUBSTITUTE($A511,"Provinsi ",""),'Pemilihan Gubernur'!$C$5:$G$21,3,FALSE)</f>
        <v>WAYAN KOSTER</v>
      </c>
      <c r="L511" t="str">
        <f>VLOOKUP(SUBSTITUTE($A511,"Provinsi ",""),'Pemilihan Gubernur'!$C$5:$G$21,4,FALSE)</f>
        <v>TJOK OKA ARTHA ARDHANA SUKAWATI</v>
      </c>
    </row>
    <row r="512" spans="1:12">
      <c r="A512" t="s">
        <v>684</v>
      </c>
      <c r="B512" t="s">
        <v>685</v>
      </c>
      <c r="C512">
        <v>2009</v>
      </c>
      <c r="D512" t="s">
        <v>662</v>
      </c>
      <c r="E512" t="s">
        <v>663</v>
      </c>
      <c r="F512" t="s">
        <v>664</v>
      </c>
      <c r="G512" t="s">
        <v>665</v>
      </c>
      <c r="H512" t="s">
        <v>674</v>
      </c>
      <c r="I512" t="s">
        <v>675</v>
      </c>
      <c r="J512">
        <v>15637207615</v>
      </c>
      <c r="K512" t="str">
        <f>VLOOKUP(SUBSTITUTE($A512,"Provinsi ",""),'Pemilihan Gubernur'!$C$5:$G$21,3,FALSE)</f>
        <v>WAYAN KOSTER</v>
      </c>
      <c r="L512" t="str">
        <f>VLOOKUP(SUBSTITUTE($A512,"Provinsi ",""),'Pemilihan Gubernur'!$C$5:$G$21,4,FALSE)</f>
        <v>TJOK OKA ARTHA ARDHANA SUKAWATI</v>
      </c>
    </row>
    <row r="513" spans="1:12">
      <c r="A513" t="s">
        <v>684</v>
      </c>
      <c r="B513" t="s">
        <v>685</v>
      </c>
      <c r="C513">
        <v>2009</v>
      </c>
      <c r="D513" t="s">
        <v>662</v>
      </c>
      <c r="E513" t="s">
        <v>663</v>
      </c>
      <c r="F513" t="s">
        <v>664</v>
      </c>
      <c r="G513" t="s">
        <v>665</v>
      </c>
      <c r="H513" t="s">
        <v>688</v>
      </c>
      <c r="I513" t="s">
        <v>689</v>
      </c>
      <c r="J513">
        <v>4569360000</v>
      </c>
      <c r="K513" t="str">
        <f>VLOOKUP(SUBSTITUTE($A513,"Provinsi ",""),'Pemilihan Gubernur'!$C$5:$G$21,3,FALSE)</f>
        <v>WAYAN KOSTER</v>
      </c>
      <c r="L513" t="str">
        <f>VLOOKUP(SUBSTITUTE($A513,"Provinsi ",""),'Pemilihan Gubernur'!$C$5:$G$21,4,FALSE)</f>
        <v>TJOK OKA ARTHA ARDHANA SUKAWATI</v>
      </c>
    </row>
    <row r="514" spans="1:12">
      <c r="A514" t="s">
        <v>702</v>
      </c>
      <c r="B514" t="s">
        <v>693</v>
      </c>
      <c r="C514">
        <v>2009</v>
      </c>
      <c r="D514" t="s">
        <v>662</v>
      </c>
      <c r="E514" t="s">
        <v>663</v>
      </c>
      <c r="F514" t="s">
        <v>664</v>
      </c>
      <c r="G514" t="s">
        <v>665</v>
      </c>
      <c r="H514" t="s">
        <v>666</v>
      </c>
      <c r="I514" t="s">
        <v>667</v>
      </c>
      <c r="J514">
        <v>2074387756862</v>
      </c>
      <c r="K514" t="str">
        <f>VLOOKUP(SUBSTITUTE($A514,"Provinsi ",""),'Pemilihan Gubernur'!$C$5:$G$21,3,FALSE)</f>
        <v>MOCHAMAD RIDWAN KAMIL</v>
      </c>
      <c r="L514" t="str">
        <f>VLOOKUP(SUBSTITUTE($A514,"Provinsi ",""),'Pemilihan Gubernur'!$C$5:$G$21,4,FALSE)</f>
        <v>UU RUZHANUL ULUM</v>
      </c>
    </row>
    <row r="515" spans="1:12">
      <c r="A515" t="s">
        <v>702</v>
      </c>
      <c r="B515" t="s">
        <v>693</v>
      </c>
      <c r="C515">
        <v>2009</v>
      </c>
      <c r="D515" t="s">
        <v>662</v>
      </c>
      <c r="E515" t="s">
        <v>663</v>
      </c>
      <c r="F515" t="s">
        <v>664</v>
      </c>
      <c r="G515" t="s">
        <v>665</v>
      </c>
      <c r="H515" t="s">
        <v>666</v>
      </c>
      <c r="I515" t="s">
        <v>667</v>
      </c>
      <c r="J515">
        <v>1458888095</v>
      </c>
      <c r="K515" t="str">
        <f>VLOOKUP(SUBSTITUTE($A515,"Provinsi ",""),'Pemilihan Gubernur'!$C$5:$G$21,3,FALSE)</f>
        <v>MOCHAMAD RIDWAN KAMIL</v>
      </c>
      <c r="L515" t="str">
        <f>VLOOKUP(SUBSTITUTE($A515,"Provinsi ",""),'Pemilihan Gubernur'!$C$5:$G$21,4,FALSE)</f>
        <v>UU RUZHANUL ULUM</v>
      </c>
    </row>
    <row r="516" spans="1:12">
      <c r="A516" t="s">
        <v>702</v>
      </c>
      <c r="B516" t="s">
        <v>693</v>
      </c>
      <c r="C516">
        <v>2009</v>
      </c>
      <c r="D516" t="s">
        <v>662</v>
      </c>
      <c r="E516" t="s">
        <v>663</v>
      </c>
      <c r="F516" t="s">
        <v>664</v>
      </c>
      <c r="G516" t="s">
        <v>665</v>
      </c>
      <c r="H516" t="s">
        <v>668</v>
      </c>
      <c r="I516" t="s">
        <v>669</v>
      </c>
      <c r="J516">
        <v>2483219706621</v>
      </c>
      <c r="K516" t="str">
        <f>VLOOKUP(SUBSTITUTE($A516,"Provinsi ",""),'Pemilihan Gubernur'!$C$5:$G$21,3,FALSE)</f>
        <v>MOCHAMAD RIDWAN KAMIL</v>
      </c>
      <c r="L516" t="str">
        <f>VLOOKUP(SUBSTITUTE($A516,"Provinsi ",""),'Pemilihan Gubernur'!$C$5:$G$21,4,FALSE)</f>
        <v>UU RUZHANUL ULUM</v>
      </c>
    </row>
    <row r="517" spans="1:12">
      <c r="A517" t="s">
        <v>702</v>
      </c>
      <c r="B517" t="s">
        <v>693</v>
      </c>
      <c r="C517">
        <v>2009</v>
      </c>
      <c r="D517" t="s">
        <v>662</v>
      </c>
      <c r="E517" t="s">
        <v>663</v>
      </c>
      <c r="F517" t="s">
        <v>670</v>
      </c>
      <c r="G517" t="s">
        <v>671</v>
      </c>
      <c r="H517" t="s">
        <v>672</v>
      </c>
      <c r="I517" t="s">
        <v>673</v>
      </c>
      <c r="J517">
        <v>1418622576844</v>
      </c>
      <c r="K517" t="str">
        <f>VLOOKUP(SUBSTITUTE($A517,"Provinsi ",""),'Pemilihan Gubernur'!$C$5:$G$21,3,FALSE)</f>
        <v>MOCHAMAD RIDWAN KAMIL</v>
      </c>
      <c r="L517" t="str">
        <f>VLOOKUP(SUBSTITUTE($A517,"Provinsi ",""),'Pemilihan Gubernur'!$C$5:$G$21,4,FALSE)</f>
        <v>UU RUZHANUL ULUM</v>
      </c>
    </row>
    <row r="518" spans="1:12">
      <c r="A518" t="s">
        <v>702</v>
      </c>
      <c r="B518" t="s">
        <v>693</v>
      </c>
      <c r="C518">
        <v>2009</v>
      </c>
      <c r="D518" t="s">
        <v>662</v>
      </c>
      <c r="E518" t="s">
        <v>663</v>
      </c>
      <c r="F518" t="s">
        <v>670</v>
      </c>
      <c r="G518" t="s">
        <v>676</v>
      </c>
      <c r="H518" t="s">
        <v>677</v>
      </c>
      <c r="I518" t="s">
        <v>678</v>
      </c>
      <c r="J518">
        <v>726481161889</v>
      </c>
      <c r="K518" t="str">
        <f>VLOOKUP(SUBSTITUTE($A518,"Provinsi ",""),'Pemilihan Gubernur'!$C$5:$G$21,3,FALSE)</f>
        <v>MOCHAMAD RIDWAN KAMIL</v>
      </c>
      <c r="L518" t="str">
        <f>VLOOKUP(SUBSTITUTE($A518,"Provinsi ",""),'Pemilihan Gubernur'!$C$5:$G$21,4,FALSE)</f>
        <v>UU RUZHANUL ULUM</v>
      </c>
    </row>
    <row r="519" spans="1:12">
      <c r="A519" t="s">
        <v>702</v>
      </c>
      <c r="B519" t="s">
        <v>693</v>
      </c>
      <c r="C519">
        <v>2009</v>
      </c>
      <c r="D519" t="s">
        <v>662</v>
      </c>
      <c r="E519" t="s">
        <v>663</v>
      </c>
      <c r="F519" t="s">
        <v>664</v>
      </c>
      <c r="G519" t="s">
        <v>679</v>
      </c>
      <c r="H519" t="s">
        <v>680</v>
      </c>
      <c r="I519" t="s">
        <v>681</v>
      </c>
      <c r="J519">
        <v>1358460638326</v>
      </c>
      <c r="K519" t="str">
        <f>VLOOKUP(SUBSTITUTE($A519,"Provinsi ",""),'Pemilihan Gubernur'!$C$5:$G$21,3,FALSE)</f>
        <v>MOCHAMAD RIDWAN KAMIL</v>
      </c>
      <c r="L519" t="str">
        <f>VLOOKUP(SUBSTITUTE($A519,"Provinsi ",""),'Pemilihan Gubernur'!$C$5:$G$21,4,FALSE)</f>
        <v>UU RUZHANUL ULUM</v>
      </c>
    </row>
    <row r="520" spans="1:12">
      <c r="A520" t="s">
        <v>702</v>
      </c>
      <c r="B520" t="s">
        <v>693</v>
      </c>
      <c r="C520">
        <v>2009</v>
      </c>
      <c r="D520" t="s">
        <v>662</v>
      </c>
      <c r="E520" t="s">
        <v>663</v>
      </c>
      <c r="F520" t="s">
        <v>664</v>
      </c>
      <c r="G520" t="s">
        <v>665</v>
      </c>
      <c r="H520" t="s">
        <v>682</v>
      </c>
      <c r="I520" t="s">
        <v>683</v>
      </c>
      <c r="J520">
        <v>1650000</v>
      </c>
      <c r="K520" t="str">
        <f>VLOOKUP(SUBSTITUTE($A520,"Provinsi ",""),'Pemilihan Gubernur'!$C$5:$G$21,3,FALSE)</f>
        <v>MOCHAMAD RIDWAN KAMIL</v>
      </c>
      <c r="L520" t="str">
        <f>VLOOKUP(SUBSTITUTE($A520,"Provinsi ",""),'Pemilihan Gubernur'!$C$5:$G$21,4,FALSE)</f>
        <v>UU RUZHANUL ULUM</v>
      </c>
    </row>
    <row r="521" spans="1:12">
      <c r="A521" t="s">
        <v>702</v>
      </c>
      <c r="B521" t="s">
        <v>693</v>
      </c>
      <c r="C521">
        <v>2009</v>
      </c>
      <c r="D521" t="s">
        <v>662</v>
      </c>
      <c r="E521" t="s">
        <v>663</v>
      </c>
      <c r="F521" t="s">
        <v>664</v>
      </c>
      <c r="G521" t="s">
        <v>665</v>
      </c>
      <c r="H521" t="s">
        <v>674</v>
      </c>
      <c r="I521" t="s">
        <v>675</v>
      </c>
      <c r="J521">
        <v>120587340376</v>
      </c>
      <c r="K521" t="str">
        <f>VLOOKUP(SUBSTITUTE($A521,"Provinsi ",""),'Pemilihan Gubernur'!$C$5:$G$21,3,FALSE)</f>
        <v>MOCHAMAD RIDWAN KAMIL</v>
      </c>
      <c r="L521" t="str">
        <f>VLOOKUP(SUBSTITUTE($A521,"Provinsi ",""),'Pemilihan Gubernur'!$C$5:$G$21,4,FALSE)</f>
        <v>UU RUZHANUL ULUM</v>
      </c>
    </row>
    <row r="522" spans="1:12">
      <c r="A522" t="s">
        <v>702</v>
      </c>
      <c r="B522" t="s">
        <v>693</v>
      </c>
      <c r="C522">
        <v>2009</v>
      </c>
      <c r="D522" t="s">
        <v>662</v>
      </c>
      <c r="E522" t="s">
        <v>663</v>
      </c>
      <c r="F522" t="s">
        <v>664</v>
      </c>
      <c r="G522" t="s">
        <v>665</v>
      </c>
      <c r="H522" t="s">
        <v>688</v>
      </c>
      <c r="I522" t="s">
        <v>689</v>
      </c>
      <c r="J522">
        <v>10394197000</v>
      </c>
      <c r="K522" t="str">
        <f>VLOOKUP(SUBSTITUTE($A522,"Provinsi ",""),'Pemilihan Gubernur'!$C$5:$G$21,3,FALSE)</f>
        <v>MOCHAMAD RIDWAN KAMIL</v>
      </c>
      <c r="L522" t="str">
        <f>VLOOKUP(SUBSTITUTE($A522,"Provinsi ",""),'Pemilihan Gubernur'!$C$5:$G$21,4,FALSE)</f>
        <v>UU RUZHANUL ULUM</v>
      </c>
    </row>
    <row r="523" spans="1:12">
      <c r="A523" t="s">
        <v>703</v>
      </c>
      <c r="B523" t="s">
        <v>693</v>
      </c>
      <c r="C523">
        <v>2009</v>
      </c>
      <c r="D523" t="s">
        <v>662</v>
      </c>
      <c r="E523" t="s">
        <v>663</v>
      </c>
      <c r="F523" t="s">
        <v>664</v>
      </c>
      <c r="G523" t="s">
        <v>665</v>
      </c>
      <c r="H523" t="s">
        <v>666</v>
      </c>
      <c r="I523" t="s">
        <v>667</v>
      </c>
      <c r="J523">
        <v>590429390450</v>
      </c>
      <c r="K523" t="str">
        <f>VLOOKUP(SUBSTITUTE($A523,"Provinsi ",""),'Pemilihan Gubernur'!$C$5:$G$21,3,FALSE)</f>
        <v>GANJAR PRANOWO</v>
      </c>
      <c r="L523" t="str">
        <f>VLOOKUP(SUBSTITUTE($A523,"Provinsi ",""),'Pemilihan Gubernur'!$C$5:$G$21,4,FALSE)</f>
        <v>TAJ YASIN</v>
      </c>
    </row>
    <row r="524" spans="1:12">
      <c r="A524" t="s">
        <v>703</v>
      </c>
      <c r="B524" t="s">
        <v>693</v>
      </c>
      <c r="C524">
        <v>2009</v>
      </c>
      <c r="D524" t="s">
        <v>662</v>
      </c>
      <c r="E524" t="s">
        <v>663</v>
      </c>
      <c r="F524" t="s">
        <v>664</v>
      </c>
      <c r="G524" t="s">
        <v>665</v>
      </c>
      <c r="H524" t="s">
        <v>666</v>
      </c>
      <c r="I524" t="s">
        <v>667</v>
      </c>
      <c r="J524">
        <v>1090135403991</v>
      </c>
      <c r="K524" t="str">
        <f>VLOOKUP(SUBSTITUTE($A524,"Provinsi ",""),'Pemilihan Gubernur'!$C$5:$G$21,3,FALSE)</f>
        <v>GANJAR PRANOWO</v>
      </c>
      <c r="L524" t="str">
        <f>VLOOKUP(SUBSTITUTE($A524,"Provinsi ",""),'Pemilihan Gubernur'!$C$5:$G$21,4,FALSE)</f>
        <v>TAJ YASIN</v>
      </c>
    </row>
    <row r="525" spans="1:12">
      <c r="A525" t="s">
        <v>703</v>
      </c>
      <c r="B525" t="s">
        <v>693</v>
      </c>
      <c r="C525">
        <v>2009</v>
      </c>
      <c r="D525" t="s">
        <v>662</v>
      </c>
      <c r="E525" t="s">
        <v>663</v>
      </c>
      <c r="F525" t="s">
        <v>664</v>
      </c>
      <c r="G525" t="s">
        <v>665</v>
      </c>
      <c r="H525" t="s">
        <v>666</v>
      </c>
      <c r="I525" t="s">
        <v>667</v>
      </c>
      <c r="J525">
        <v>18822454467</v>
      </c>
      <c r="K525" t="str">
        <f>VLOOKUP(SUBSTITUTE($A525,"Provinsi ",""),'Pemilihan Gubernur'!$C$5:$G$21,3,FALSE)</f>
        <v>GANJAR PRANOWO</v>
      </c>
      <c r="L525" t="str">
        <f>VLOOKUP(SUBSTITUTE($A525,"Provinsi ",""),'Pemilihan Gubernur'!$C$5:$G$21,4,FALSE)</f>
        <v>TAJ YASIN</v>
      </c>
    </row>
    <row r="526" spans="1:12">
      <c r="A526" t="s">
        <v>703</v>
      </c>
      <c r="B526" t="s">
        <v>693</v>
      </c>
      <c r="C526">
        <v>2009</v>
      </c>
      <c r="D526" t="s">
        <v>662</v>
      </c>
      <c r="E526" t="s">
        <v>663</v>
      </c>
      <c r="F526" t="s">
        <v>664</v>
      </c>
      <c r="G526" t="s">
        <v>665</v>
      </c>
      <c r="H526" t="s">
        <v>668</v>
      </c>
      <c r="I526" t="s">
        <v>669</v>
      </c>
      <c r="J526">
        <v>401255900875</v>
      </c>
      <c r="K526" t="str">
        <f>VLOOKUP(SUBSTITUTE($A526,"Provinsi ",""),'Pemilihan Gubernur'!$C$5:$G$21,3,FALSE)</f>
        <v>GANJAR PRANOWO</v>
      </c>
      <c r="L526" t="str">
        <f>VLOOKUP(SUBSTITUTE($A526,"Provinsi ",""),'Pemilihan Gubernur'!$C$5:$G$21,4,FALSE)</f>
        <v>TAJ YASIN</v>
      </c>
    </row>
    <row r="527" spans="1:12">
      <c r="A527" t="s">
        <v>703</v>
      </c>
      <c r="B527" t="s">
        <v>693</v>
      </c>
      <c r="C527">
        <v>2009</v>
      </c>
      <c r="D527" t="s">
        <v>662</v>
      </c>
      <c r="E527" t="s">
        <v>663</v>
      </c>
      <c r="F527" t="s">
        <v>670</v>
      </c>
      <c r="G527" t="s">
        <v>671</v>
      </c>
      <c r="H527" t="s">
        <v>672</v>
      </c>
      <c r="I527" t="s">
        <v>673</v>
      </c>
      <c r="J527">
        <v>1227133927452</v>
      </c>
      <c r="K527" t="str">
        <f>VLOOKUP(SUBSTITUTE($A527,"Provinsi ",""),'Pemilihan Gubernur'!$C$5:$G$21,3,FALSE)</f>
        <v>GANJAR PRANOWO</v>
      </c>
      <c r="L527" t="str">
        <f>VLOOKUP(SUBSTITUTE($A527,"Provinsi ",""),'Pemilihan Gubernur'!$C$5:$G$21,4,FALSE)</f>
        <v>TAJ YASIN</v>
      </c>
    </row>
    <row r="528" spans="1:12">
      <c r="A528" t="s">
        <v>703</v>
      </c>
      <c r="B528" t="s">
        <v>693</v>
      </c>
      <c r="C528">
        <v>2009</v>
      </c>
      <c r="D528" t="s">
        <v>662</v>
      </c>
      <c r="E528" t="s">
        <v>663</v>
      </c>
      <c r="F528" t="s">
        <v>670</v>
      </c>
      <c r="G528" t="s">
        <v>676</v>
      </c>
      <c r="H528" t="s">
        <v>677</v>
      </c>
      <c r="I528" t="s">
        <v>678</v>
      </c>
      <c r="J528">
        <v>547058588192</v>
      </c>
      <c r="K528" t="str">
        <f>VLOOKUP(SUBSTITUTE($A528,"Provinsi ",""),'Pemilihan Gubernur'!$C$5:$G$21,3,FALSE)</f>
        <v>GANJAR PRANOWO</v>
      </c>
      <c r="L528" t="str">
        <f>VLOOKUP(SUBSTITUTE($A528,"Provinsi ",""),'Pemilihan Gubernur'!$C$5:$G$21,4,FALSE)</f>
        <v>TAJ YASIN</v>
      </c>
    </row>
    <row r="529" spans="1:12">
      <c r="A529" t="s">
        <v>703</v>
      </c>
      <c r="B529" t="s">
        <v>693</v>
      </c>
      <c r="C529">
        <v>2009</v>
      </c>
      <c r="D529" t="s">
        <v>662</v>
      </c>
      <c r="E529" t="s">
        <v>663</v>
      </c>
      <c r="F529" t="s">
        <v>664</v>
      </c>
      <c r="G529" t="s">
        <v>679</v>
      </c>
      <c r="H529" t="s">
        <v>680</v>
      </c>
      <c r="I529" t="s">
        <v>681</v>
      </c>
      <c r="J529">
        <v>1155404085445</v>
      </c>
      <c r="K529" t="str">
        <f>VLOOKUP(SUBSTITUTE($A529,"Provinsi ",""),'Pemilihan Gubernur'!$C$5:$G$21,3,FALSE)</f>
        <v>GANJAR PRANOWO</v>
      </c>
      <c r="L529" t="str">
        <f>VLOOKUP(SUBSTITUTE($A529,"Provinsi ",""),'Pemilihan Gubernur'!$C$5:$G$21,4,FALSE)</f>
        <v>TAJ YASIN</v>
      </c>
    </row>
    <row r="530" spans="1:12">
      <c r="A530" t="s">
        <v>703</v>
      </c>
      <c r="B530" t="s">
        <v>693</v>
      </c>
      <c r="C530">
        <v>2009</v>
      </c>
      <c r="D530" t="s">
        <v>662</v>
      </c>
      <c r="E530" t="s">
        <v>663</v>
      </c>
      <c r="F530" t="s">
        <v>664</v>
      </c>
      <c r="G530" t="s">
        <v>665</v>
      </c>
      <c r="H530" t="s">
        <v>682</v>
      </c>
      <c r="I530" t="s">
        <v>683</v>
      </c>
      <c r="J530">
        <v>5158758000</v>
      </c>
      <c r="K530" t="str">
        <f>VLOOKUP(SUBSTITUTE($A530,"Provinsi ",""),'Pemilihan Gubernur'!$C$5:$G$21,3,FALSE)</f>
        <v>GANJAR PRANOWO</v>
      </c>
      <c r="L530" t="str">
        <f>VLOOKUP(SUBSTITUTE($A530,"Provinsi ",""),'Pemilihan Gubernur'!$C$5:$G$21,4,FALSE)</f>
        <v>TAJ YASIN</v>
      </c>
    </row>
    <row r="531" spans="1:12">
      <c r="A531" t="s">
        <v>703</v>
      </c>
      <c r="B531" t="s">
        <v>693</v>
      </c>
      <c r="C531">
        <v>2009</v>
      </c>
      <c r="D531" t="s">
        <v>662</v>
      </c>
      <c r="E531" t="s">
        <v>663</v>
      </c>
      <c r="F531" t="s">
        <v>664</v>
      </c>
      <c r="G531" t="s">
        <v>665</v>
      </c>
      <c r="H531" t="s">
        <v>674</v>
      </c>
      <c r="I531" t="s">
        <v>675</v>
      </c>
      <c r="J531">
        <v>67953604079</v>
      </c>
      <c r="K531" t="str">
        <f>VLOOKUP(SUBSTITUTE($A531,"Provinsi ",""),'Pemilihan Gubernur'!$C$5:$G$21,3,FALSE)</f>
        <v>GANJAR PRANOWO</v>
      </c>
      <c r="L531" t="str">
        <f>VLOOKUP(SUBSTITUTE($A531,"Provinsi ",""),'Pemilihan Gubernur'!$C$5:$G$21,4,FALSE)</f>
        <v>TAJ YASIN</v>
      </c>
    </row>
    <row r="532" spans="1:12">
      <c r="A532" t="s">
        <v>703</v>
      </c>
      <c r="B532" t="s">
        <v>693</v>
      </c>
      <c r="C532">
        <v>2009</v>
      </c>
      <c r="D532" t="s">
        <v>662</v>
      </c>
      <c r="E532" t="s">
        <v>663</v>
      </c>
      <c r="F532" t="s">
        <v>664</v>
      </c>
      <c r="G532" t="s">
        <v>665</v>
      </c>
      <c r="H532" t="s">
        <v>666</v>
      </c>
      <c r="I532" t="s">
        <v>667</v>
      </c>
      <c r="J532">
        <v>96761000000</v>
      </c>
      <c r="K532" t="str">
        <f>VLOOKUP(SUBSTITUTE($A532,"Provinsi ",""),'Pemilihan Gubernur'!$C$5:$G$21,3,FALSE)</f>
        <v>GANJAR PRANOWO</v>
      </c>
      <c r="L532" t="str">
        <f>VLOOKUP(SUBSTITUTE($A532,"Provinsi ",""),'Pemilihan Gubernur'!$C$5:$G$21,4,FALSE)</f>
        <v>TAJ YASIN</v>
      </c>
    </row>
    <row r="533" spans="1:12">
      <c r="A533" t="s">
        <v>704</v>
      </c>
      <c r="B533" t="s">
        <v>693</v>
      </c>
      <c r="C533">
        <v>2009</v>
      </c>
      <c r="D533" t="s">
        <v>662</v>
      </c>
      <c r="E533" t="s">
        <v>663</v>
      </c>
      <c r="F533" t="s">
        <v>664</v>
      </c>
      <c r="G533" t="s">
        <v>665</v>
      </c>
      <c r="H533" t="s">
        <v>666</v>
      </c>
      <c r="I533" t="s">
        <v>667</v>
      </c>
      <c r="J533">
        <v>1872401105023</v>
      </c>
      <c r="K533" t="str">
        <f>VLOOKUP(SUBSTITUTE($A533,"Provinsi ",""),'Pemilihan Gubernur'!$C$5:$G$21,3,FALSE)</f>
        <v>KHOFIFAH INDAR PARAWANSA</v>
      </c>
      <c r="L533" t="str">
        <f>VLOOKUP(SUBSTITUTE($A533,"Provinsi ",""),'Pemilihan Gubernur'!$C$5:$G$21,4,FALSE)</f>
        <v>EMIL ELESTIANTO DARDAK</v>
      </c>
    </row>
    <row r="534" spans="1:12">
      <c r="A534" t="s">
        <v>704</v>
      </c>
      <c r="B534" t="s">
        <v>693</v>
      </c>
      <c r="C534">
        <v>2009</v>
      </c>
      <c r="D534" t="s">
        <v>662</v>
      </c>
      <c r="E534" t="s">
        <v>663</v>
      </c>
      <c r="F534" t="s">
        <v>664</v>
      </c>
      <c r="G534" t="s">
        <v>665</v>
      </c>
      <c r="H534" t="s">
        <v>666</v>
      </c>
      <c r="I534" t="s">
        <v>667</v>
      </c>
      <c r="J534">
        <v>10899927317</v>
      </c>
      <c r="K534" t="str">
        <f>VLOOKUP(SUBSTITUTE($A534,"Provinsi ",""),'Pemilihan Gubernur'!$C$5:$G$21,3,FALSE)</f>
        <v>KHOFIFAH INDAR PARAWANSA</v>
      </c>
      <c r="L534" t="str">
        <f>VLOOKUP(SUBSTITUTE($A534,"Provinsi ",""),'Pemilihan Gubernur'!$C$5:$G$21,4,FALSE)</f>
        <v>EMIL ELESTIANTO DARDAK</v>
      </c>
    </row>
    <row r="535" spans="1:12">
      <c r="A535" t="s">
        <v>704</v>
      </c>
      <c r="B535" t="s">
        <v>693</v>
      </c>
      <c r="C535">
        <v>2009</v>
      </c>
      <c r="D535" t="s">
        <v>662</v>
      </c>
      <c r="E535" t="s">
        <v>663</v>
      </c>
      <c r="F535" t="s">
        <v>664</v>
      </c>
      <c r="G535" t="s">
        <v>665</v>
      </c>
      <c r="H535" t="s">
        <v>668</v>
      </c>
      <c r="I535" t="s">
        <v>669</v>
      </c>
      <c r="J535">
        <v>72471414349</v>
      </c>
      <c r="K535" t="str">
        <f>VLOOKUP(SUBSTITUTE($A535,"Provinsi ",""),'Pemilihan Gubernur'!$C$5:$G$21,3,FALSE)</f>
        <v>KHOFIFAH INDAR PARAWANSA</v>
      </c>
      <c r="L535" t="str">
        <f>VLOOKUP(SUBSTITUTE($A535,"Provinsi ",""),'Pemilihan Gubernur'!$C$5:$G$21,4,FALSE)</f>
        <v>EMIL ELESTIANTO DARDAK</v>
      </c>
    </row>
    <row r="536" spans="1:12">
      <c r="A536" t="s">
        <v>704</v>
      </c>
      <c r="B536" t="s">
        <v>693</v>
      </c>
      <c r="C536">
        <v>2009</v>
      </c>
      <c r="D536" t="s">
        <v>662</v>
      </c>
      <c r="E536" t="s">
        <v>663</v>
      </c>
      <c r="F536" t="s">
        <v>670</v>
      </c>
      <c r="G536" t="s">
        <v>671</v>
      </c>
      <c r="H536" t="s">
        <v>672</v>
      </c>
      <c r="I536" t="s">
        <v>673</v>
      </c>
      <c r="J536">
        <v>1962652642711.3</v>
      </c>
      <c r="K536" t="str">
        <f>VLOOKUP(SUBSTITUTE($A536,"Provinsi ",""),'Pemilihan Gubernur'!$C$5:$G$21,3,FALSE)</f>
        <v>KHOFIFAH INDAR PARAWANSA</v>
      </c>
      <c r="L536" t="str">
        <f>VLOOKUP(SUBSTITUTE($A536,"Provinsi ",""),'Pemilihan Gubernur'!$C$5:$G$21,4,FALSE)</f>
        <v>EMIL ELESTIANTO DARDAK</v>
      </c>
    </row>
    <row r="537" spans="1:12">
      <c r="A537" t="s">
        <v>704</v>
      </c>
      <c r="B537" t="s">
        <v>693</v>
      </c>
      <c r="C537">
        <v>2009</v>
      </c>
      <c r="D537" t="s">
        <v>662</v>
      </c>
      <c r="E537" t="s">
        <v>663</v>
      </c>
      <c r="F537" t="s">
        <v>670</v>
      </c>
      <c r="G537" t="s">
        <v>676</v>
      </c>
      <c r="H537" t="s">
        <v>677</v>
      </c>
      <c r="I537" t="s">
        <v>678</v>
      </c>
      <c r="J537">
        <v>837299991689</v>
      </c>
      <c r="K537" t="str">
        <f>VLOOKUP(SUBSTITUTE($A537,"Provinsi ",""),'Pemilihan Gubernur'!$C$5:$G$21,3,FALSE)</f>
        <v>KHOFIFAH INDAR PARAWANSA</v>
      </c>
      <c r="L537" t="str">
        <f>VLOOKUP(SUBSTITUTE($A537,"Provinsi ",""),'Pemilihan Gubernur'!$C$5:$G$21,4,FALSE)</f>
        <v>EMIL ELESTIANTO DARDAK</v>
      </c>
    </row>
    <row r="538" spans="1:12">
      <c r="A538" t="s">
        <v>704</v>
      </c>
      <c r="B538" t="s">
        <v>693</v>
      </c>
      <c r="C538">
        <v>2009</v>
      </c>
      <c r="D538" t="s">
        <v>662</v>
      </c>
      <c r="E538" t="s">
        <v>663</v>
      </c>
      <c r="F538" t="s">
        <v>664</v>
      </c>
      <c r="G538" t="s">
        <v>679</v>
      </c>
      <c r="H538" t="s">
        <v>680</v>
      </c>
      <c r="I538" t="s">
        <v>681</v>
      </c>
      <c r="J538">
        <v>1558376286524</v>
      </c>
      <c r="K538" t="str">
        <f>VLOOKUP(SUBSTITUTE($A538,"Provinsi ",""),'Pemilihan Gubernur'!$C$5:$G$21,3,FALSE)</f>
        <v>KHOFIFAH INDAR PARAWANSA</v>
      </c>
      <c r="L538" t="str">
        <f>VLOOKUP(SUBSTITUTE($A538,"Provinsi ",""),'Pemilihan Gubernur'!$C$5:$G$21,4,FALSE)</f>
        <v>EMIL ELESTIANTO DARDAK</v>
      </c>
    </row>
    <row r="539" spans="1:12">
      <c r="A539" t="s">
        <v>704</v>
      </c>
      <c r="B539" t="s">
        <v>693</v>
      </c>
      <c r="C539">
        <v>2009</v>
      </c>
      <c r="D539" t="s">
        <v>662</v>
      </c>
      <c r="E539" t="s">
        <v>663</v>
      </c>
      <c r="F539" t="s">
        <v>664</v>
      </c>
      <c r="G539" t="s">
        <v>665</v>
      </c>
      <c r="H539" t="s">
        <v>682</v>
      </c>
      <c r="I539" t="s">
        <v>683</v>
      </c>
      <c r="J539">
        <v>686620018</v>
      </c>
      <c r="K539" t="str">
        <f>VLOOKUP(SUBSTITUTE($A539,"Provinsi ",""),'Pemilihan Gubernur'!$C$5:$G$21,3,FALSE)</f>
        <v>KHOFIFAH INDAR PARAWANSA</v>
      </c>
      <c r="L539" t="str">
        <f>VLOOKUP(SUBSTITUTE($A539,"Provinsi ",""),'Pemilihan Gubernur'!$C$5:$G$21,4,FALSE)</f>
        <v>EMIL ELESTIANTO DARDAK</v>
      </c>
    </row>
    <row r="540" spans="1:12">
      <c r="A540" t="s">
        <v>704</v>
      </c>
      <c r="B540" t="s">
        <v>693</v>
      </c>
      <c r="C540">
        <v>2009</v>
      </c>
      <c r="D540" t="s">
        <v>662</v>
      </c>
      <c r="E540" t="s">
        <v>663</v>
      </c>
      <c r="F540" t="s">
        <v>664</v>
      </c>
      <c r="G540" t="s">
        <v>665</v>
      </c>
      <c r="H540" t="s">
        <v>697</v>
      </c>
      <c r="I540" t="s">
        <v>698</v>
      </c>
      <c r="J540">
        <v>296035973</v>
      </c>
      <c r="K540" t="str">
        <f>VLOOKUP(SUBSTITUTE($A540,"Provinsi ",""),'Pemilihan Gubernur'!$C$5:$G$21,3,FALSE)</f>
        <v>KHOFIFAH INDAR PARAWANSA</v>
      </c>
      <c r="L540" t="str">
        <f>VLOOKUP(SUBSTITUTE($A540,"Provinsi ",""),'Pemilihan Gubernur'!$C$5:$G$21,4,FALSE)</f>
        <v>EMIL ELESTIANTO DARDAK</v>
      </c>
    </row>
    <row r="541" spans="1:12">
      <c r="A541" t="s">
        <v>704</v>
      </c>
      <c r="B541" t="s">
        <v>693</v>
      </c>
      <c r="C541">
        <v>2009</v>
      </c>
      <c r="D541" t="s">
        <v>662</v>
      </c>
      <c r="E541" t="s">
        <v>663</v>
      </c>
      <c r="F541" t="s">
        <v>664</v>
      </c>
      <c r="G541" t="s">
        <v>665</v>
      </c>
      <c r="H541" t="s">
        <v>674</v>
      </c>
      <c r="I541" t="s">
        <v>675</v>
      </c>
      <c r="J541">
        <v>540816991822.57001</v>
      </c>
      <c r="K541" t="str">
        <f>VLOOKUP(SUBSTITUTE($A541,"Provinsi ",""),'Pemilihan Gubernur'!$C$5:$G$21,3,FALSE)</f>
        <v>KHOFIFAH INDAR PARAWANSA</v>
      </c>
      <c r="L541" t="str">
        <f>VLOOKUP(SUBSTITUTE($A541,"Provinsi ",""),'Pemilihan Gubernur'!$C$5:$G$21,4,FALSE)</f>
        <v>EMIL ELESTIANTO DARDAK</v>
      </c>
    </row>
    <row r="542" spans="1:12">
      <c r="A542" t="s">
        <v>704</v>
      </c>
      <c r="B542" t="s">
        <v>693</v>
      </c>
      <c r="C542">
        <v>2009</v>
      </c>
      <c r="D542" t="s">
        <v>662</v>
      </c>
      <c r="E542" t="s">
        <v>663</v>
      </c>
      <c r="F542" t="s">
        <v>664</v>
      </c>
      <c r="G542" t="s">
        <v>665</v>
      </c>
      <c r="H542" t="s">
        <v>666</v>
      </c>
      <c r="I542" t="s">
        <v>667</v>
      </c>
      <c r="J542">
        <v>746137792100</v>
      </c>
      <c r="K542" t="str">
        <f>VLOOKUP(SUBSTITUTE($A542,"Provinsi ",""),'Pemilihan Gubernur'!$C$5:$G$21,3,FALSE)</f>
        <v>KHOFIFAH INDAR PARAWANSA</v>
      </c>
      <c r="L542" t="str">
        <f>VLOOKUP(SUBSTITUTE($A542,"Provinsi ",""),'Pemilihan Gubernur'!$C$5:$G$21,4,FALSE)</f>
        <v>EMIL ELESTIANTO DARDAK</v>
      </c>
    </row>
    <row r="543" spans="1:12">
      <c r="A543" t="s">
        <v>714</v>
      </c>
      <c r="B543" t="s">
        <v>713</v>
      </c>
      <c r="C543">
        <v>2009</v>
      </c>
      <c r="D543" t="s">
        <v>662</v>
      </c>
      <c r="E543" t="s">
        <v>663</v>
      </c>
      <c r="F543" t="s">
        <v>664</v>
      </c>
      <c r="G543" t="s">
        <v>665</v>
      </c>
      <c r="H543" t="s">
        <v>666</v>
      </c>
      <c r="I543" t="s">
        <v>667</v>
      </c>
      <c r="J543">
        <v>21596985876</v>
      </c>
      <c r="K543" t="str">
        <f>VLOOKUP(SUBSTITUTE($A543,"Provinsi ",""),'Pemilihan Gubernur'!$C$5:$G$21,3,FALSE)</f>
        <v>AHMAD HIDAYAT MUS</v>
      </c>
      <c r="L543" t="str">
        <f>VLOOKUP(SUBSTITUTE($A543,"Provinsi ",""),'Pemilihan Gubernur'!$C$5:$G$21,4,FALSE)</f>
        <v>RIVAI UMAR</v>
      </c>
    </row>
    <row r="544" spans="1:12">
      <c r="A544" t="s">
        <v>714</v>
      </c>
      <c r="B544" t="s">
        <v>713</v>
      </c>
      <c r="C544">
        <v>2009</v>
      </c>
      <c r="D544" t="s">
        <v>662</v>
      </c>
      <c r="E544" t="s">
        <v>663</v>
      </c>
      <c r="F544" t="s">
        <v>664</v>
      </c>
      <c r="G544" t="s">
        <v>665</v>
      </c>
      <c r="H544" t="s">
        <v>668</v>
      </c>
      <c r="I544" t="s">
        <v>669</v>
      </c>
      <c r="J544">
        <v>50388691686</v>
      </c>
      <c r="K544" t="str">
        <f>VLOOKUP(SUBSTITUTE($A544,"Provinsi ",""),'Pemilihan Gubernur'!$C$5:$G$21,3,FALSE)</f>
        <v>AHMAD HIDAYAT MUS</v>
      </c>
      <c r="L544" t="str">
        <f>VLOOKUP(SUBSTITUTE($A544,"Provinsi ",""),'Pemilihan Gubernur'!$C$5:$G$21,4,FALSE)</f>
        <v>RIVAI UMAR</v>
      </c>
    </row>
    <row r="545" spans="1:12">
      <c r="A545" t="s">
        <v>714</v>
      </c>
      <c r="B545" t="s">
        <v>713</v>
      </c>
      <c r="C545">
        <v>2009</v>
      </c>
      <c r="D545" t="s">
        <v>662</v>
      </c>
      <c r="E545" t="s">
        <v>663</v>
      </c>
      <c r="F545" t="s">
        <v>670</v>
      </c>
      <c r="G545" t="s">
        <v>671</v>
      </c>
      <c r="H545" t="s">
        <v>672</v>
      </c>
      <c r="I545" t="s">
        <v>673</v>
      </c>
      <c r="J545">
        <v>209412282731</v>
      </c>
      <c r="K545" t="str">
        <f>VLOOKUP(SUBSTITUTE($A545,"Provinsi ",""),'Pemilihan Gubernur'!$C$5:$G$21,3,FALSE)</f>
        <v>AHMAD HIDAYAT MUS</v>
      </c>
      <c r="L545" t="str">
        <f>VLOOKUP(SUBSTITUTE($A545,"Provinsi ",""),'Pemilihan Gubernur'!$C$5:$G$21,4,FALSE)</f>
        <v>RIVAI UMAR</v>
      </c>
    </row>
    <row r="546" spans="1:12">
      <c r="A546" t="s">
        <v>714</v>
      </c>
      <c r="B546" t="s">
        <v>713</v>
      </c>
      <c r="C546">
        <v>2009</v>
      </c>
      <c r="D546" t="s">
        <v>662</v>
      </c>
      <c r="E546" t="s">
        <v>663</v>
      </c>
      <c r="F546" t="s">
        <v>670</v>
      </c>
      <c r="G546" t="s">
        <v>676</v>
      </c>
      <c r="H546" t="s">
        <v>677</v>
      </c>
      <c r="I546" t="s">
        <v>678</v>
      </c>
      <c r="J546">
        <v>254624416178</v>
      </c>
      <c r="K546" t="str">
        <f>VLOOKUP(SUBSTITUTE($A546,"Provinsi ",""),'Pemilihan Gubernur'!$C$5:$G$21,3,FALSE)</f>
        <v>AHMAD HIDAYAT MUS</v>
      </c>
      <c r="L546" t="str">
        <f>VLOOKUP(SUBSTITUTE($A546,"Provinsi ",""),'Pemilihan Gubernur'!$C$5:$G$21,4,FALSE)</f>
        <v>RIVAI UMAR</v>
      </c>
    </row>
    <row r="547" spans="1:12">
      <c r="A547" t="s">
        <v>714</v>
      </c>
      <c r="B547" t="s">
        <v>713</v>
      </c>
      <c r="C547">
        <v>2009</v>
      </c>
      <c r="D547" t="s">
        <v>662</v>
      </c>
      <c r="E547" t="s">
        <v>663</v>
      </c>
      <c r="F547" t="s">
        <v>664</v>
      </c>
      <c r="G547" t="s">
        <v>679</v>
      </c>
      <c r="H547" t="s">
        <v>680</v>
      </c>
      <c r="I547" t="s">
        <v>681</v>
      </c>
      <c r="J547">
        <v>207057268266</v>
      </c>
      <c r="K547" t="str">
        <f>VLOOKUP(SUBSTITUTE($A547,"Provinsi ",""),'Pemilihan Gubernur'!$C$5:$G$21,3,FALSE)</f>
        <v>AHMAD HIDAYAT MUS</v>
      </c>
      <c r="L547" t="str">
        <f>VLOOKUP(SUBSTITUTE($A547,"Provinsi ",""),'Pemilihan Gubernur'!$C$5:$G$21,4,FALSE)</f>
        <v>RIVAI UMAR</v>
      </c>
    </row>
    <row r="548" spans="1:12">
      <c r="A548" t="s">
        <v>714</v>
      </c>
      <c r="B548" t="s">
        <v>713</v>
      </c>
      <c r="C548">
        <v>2009</v>
      </c>
      <c r="D548" t="s">
        <v>662</v>
      </c>
      <c r="E548" t="s">
        <v>663</v>
      </c>
      <c r="F548" t="s">
        <v>664</v>
      </c>
      <c r="G548" t="s">
        <v>665</v>
      </c>
      <c r="H548" t="s">
        <v>682</v>
      </c>
      <c r="I548" t="s">
        <v>683</v>
      </c>
      <c r="J548">
        <v>940000000</v>
      </c>
      <c r="K548" t="str">
        <f>VLOOKUP(SUBSTITUTE($A548,"Provinsi ",""),'Pemilihan Gubernur'!$C$5:$G$21,3,FALSE)</f>
        <v>AHMAD HIDAYAT MUS</v>
      </c>
      <c r="L548" t="str">
        <f>VLOOKUP(SUBSTITUTE($A548,"Provinsi ",""),'Pemilihan Gubernur'!$C$5:$G$21,4,FALSE)</f>
        <v>RIVAI UMAR</v>
      </c>
    </row>
    <row r="549" spans="1:12">
      <c r="A549" t="s">
        <v>714</v>
      </c>
      <c r="B549" t="s">
        <v>713</v>
      </c>
      <c r="C549">
        <v>2009</v>
      </c>
      <c r="D549" t="s">
        <v>662</v>
      </c>
      <c r="E549" t="s">
        <v>663</v>
      </c>
      <c r="F549" t="s">
        <v>664</v>
      </c>
      <c r="G549" t="s">
        <v>665</v>
      </c>
      <c r="H549" t="s">
        <v>697</v>
      </c>
      <c r="I549" t="s">
        <v>698</v>
      </c>
      <c r="J549">
        <v>17064622000</v>
      </c>
      <c r="K549" t="str">
        <f>VLOOKUP(SUBSTITUTE($A549,"Provinsi ",""),'Pemilihan Gubernur'!$C$5:$G$21,3,FALSE)</f>
        <v>AHMAD HIDAYAT MUS</v>
      </c>
      <c r="L549" t="str">
        <f>VLOOKUP(SUBSTITUTE($A549,"Provinsi ",""),'Pemilihan Gubernur'!$C$5:$G$21,4,FALSE)</f>
        <v>RIVAI UMAR</v>
      </c>
    </row>
    <row r="550" spans="1:12">
      <c r="A550" t="s">
        <v>714</v>
      </c>
      <c r="B550" t="s">
        <v>713</v>
      </c>
      <c r="C550">
        <v>2009</v>
      </c>
      <c r="D550" t="s">
        <v>662</v>
      </c>
      <c r="E550" t="s">
        <v>663</v>
      </c>
      <c r="F550" t="s">
        <v>664</v>
      </c>
      <c r="G550" t="s">
        <v>665</v>
      </c>
      <c r="H550" t="s">
        <v>674</v>
      </c>
      <c r="I550" t="s">
        <v>675</v>
      </c>
      <c r="J550">
        <v>17064622000</v>
      </c>
      <c r="K550" t="str">
        <f>VLOOKUP(SUBSTITUTE($A550,"Provinsi ",""),'Pemilihan Gubernur'!$C$5:$G$21,3,FALSE)</f>
        <v>AHMAD HIDAYAT MUS</v>
      </c>
      <c r="L550" t="str">
        <f>VLOOKUP(SUBSTITUTE($A550,"Provinsi ",""),'Pemilihan Gubernur'!$C$5:$G$21,4,FALSE)</f>
        <v>RIVAI UMAR</v>
      </c>
    </row>
    <row r="551" spans="1:12">
      <c r="A551" t="s">
        <v>717</v>
      </c>
      <c r="B551" t="s">
        <v>713</v>
      </c>
      <c r="C551">
        <v>2009</v>
      </c>
      <c r="D551" t="s">
        <v>662</v>
      </c>
      <c r="E551" t="s">
        <v>663</v>
      </c>
      <c r="F551" t="s">
        <v>664</v>
      </c>
      <c r="G551" t="s">
        <v>665</v>
      </c>
      <c r="H551" t="s">
        <v>666</v>
      </c>
      <c r="I551" t="s">
        <v>667</v>
      </c>
      <c r="J551">
        <v>104319213863</v>
      </c>
      <c r="K551" t="str">
        <f>VLOOKUP(SUBSTITUTE($A551,"Provinsi ",""),'Pemilihan Gubernur'!$C$5:$G$21,3,FALSE)</f>
        <v>LUKAS ENEMBE</v>
      </c>
      <c r="L551" t="str">
        <f>VLOOKUP(SUBSTITUTE($A551,"Provinsi ",""),'Pemilihan Gubernur'!$C$5:$G$21,4,FALSE)</f>
        <v>KLEMEN TINAL</v>
      </c>
    </row>
    <row r="552" spans="1:12">
      <c r="A552" t="s">
        <v>717</v>
      </c>
      <c r="B552" t="s">
        <v>713</v>
      </c>
      <c r="C552">
        <v>2009</v>
      </c>
      <c r="D552" t="s">
        <v>662</v>
      </c>
      <c r="E552" t="s">
        <v>663</v>
      </c>
      <c r="F552" t="s">
        <v>664</v>
      </c>
      <c r="G552" t="s">
        <v>665</v>
      </c>
      <c r="H552" t="s">
        <v>668</v>
      </c>
      <c r="I552" t="s">
        <v>669</v>
      </c>
      <c r="J552">
        <v>2223615531500</v>
      </c>
      <c r="K552" t="str">
        <f>VLOOKUP(SUBSTITUTE($A552,"Provinsi ",""),'Pemilihan Gubernur'!$C$5:$G$21,3,FALSE)</f>
        <v>LUKAS ENEMBE</v>
      </c>
      <c r="L552" t="str">
        <f>VLOOKUP(SUBSTITUTE($A552,"Provinsi ",""),'Pemilihan Gubernur'!$C$5:$G$21,4,FALSE)</f>
        <v>KLEMEN TINAL</v>
      </c>
    </row>
    <row r="553" spans="1:12">
      <c r="A553" t="s">
        <v>717</v>
      </c>
      <c r="B553" t="s">
        <v>713</v>
      </c>
      <c r="C553">
        <v>2009</v>
      </c>
      <c r="D553" t="s">
        <v>662</v>
      </c>
      <c r="E553" t="s">
        <v>663</v>
      </c>
      <c r="F553" t="s">
        <v>670</v>
      </c>
      <c r="G553" t="s">
        <v>671</v>
      </c>
      <c r="H553" t="s">
        <v>672</v>
      </c>
      <c r="I553" t="s">
        <v>673</v>
      </c>
      <c r="J553">
        <v>891988194602</v>
      </c>
      <c r="K553" t="str">
        <f>VLOOKUP(SUBSTITUTE($A553,"Provinsi ",""),'Pemilihan Gubernur'!$C$5:$G$21,3,FALSE)</f>
        <v>LUKAS ENEMBE</v>
      </c>
      <c r="L553" t="str">
        <f>VLOOKUP(SUBSTITUTE($A553,"Provinsi ",""),'Pemilihan Gubernur'!$C$5:$G$21,4,FALSE)</f>
        <v>KLEMEN TINAL</v>
      </c>
    </row>
    <row r="554" spans="1:12">
      <c r="A554" t="s">
        <v>717</v>
      </c>
      <c r="B554" t="s">
        <v>713</v>
      </c>
      <c r="C554">
        <v>2009</v>
      </c>
      <c r="D554" t="s">
        <v>662</v>
      </c>
      <c r="E554" t="s">
        <v>663</v>
      </c>
      <c r="F554" t="s">
        <v>670</v>
      </c>
      <c r="G554" t="s">
        <v>676</v>
      </c>
      <c r="H554" t="s">
        <v>677</v>
      </c>
      <c r="I554" t="s">
        <v>678</v>
      </c>
      <c r="J554">
        <v>1199489101030</v>
      </c>
      <c r="K554" t="str">
        <f>VLOOKUP(SUBSTITUTE($A554,"Provinsi ",""),'Pemilihan Gubernur'!$C$5:$G$21,3,FALSE)</f>
        <v>LUKAS ENEMBE</v>
      </c>
      <c r="L554" t="str">
        <f>VLOOKUP(SUBSTITUTE($A554,"Provinsi ",""),'Pemilihan Gubernur'!$C$5:$G$21,4,FALSE)</f>
        <v>KLEMEN TINAL</v>
      </c>
    </row>
    <row r="555" spans="1:12">
      <c r="A555" t="s">
        <v>717</v>
      </c>
      <c r="B555" t="s">
        <v>713</v>
      </c>
      <c r="C555">
        <v>2009</v>
      </c>
      <c r="D555" t="s">
        <v>662</v>
      </c>
      <c r="E555" t="s">
        <v>663</v>
      </c>
      <c r="F555" t="s">
        <v>664</v>
      </c>
      <c r="G555" t="s">
        <v>679</v>
      </c>
      <c r="H555" t="s">
        <v>680</v>
      </c>
      <c r="I555" t="s">
        <v>681</v>
      </c>
      <c r="J555">
        <v>826156299567</v>
      </c>
      <c r="K555" t="str">
        <f>VLOOKUP(SUBSTITUTE($A555,"Provinsi ",""),'Pemilihan Gubernur'!$C$5:$G$21,3,FALSE)</f>
        <v>LUKAS ENEMBE</v>
      </c>
      <c r="L555" t="str">
        <f>VLOOKUP(SUBSTITUTE($A555,"Provinsi ",""),'Pemilihan Gubernur'!$C$5:$G$21,4,FALSE)</f>
        <v>KLEMEN TINAL</v>
      </c>
    </row>
    <row r="556" spans="1:12">
      <c r="A556" t="s">
        <v>717</v>
      </c>
      <c r="B556" t="s">
        <v>713</v>
      </c>
      <c r="C556">
        <v>2009</v>
      </c>
      <c r="D556" t="s">
        <v>662</v>
      </c>
      <c r="E556" t="s">
        <v>663</v>
      </c>
      <c r="F556" t="s">
        <v>664</v>
      </c>
      <c r="G556" t="s">
        <v>665</v>
      </c>
      <c r="H556" t="s">
        <v>682</v>
      </c>
      <c r="I556" t="s">
        <v>683</v>
      </c>
      <c r="J556">
        <v>48187817418</v>
      </c>
      <c r="K556" t="str">
        <f>VLOOKUP(SUBSTITUTE($A556,"Provinsi ",""),'Pemilihan Gubernur'!$C$5:$G$21,3,FALSE)</f>
        <v>LUKAS ENEMBE</v>
      </c>
      <c r="L556" t="str">
        <f>VLOOKUP(SUBSTITUTE($A556,"Provinsi ",""),'Pemilihan Gubernur'!$C$5:$G$21,4,FALSE)</f>
        <v>KLEMEN TINAL</v>
      </c>
    </row>
    <row r="557" spans="1:12">
      <c r="A557" t="s">
        <v>717</v>
      </c>
      <c r="B557" t="s">
        <v>713</v>
      </c>
      <c r="C557">
        <v>2009</v>
      </c>
      <c r="D557" t="s">
        <v>662</v>
      </c>
      <c r="E557" t="s">
        <v>663</v>
      </c>
      <c r="F557" t="s">
        <v>664</v>
      </c>
      <c r="G557" t="s">
        <v>665</v>
      </c>
      <c r="H557" t="s">
        <v>674</v>
      </c>
      <c r="I557" t="s">
        <v>675</v>
      </c>
      <c r="J557">
        <v>442780000</v>
      </c>
      <c r="K557" t="str">
        <f>VLOOKUP(SUBSTITUTE($A557,"Provinsi ",""),'Pemilihan Gubernur'!$C$5:$G$21,3,FALSE)</f>
        <v>LUKAS ENEMBE</v>
      </c>
      <c r="L557" t="str">
        <f>VLOOKUP(SUBSTITUTE($A557,"Provinsi ",""),'Pemilihan Gubernur'!$C$5:$G$21,4,FALSE)</f>
        <v>KLEMEN TINAL</v>
      </c>
    </row>
    <row r="558" spans="1:12">
      <c r="A558" t="s">
        <v>721</v>
      </c>
      <c r="B558" t="s">
        <v>700</v>
      </c>
      <c r="C558">
        <v>2009</v>
      </c>
      <c r="D558" t="s">
        <v>662</v>
      </c>
      <c r="E558" t="s">
        <v>663</v>
      </c>
      <c r="F558" t="s">
        <v>664</v>
      </c>
      <c r="G558" t="s">
        <v>665</v>
      </c>
      <c r="H558" t="s">
        <v>666</v>
      </c>
      <c r="I558" t="s">
        <v>667</v>
      </c>
      <c r="J558">
        <v>362740343517</v>
      </c>
      <c r="K558" t="str">
        <f>VLOOKUP(SUBSTITUTE($A558,"Provinsi ",""),'Pemilihan Gubernur'!$C$5:$G$21,3,FALSE)</f>
        <v>PROF. M. NURDIN ABDULLAH</v>
      </c>
      <c r="L558" t="str">
        <f>VLOOKUP(SUBSTITUTE($A558,"Provinsi ",""),'Pemilihan Gubernur'!$C$5:$G$21,4,FALSE)</f>
        <v>ANDI SUDIRMAN SULAIMAN</v>
      </c>
    </row>
    <row r="559" spans="1:12">
      <c r="A559" t="s">
        <v>721</v>
      </c>
      <c r="B559" t="s">
        <v>700</v>
      </c>
      <c r="C559">
        <v>2009</v>
      </c>
      <c r="D559" t="s">
        <v>662</v>
      </c>
      <c r="E559" t="s">
        <v>663</v>
      </c>
      <c r="F559" t="s">
        <v>664</v>
      </c>
      <c r="G559" t="s">
        <v>665</v>
      </c>
      <c r="H559" t="s">
        <v>668</v>
      </c>
      <c r="I559" t="s">
        <v>669</v>
      </c>
      <c r="J559">
        <v>391639861101</v>
      </c>
      <c r="K559" t="str">
        <f>VLOOKUP(SUBSTITUTE($A559,"Provinsi ",""),'Pemilihan Gubernur'!$C$5:$G$21,3,FALSE)</f>
        <v>PROF. M. NURDIN ABDULLAH</v>
      </c>
      <c r="L559" t="str">
        <f>VLOOKUP(SUBSTITUTE($A559,"Provinsi ",""),'Pemilihan Gubernur'!$C$5:$G$21,4,FALSE)</f>
        <v>ANDI SUDIRMAN SULAIMAN</v>
      </c>
    </row>
    <row r="560" spans="1:12">
      <c r="A560" t="s">
        <v>721</v>
      </c>
      <c r="B560" t="s">
        <v>700</v>
      </c>
      <c r="C560">
        <v>2009</v>
      </c>
      <c r="D560" t="s">
        <v>662</v>
      </c>
      <c r="E560" t="s">
        <v>663</v>
      </c>
      <c r="F560" t="s">
        <v>670</v>
      </c>
      <c r="G560" t="s">
        <v>671</v>
      </c>
      <c r="H560" t="s">
        <v>672</v>
      </c>
      <c r="I560" t="s">
        <v>673</v>
      </c>
      <c r="J560">
        <v>467927553833</v>
      </c>
      <c r="K560" t="str">
        <f>VLOOKUP(SUBSTITUTE($A560,"Provinsi ",""),'Pemilihan Gubernur'!$C$5:$G$21,3,FALSE)</f>
        <v>PROF. M. NURDIN ABDULLAH</v>
      </c>
      <c r="L560" t="str">
        <f>VLOOKUP(SUBSTITUTE($A560,"Provinsi ",""),'Pemilihan Gubernur'!$C$5:$G$21,4,FALSE)</f>
        <v>ANDI SUDIRMAN SULAIMAN</v>
      </c>
    </row>
    <row r="561" spans="1:12">
      <c r="A561" t="s">
        <v>721</v>
      </c>
      <c r="B561" t="s">
        <v>700</v>
      </c>
      <c r="C561">
        <v>2009</v>
      </c>
      <c r="D561" t="s">
        <v>662</v>
      </c>
      <c r="E561" t="s">
        <v>663</v>
      </c>
      <c r="F561" t="s">
        <v>670</v>
      </c>
      <c r="G561" t="s">
        <v>676</v>
      </c>
      <c r="H561" t="s">
        <v>677</v>
      </c>
      <c r="I561" t="s">
        <v>678</v>
      </c>
      <c r="J561">
        <v>295862668434</v>
      </c>
      <c r="K561" t="str">
        <f>VLOOKUP(SUBSTITUTE($A561,"Provinsi ",""),'Pemilihan Gubernur'!$C$5:$G$21,3,FALSE)</f>
        <v>PROF. M. NURDIN ABDULLAH</v>
      </c>
      <c r="L561" t="str">
        <f>VLOOKUP(SUBSTITUTE($A561,"Provinsi ",""),'Pemilihan Gubernur'!$C$5:$G$21,4,FALSE)</f>
        <v>ANDI SUDIRMAN SULAIMAN</v>
      </c>
    </row>
    <row r="562" spans="1:12">
      <c r="A562" t="s">
        <v>721</v>
      </c>
      <c r="B562" t="s">
        <v>700</v>
      </c>
      <c r="C562">
        <v>2009</v>
      </c>
      <c r="D562" t="s">
        <v>662</v>
      </c>
      <c r="E562" t="s">
        <v>663</v>
      </c>
      <c r="F562" t="s">
        <v>664</v>
      </c>
      <c r="G562" t="s">
        <v>679</v>
      </c>
      <c r="H562" t="s">
        <v>680</v>
      </c>
      <c r="I562" t="s">
        <v>681</v>
      </c>
      <c r="J562">
        <v>603196308007.19995</v>
      </c>
      <c r="K562" t="str">
        <f>VLOOKUP(SUBSTITUTE($A562,"Provinsi ",""),'Pemilihan Gubernur'!$C$5:$G$21,3,FALSE)</f>
        <v>PROF. M. NURDIN ABDULLAH</v>
      </c>
      <c r="L562" t="str">
        <f>VLOOKUP(SUBSTITUTE($A562,"Provinsi ",""),'Pemilihan Gubernur'!$C$5:$G$21,4,FALSE)</f>
        <v>ANDI SUDIRMAN SULAIMAN</v>
      </c>
    </row>
    <row r="563" spans="1:12">
      <c r="A563" t="s">
        <v>721</v>
      </c>
      <c r="B563" t="s">
        <v>700</v>
      </c>
      <c r="C563">
        <v>2009</v>
      </c>
      <c r="D563" t="s">
        <v>662</v>
      </c>
      <c r="E563" t="s">
        <v>663</v>
      </c>
      <c r="F563" t="s">
        <v>664</v>
      </c>
      <c r="G563" t="s">
        <v>665</v>
      </c>
      <c r="H563" t="s">
        <v>682</v>
      </c>
      <c r="I563" t="s">
        <v>683</v>
      </c>
      <c r="J563">
        <v>595680000</v>
      </c>
      <c r="K563" t="str">
        <f>VLOOKUP(SUBSTITUTE($A563,"Provinsi ",""),'Pemilihan Gubernur'!$C$5:$G$21,3,FALSE)</f>
        <v>PROF. M. NURDIN ABDULLAH</v>
      </c>
      <c r="L563" t="str">
        <f>VLOOKUP(SUBSTITUTE($A563,"Provinsi ",""),'Pemilihan Gubernur'!$C$5:$G$21,4,FALSE)</f>
        <v>ANDI SUDIRMAN SULAIMAN</v>
      </c>
    </row>
    <row r="564" spans="1:12">
      <c r="A564" t="s">
        <v>721</v>
      </c>
      <c r="B564" t="s">
        <v>700</v>
      </c>
      <c r="C564">
        <v>2009</v>
      </c>
      <c r="D564" t="s">
        <v>662</v>
      </c>
      <c r="E564" t="s">
        <v>663</v>
      </c>
      <c r="F564" t="s">
        <v>664</v>
      </c>
      <c r="G564" t="s">
        <v>665</v>
      </c>
      <c r="H564" t="s">
        <v>697</v>
      </c>
      <c r="I564" t="s">
        <v>698</v>
      </c>
      <c r="J564">
        <v>229376483.02000001</v>
      </c>
      <c r="K564" t="str">
        <f>VLOOKUP(SUBSTITUTE($A564,"Provinsi ",""),'Pemilihan Gubernur'!$C$5:$G$21,3,FALSE)</f>
        <v>PROF. M. NURDIN ABDULLAH</v>
      </c>
      <c r="L564" t="str">
        <f>VLOOKUP(SUBSTITUTE($A564,"Provinsi ",""),'Pemilihan Gubernur'!$C$5:$G$21,4,FALSE)</f>
        <v>ANDI SUDIRMAN SULAIMAN</v>
      </c>
    </row>
    <row r="565" spans="1:12">
      <c r="A565" t="s">
        <v>726</v>
      </c>
      <c r="B565" t="s">
        <v>661</v>
      </c>
      <c r="C565">
        <v>2009</v>
      </c>
      <c r="D565" t="s">
        <v>662</v>
      </c>
      <c r="E565" t="s">
        <v>663</v>
      </c>
      <c r="F565" t="s">
        <v>664</v>
      </c>
      <c r="G565" t="s">
        <v>665</v>
      </c>
      <c r="H565" t="s">
        <v>666</v>
      </c>
      <c r="I565" t="s">
        <v>667</v>
      </c>
      <c r="J565">
        <v>377068040789.58002</v>
      </c>
      <c r="K565" t="str">
        <f>VLOOKUP(SUBSTITUTE($A565,"Provinsi ",""),'Pemilihan Gubernur'!$C$5:$G$21,3,FALSE)</f>
        <v>HERMAN DERU</v>
      </c>
      <c r="L565" t="str">
        <f>VLOOKUP(SUBSTITUTE($A565,"Provinsi ",""),'Pemilihan Gubernur'!$C$5:$G$21,4,FALSE)</f>
        <v>MAWARDI YAHYA</v>
      </c>
    </row>
    <row r="566" spans="1:12">
      <c r="A566" t="s">
        <v>726</v>
      </c>
      <c r="B566" t="s">
        <v>661</v>
      </c>
      <c r="C566">
        <v>2009</v>
      </c>
      <c r="D566" t="s">
        <v>662</v>
      </c>
      <c r="E566" t="s">
        <v>663</v>
      </c>
      <c r="F566" t="s">
        <v>664</v>
      </c>
      <c r="G566" t="s">
        <v>665</v>
      </c>
      <c r="H566" t="s">
        <v>668</v>
      </c>
      <c r="I566" t="s">
        <v>669</v>
      </c>
      <c r="J566">
        <v>191414107975.85999</v>
      </c>
      <c r="K566" t="str">
        <f>VLOOKUP(SUBSTITUTE($A566,"Provinsi ",""),'Pemilihan Gubernur'!$C$5:$G$21,3,FALSE)</f>
        <v>HERMAN DERU</v>
      </c>
      <c r="L566" t="str">
        <f>VLOOKUP(SUBSTITUTE($A566,"Provinsi ",""),'Pemilihan Gubernur'!$C$5:$G$21,4,FALSE)</f>
        <v>MAWARDI YAHYA</v>
      </c>
    </row>
    <row r="567" spans="1:12">
      <c r="A567" t="s">
        <v>726</v>
      </c>
      <c r="B567" t="s">
        <v>661</v>
      </c>
      <c r="C567">
        <v>2009</v>
      </c>
      <c r="D567" t="s">
        <v>662</v>
      </c>
      <c r="E567" t="s">
        <v>663</v>
      </c>
      <c r="F567" t="s">
        <v>670</v>
      </c>
      <c r="G567" t="s">
        <v>671</v>
      </c>
      <c r="H567" t="s">
        <v>672</v>
      </c>
      <c r="I567" t="s">
        <v>673</v>
      </c>
      <c r="J567">
        <v>348977878604.97998</v>
      </c>
      <c r="K567" t="str">
        <f>VLOOKUP(SUBSTITUTE($A567,"Provinsi ",""),'Pemilihan Gubernur'!$C$5:$G$21,3,FALSE)</f>
        <v>HERMAN DERU</v>
      </c>
      <c r="L567" t="str">
        <f>VLOOKUP(SUBSTITUTE($A567,"Provinsi ",""),'Pemilihan Gubernur'!$C$5:$G$21,4,FALSE)</f>
        <v>MAWARDI YAHYA</v>
      </c>
    </row>
    <row r="568" spans="1:12">
      <c r="A568" t="s">
        <v>726</v>
      </c>
      <c r="B568" t="s">
        <v>661</v>
      </c>
      <c r="C568">
        <v>2009</v>
      </c>
      <c r="D568" t="s">
        <v>662</v>
      </c>
      <c r="E568" t="s">
        <v>663</v>
      </c>
      <c r="F568" t="s">
        <v>670</v>
      </c>
      <c r="G568" t="s">
        <v>676</v>
      </c>
      <c r="H568" t="s">
        <v>677</v>
      </c>
      <c r="I568" t="s">
        <v>678</v>
      </c>
      <c r="J568">
        <v>640664241233.87</v>
      </c>
      <c r="K568" t="str">
        <f>VLOOKUP(SUBSTITUTE($A568,"Provinsi ",""),'Pemilihan Gubernur'!$C$5:$G$21,3,FALSE)</f>
        <v>HERMAN DERU</v>
      </c>
      <c r="L568" t="str">
        <f>VLOOKUP(SUBSTITUTE($A568,"Provinsi ",""),'Pemilihan Gubernur'!$C$5:$G$21,4,FALSE)</f>
        <v>MAWARDI YAHYA</v>
      </c>
    </row>
    <row r="569" spans="1:12">
      <c r="A569" t="s">
        <v>726</v>
      </c>
      <c r="B569" t="s">
        <v>661</v>
      </c>
      <c r="C569">
        <v>2009</v>
      </c>
      <c r="D569" t="s">
        <v>662</v>
      </c>
      <c r="E569" t="s">
        <v>663</v>
      </c>
      <c r="F569" t="s">
        <v>664</v>
      </c>
      <c r="G569" t="s">
        <v>679</v>
      </c>
      <c r="H569" t="s">
        <v>680</v>
      </c>
      <c r="I569" t="s">
        <v>681</v>
      </c>
      <c r="J569">
        <v>731213809601</v>
      </c>
      <c r="K569" t="str">
        <f>VLOOKUP(SUBSTITUTE($A569,"Provinsi ",""),'Pemilihan Gubernur'!$C$5:$G$21,3,FALSE)</f>
        <v>HERMAN DERU</v>
      </c>
      <c r="L569" t="str">
        <f>VLOOKUP(SUBSTITUTE($A569,"Provinsi ",""),'Pemilihan Gubernur'!$C$5:$G$21,4,FALSE)</f>
        <v>MAWARDI YAHYA</v>
      </c>
    </row>
    <row r="570" spans="1:12">
      <c r="A570" t="s">
        <v>726</v>
      </c>
      <c r="B570" t="s">
        <v>661</v>
      </c>
      <c r="C570">
        <v>2009</v>
      </c>
      <c r="D570" t="s">
        <v>662</v>
      </c>
      <c r="E570" t="s">
        <v>663</v>
      </c>
      <c r="F570" t="s">
        <v>664</v>
      </c>
      <c r="G570" t="s">
        <v>665</v>
      </c>
      <c r="H570" t="s">
        <v>682</v>
      </c>
      <c r="I570" t="s">
        <v>683</v>
      </c>
      <c r="J570">
        <v>566036250</v>
      </c>
      <c r="K570" t="str">
        <f>VLOOKUP(SUBSTITUTE($A570,"Provinsi ",""),'Pemilihan Gubernur'!$C$5:$G$21,3,FALSE)</f>
        <v>HERMAN DERU</v>
      </c>
      <c r="L570" t="str">
        <f>VLOOKUP(SUBSTITUTE($A570,"Provinsi ",""),'Pemilihan Gubernur'!$C$5:$G$21,4,FALSE)</f>
        <v>MAWARDI YAHYA</v>
      </c>
    </row>
    <row r="571" spans="1:12">
      <c r="A571" t="s">
        <v>726</v>
      </c>
      <c r="B571" t="s">
        <v>661</v>
      </c>
      <c r="C571">
        <v>2009</v>
      </c>
      <c r="D571" t="s">
        <v>662</v>
      </c>
      <c r="E571" t="s">
        <v>663</v>
      </c>
      <c r="F571" t="s">
        <v>664</v>
      </c>
      <c r="G571" t="s">
        <v>665</v>
      </c>
      <c r="H571" t="s">
        <v>674</v>
      </c>
      <c r="I571" t="s">
        <v>675</v>
      </c>
      <c r="J571">
        <v>51422977000</v>
      </c>
      <c r="K571" t="str">
        <f>VLOOKUP(SUBSTITUTE($A571,"Provinsi ",""),'Pemilihan Gubernur'!$C$5:$G$21,3,FALSE)</f>
        <v>HERMAN DERU</v>
      </c>
      <c r="L571" t="str">
        <f>VLOOKUP(SUBSTITUTE($A571,"Provinsi ",""),'Pemilihan Gubernur'!$C$5:$G$21,4,FALSE)</f>
        <v>MAWARDI YAHYA</v>
      </c>
    </row>
    <row r="572" spans="1:12">
      <c r="A572" t="s">
        <v>727</v>
      </c>
      <c r="B572" t="s">
        <v>661</v>
      </c>
      <c r="C572">
        <v>2009</v>
      </c>
      <c r="D572" t="s">
        <v>662</v>
      </c>
      <c r="E572" t="s">
        <v>663</v>
      </c>
      <c r="F572" t="s">
        <v>664</v>
      </c>
      <c r="G572" t="s">
        <v>665</v>
      </c>
      <c r="H572" t="s">
        <v>666</v>
      </c>
      <c r="I572" t="s">
        <v>667</v>
      </c>
      <c r="J572">
        <v>655864355339.31995</v>
      </c>
      <c r="K572" t="str">
        <f>VLOOKUP(SUBSTITUTE($A572,"Provinsi ",""),'Pemilihan Gubernur'!$C$5:$G$21,3,FALSE)</f>
        <v>EDY RAHMAYADI</v>
      </c>
      <c r="L572" t="str">
        <f>VLOOKUP(SUBSTITUTE($A572,"Provinsi ",""),'Pemilihan Gubernur'!$C$5:$G$21,4,FALSE)</f>
        <v>MUSA RAJEKSHAH</v>
      </c>
    </row>
    <row r="573" spans="1:12">
      <c r="A573" t="s">
        <v>727</v>
      </c>
      <c r="B573" t="s">
        <v>661</v>
      </c>
      <c r="C573">
        <v>2009</v>
      </c>
      <c r="D573" t="s">
        <v>662</v>
      </c>
      <c r="E573" t="s">
        <v>663</v>
      </c>
      <c r="F573" t="s">
        <v>664</v>
      </c>
      <c r="G573" t="s">
        <v>665</v>
      </c>
      <c r="H573" t="s">
        <v>666</v>
      </c>
      <c r="I573" t="s">
        <v>667</v>
      </c>
      <c r="J573">
        <v>185691688</v>
      </c>
      <c r="K573" t="str">
        <f>VLOOKUP(SUBSTITUTE($A573,"Provinsi ",""),'Pemilihan Gubernur'!$C$5:$G$21,3,FALSE)</f>
        <v>EDY RAHMAYADI</v>
      </c>
      <c r="L573" t="str">
        <f>VLOOKUP(SUBSTITUTE($A573,"Provinsi ",""),'Pemilihan Gubernur'!$C$5:$G$21,4,FALSE)</f>
        <v>MUSA RAJEKSHAH</v>
      </c>
    </row>
    <row r="574" spans="1:12">
      <c r="A574" t="s">
        <v>727</v>
      </c>
      <c r="B574" t="s">
        <v>661</v>
      </c>
      <c r="C574">
        <v>2009</v>
      </c>
      <c r="D574" t="s">
        <v>662</v>
      </c>
      <c r="E574" t="s">
        <v>663</v>
      </c>
      <c r="F574" t="s">
        <v>664</v>
      </c>
      <c r="G574" t="s">
        <v>665</v>
      </c>
      <c r="H574" t="s">
        <v>668</v>
      </c>
      <c r="I574" t="s">
        <v>669</v>
      </c>
      <c r="J574">
        <v>635703602681.40002</v>
      </c>
      <c r="K574" t="str">
        <f>VLOOKUP(SUBSTITUTE($A574,"Provinsi ",""),'Pemilihan Gubernur'!$C$5:$G$21,3,FALSE)</f>
        <v>EDY RAHMAYADI</v>
      </c>
      <c r="L574" t="str">
        <f>VLOOKUP(SUBSTITUTE($A574,"Provinsi ",""),'Pemilihan Gubernur'!$C$5:$G$21,4,FALSE)</f>
        <v>MUSA RAJEKSHAH</v>
      </c>
    </row>
    <row r="575" spans="1:12">
      <c r="A575" t="s">
        <v>727</v>
      </c>
      <c r="B575" t="s">
        <v>661</v>
      </c>
      <c r="C575">
        <v>2009</v>
      </c>
      <c r="D575" t="s">
        <v>662</v>
      </c>
      <c r="E575" t="s">
        <v>663</v>
      </c>
      <c r="F575" t="s">
        <v>670</v>
      </c>
      <c r="G575" t="s">
        <v>671</v>
      </c>
      <c r="H575" t="s">
        <v>672</v>
      </c>
      <c r="I575" t="s">
        <v>673</v>
      </c>
      <c r="J575">
        <v>512815246769</v>
      </c>
      <c r="K575" t="str">
        <f>VLOOKUP(SUBSTITUTE($A575,"Provinsi ",""),'Pemilihan Gubernur'!$C$5:$G$21,3,FALSE)</f>
        <v>EDY RAHMAYADI</v>
      </c>
      <c r="L575" t="str">
        <f>VLOOKUP(SUBSTITUTE($A575,"Provinsi ",""),'Pemilihan Gubernur'!$C$5:$G$21,4,FALSE)</f>
        <v>MUSA RAJEKSHAH</v>
      </c>
    </row>
    <row r="576" spans="1:12">
      <c r="A576" t="s">
        <v>727</v>
      </c>
      <c r="B576" t="s">
        <v>661</v>
      </c>
      <c r="C576">
        <v>2009</v>
      </c>
      <c r="D576" t="s">
        <v>662</v>
      </c>
      <c r="E576" t="s">
        <v>663</v>
      </c>
      <c r="F576" t="s">
        <v>670</v>
      </c>
      <c r="G576" t="s">
        <v>676</v>
      </c>
      <c r="H576" t="s">
        <v>677</v>
      </c>
      <c r="I576" t="s">
        <v>678</v>
      </c>
      <c r="J576">
        <v>704337051723</v>
      </c>
      <c r="K576" t="str">
        <f>VLOOKUP(SUBSTITUTE($A576,"Provinsi ",""),'Pemilihan Gubernur'!$C$5:$G$21,3,FALSE)</f>
        <v>EDY RAHMAYADI</v>
      </c>
      <c r="L576" t="str">
        <f>VLOOKUP(SUBSTITUTE($A576,"Provinsi ",""),'Pemilihan Gubernur'!$C$5:$G$21,4,FALSE)</f>
        <v>MUSA RAJEKSHAH</v>
      </c>
    </row>
    <row r="577" spans="1:12">
      <c r="A577" t="s">
        <v>727</v>
      </c>
      <c r="B577" t="s">
        <v>661</v>
      </c>
      <c r="C577">
        <v>2009</v>
      </c>
      <c r="D577" t="s">
        <v>662</v>
      </c>
      <c r="E577" t="s">
        <v>663</v>
      </c>
      <c r="F577" t="s">
        <v>664</v>
      </c>
      <c r="G577" t="s">
        <v>679</v>
      </c>
      <c r="H577" t="s">
        <v>680</v>
      </c>
      <c r="I577" t="s">
        <v>681</v>
      </c>
      <c r="J577">
        <v>807460937434</v>
      </c>
      <c r="K577" t="str">
        <f>VLOOKUP(SUBSTITUTE($A577,"Provinsi ",""),'Pemilihan Gubernur'!$C$5:$G$21,3,FALSE)</f>
        <v>EDY RAHMAYADI</v>
      </c>
      <c r="L577" t="str">
        <f>VLOOKUP(SUBSTITUTE($A577,"Provinsi ",""),'Pemilihan Gubernur'!$C$5:$G$21,4,FALSE)</f>
        <v>MUSA RAJEKSHAH</v>
      </c>
    </row>
    <row r="578" spans="1:12">
      <c r="A578" t="s">
        <v>727</v>
      </c>
      <c r="B578" t="s">
        <v>661</v>
      </c>
      <c r="C578">
        <v>2009</v>
      </c>
      <c r="D578" t="s">
        <v>662</v>
      </c>
      <c r="E578" t="s">
        <v>663</v>
      </c>
      <c r="F578" t="s">
        <v>664</v>
      </c>
      <c r="G578" t="s">
        <v>665</v>
      </c>
      <c r="H578" t="s">
        <v>682</v>
      </c>
      <c r="I578" t="s">
        <v>683</v>
      </c>
      <c r="J578">
        <v>2600000000</v>
      </c>
      <c r="K578" t="str">
        <f>VLOOKUP(SUBSTITUTE($A578,"Provinsi ",""),'Pemilihan Gubernur'!$C$5:$G$21,3,FALSE)</f>
        <v>EDY RAHMAYADI</v>
      </c>
      <c r="L578" t="str">
        <f>VLOOKUP(SUBSTITUTE($A578,"Provinsi ",""),'Pemilihan Gubernur'!$C$5:$G$21,4,FALSE)</f>
        <v>MUSA RAJEKSHAH</v>
      </c>
    </row>
    <row r="579" spans="1:12">
      <c r="A579" t="s">
        <v>727</v>
      </c>
      <c r="B579" t="s">
        <v>661</v>
      </c>
      <c r="C579">
        <v>2009</v>
      </c>
      <c r="D579" t="s">
        <v>662</v>
      </c>
      <c r="E579" t="s">
        <v>663</v>
      </c>
      <c r="F579" t="s">
        <v>664</v>
      </c>
      <c r="G579" t="s">
        <v>665</v>
      </c>
      <c r="H579" t="s">
        <v>697</v>
      </c>
      <c r="I579" t="s">
        <v>698</v>
      </c>
      <c r="J579">
        <v>34171687</v>
      </c>
      <c r="K579" t="str">
        <f>VLOOKUP(SUBSTITUTE($A579,"Provinsi ",""),'Pemilihan Gubernur'!$C$5:$G$21,3,FALSE)</f>
        <v>EDY RAHMAYADI</v>
      </c>
      <c r="L579" t="str">
        <f>VLOOKUP(SUBSTITUTE($A579,"Provinsi ",""),'Pemilihan Gubernur'!$C$5:$G$21,4,FALSE)</f>
        <v>MUSA RAJEKSHAH</v>
      </c>
    </row>
    <row r="580" spans="1:12">
      <c r="A580" t="s">
        <v>727</v>
      </c>
      <c r="B580" t="s">
        <v>661</v>
      </c>
      <c r="C580">
        <v>2009</v>
      </c>
      <c r="D580" t="s">
        <v>662</v>
      </c>
      <c r="E580" t="s">
        <v>663</v>
      </c>
      <c r="F580" t="s">
        <v>664</v>
      </c>
      <c r="G580" t="s">
        <v>665</v>
      </c>
      <c r="H580" t="s">
        <v>674</v>
      </c>
      <c r="I580" t="s">
        <v>675</v>
      </c>
      <c r="J580">
        <v>125559525000</v>
      </c>
      <c r="K580" t="str">
        <f>VLOOKUP(SUBSTITUTE($A580,"Provinsi ",""),'Pemilihan Gubernur'!$C$5:$G$21,3,FALSE)</f>
        <v>EDY RAHMAYADI</v>
      </c>
      <c r="L580" t="str">
        <f>VLOOKUP(SUBSTITUTE($A580,"Provinsi ",""),'Pemilihan Gubernur'!$C$5:$G$21,4,FALSE)</f>
        <v>MUSA RAJEKSHAH</v>
      </c>
    </row>
    <row r="581" spans="1:12">
      <c r="A581" t="s">
        <v>704</v>
      </c>
      <c r="B581" t="s">
        <v>693</v>
      </c>
      <c r="C581">
        <v>2008</v>
      </c>
      <c r="D581" t="s">
        <v>662</v>
      </c>
      <c r="E581" t="s">
        <v>663</v>
      </c>
      <c r="F581" t="s">
        <v>664</v>
      </c>
      <c r="G581" t="s">
        <v>665</v>
      </c>
      <c r="H581" t="s">
        <v>666</v>
      </c>
      <c r="I581" t="s">
        <v>667</v>
      </c>
      <c r="J581">
        <v>1452594468910</v>
      </c>
      <c r="K581" t="str">
        <f>VLOOKUP(SUBSTITUTE($A581,"Provinsi ",""),'Pemilihan Gubernur'!$C$5:$G$21,3,FALSE)</f>
        <v>KHOFIFAH INDAR PARAWANSA</v>
      </c>
      <c r="L581" t="str">
        <f>VLOOKUP(SUBSTITUTE($A581,"Provinsi ",""),'Pemilihan Gubernur'!$C$5:$G$21,4,FALSE)</f>
        <v>EMIL ELESTIANTO DARDAK</v>
      </c>
    </row>
    <row r="582" spans="1:12">
      <c r="A582" t="s">
        <v>704</v>
      </c>
      <c r="B582" t="s">
        <v>693</v>
      </c>
      <c r="C582">
        <v>2008</v>
      </c>
      <c r="D582" t="s">
        <v>662</v>
      </c>
      <c r="E582" t="s">
        <v>663</v>
      </c>
      <c r="F582" t="s">
        <v>664</v>
      </c>
      <c r="G582" t="s">
        <v>665</v>
      </c>
      <c r="H582" t="s">
        <v>686</v>
      </c>
      <c r="I582" t="s">
        <v>687</v>
      </c>
      <c r="J582">
        <v>16689728212</v>
      </c>
      <c r="K582" t="str">
        <f>VLOOKUP(SUBSTITUTE($A582,"Provinsi ",""),'Pemilihan Gubernur'!$C$5:$G$21,3,FALSE)</f>
        <v>KHOFIFAH INDAR PARAWANSA</v>
      </c>
      <c r="L582" t="str">
        <f>VLOOKUP(SUBSTITUTE($A582,"Provinsi ",""),'Pemilihan Gubernur'!$C$5:$G$21,4,FALSE)</f>
        <v>EMIL ELESTIANTO DARDAK</v>
      </c>
    </row>
    <row r="583" spans="1:12">
      <c r="A583" t="s">
        <v>704</v>
      </c>
      <c r="B583" t="s">
        <v>693</v>
      </c>
      <c r="C583">
        <v>2008</v>
      </c>
      <c r="D583" t="s">
        <v>662</v>
      </c>
      <c r="E583" t="s">
        <v>663</v>
      </c>
      <c r="F583" t="s">
        <v>664</v>
      </c>
      <c r="G583" t="s">
        <v>665</v>
      </c>
      <c r="H583" t="s">
        <v>668</v>
      </c>
      <c r="I583" t="s">
        <v>669</v>
      </c>
      <c r="J583">
        <v>559004250024</v>
      </c>
      <c r="K583" t="str">
        <f>VLOOKUP(SUBSTITUTE($A583,"Provinsi ",""),'Pemilihan Gubernur'!$C$5:$G$21,3,FALSE)</f>
        <v>KHOFIFAH INDAR PARAWANSA</v>
      </c>
      <c r="L583" t="str">
        <f>VLOOKUP(SUBSTITUTE($A583,"Provinsi ",""),'Pemilihan Gubernur'!$C$5:$G$21,4,FALSE)</f>
        <v>EMIL ELESTIANTO DARDAK</v>
      </c>
    </row>
    <row r="584" spans="1:12">
      <c r="A584" t="s">
        <v>704</v>
      </c>
      <c r="B584" t="s">
        <v>693</v>
      </c>
      <c r="C584">
        <v>2008</v>
      </c>
      <c r="D584" t="s">
        <v>662</v>
      </c>
      <c r="E584" t="s">
        <v>663</v>
      </c>
      <c r="F584" t="s">
        <v>670</v>
      </c>
      <c r="G584" t="s">
        <v>671</v>
      </c>
      <c r="H584" t="s">
        <v>672</v>
      </c>
      <c r="I584" t="s">
        <v>673</v>
      </c>
      <c r="J584">
        <v>1311774041352</v>
      </c>
      <c r="K584" t="str">
        <f>VLOOKUP(SUBSTITUTE($A584,"Provinsi ",""),'Pemilihan Gubernur'!$C$5:$G$21,3,FALSE)</f>
        <v>KHOFIFAH INDAR PARAWANSA</v>
      </c>
      <c r="L584" t="str">
        <f>VLOOKUP(SUBSTITUTE($A584,"Provinsi ",""),'Pemilihan Gubernur'!$C$5:$G$21,4,FALSE)</f>
        <v>EMIL ELESTIANTO DARDAK</v>
      </c>
    </row>
    <row r="585" spans="1:12">
      <c r="A585" t="s">
        <v>704</v>
      </c>
      <c r="B585" t="s">
        <v>693</v>
      </c>
      <c r="C585">
        <v>2008</v>
      </c>
      <c r="D585" t="s">
        <v>662</v>
      </c>
      <c r="E585" t="s">
        <v>663</v>
      </c>
      <c r="F585" t="s">
        <v>664</v>
      </c>
      <c r="G585" t="s">
        <v>665</v>
      </c>
      <c r="H585" t="s">
        <v>674</v>
      </c>
      <c r="I585" t="s">
        <v>675</v>
      </c>
      <c r="J585">
        <v>1283926009927.05</v>
      </c>
      <c r="K585" t="str">
        <f>VLOOKUP(SUBSTITUTE($A585,"Provinsi ",""),'Pemilihan Gubernur'!$C$5:$G$21,3,FALSE)</f>
        <v>KHOFIFAH INDAR PARAWANSA</v>
      </c>
      <c r="L585" t="str">
        <f>VLOOKUP(SUBSTITUTE($A585,"Provinsi ",""),'Pemilihan Gubernur'!$C$5:$G$21,4,FALSE)</f>
        <v>EMIL ELESTIANTO DARDAK</v>
      </c>
    </row>
    <row r="586" spans="1:12">
      <c r="A586" t="s">
        <v>704</v>
      </c>
      <c r="B586" t="s">
        <v>693</v>
      </c>
      <c r="C586">
        <v>2008</v>
      </c>
      <c r="D586" t="s">
        <v>662</v>
      </c>
      <c r="E586" t="s">
        <v>663</v>
      </c>
      <c r="F586" t="s">
        <v>670</v>
      </c>
      <c r="G586" t="s">
        <v>676</v>
      </c>
      <c r="H586" t="s">
        <v>677</v>
      </c>
      <c r="I586" t="s">
        <v>678</v>
      </c>
      <c r="J586">
        <v>548509682952</v>
      </c>
      <c r="K586" t="str">
        <f>VLOOKUP(SUBSTITUTE($A586,"Provinsi ",""),'Pemilihan Gubernur'!$C$5:$G$21,3,FALSE)</f>
        <v>KHOFIFAH INDAR PARAWANSA</v>
      </c>
      <c r="L586" t="str">
        <f>VLOOKUP(SUBSTITUTE($A586,"Provinsi ",""),'Pemilihan Gubernur'!$C$5:$G$21,4,FALSE)</f>
        <v>EMIL ELESTIANTO DARDAK</v>
      </c>
    </row>
    <row r="587" spans="1:12">
      <c r="A587" t="s">
        <v>704</v>
      </c>
      <c r="B587" t="s">
        <v>693</v>
      </c>
      <c r="C587">
        <v>2008</v>
      </c>
      <c r="D587" t="s">
        <v>662</v>
      </c>
      <c r="E587" t="s">
        <v>663</v>
      </c>
      <c r="F587" t="s">
        <v>670</v>
      </c>
      <c r="G587" t="s">
        <v>679</v>
      </c>
      <c r="H587" t="s">
        <v>691</v>
      </c>
      <c r="I587" t="s">
        <v>681</v>
      </c>
      <c r="J587">
        <v>457322300474</v>
      </c>
      <c r="K587" t="str">
        <f>VLOOKUP(SUBSTITUTE($A587,"Provinsi ",""),'Pemilihan Gubernur'!$C$5:$G$21,3,FALSE)</f>
        <v>KHOFIFAH INDAR PARAWANSA</v>
      </c>
      <c r="L587" t="str">
        <f>VLOOKUP(SUBSTITUTE($A587,"Provinsi ",""),'Pemilihan Gubernur'!$C$5:$G$21,4,FALSE)</f>
        <v>EMIL ELESTIANTO DARDAK</v>
      </c>
    </row>
    <row r="588" spans="1:12">
      <c r="A588" t="s">
        <v>704</v>
      </c>
      <c r="B588" t="s">
        <v>693</v>
      </c>
      <c r="C588">
        <v>2008</v>
      </c>
      <c r="D588" t="s">
        <v>662</v>
      </c>
      <c r="E588" t="s">
        <v>663</v>
      </c>
      <c r="F588" t="s">
        <v>664</v>
      </c>
      <c r="G588" t="s">
        <v>679</v>
      </c>
      <c r="H588" t="s">
        <v>680</v>
      </c>
      <c r="I588" t="s">
        <v>681</v>
      </c>
      <c r="J588">
        <v>986157098736</v>
      </c>
      <c r="K588" t="str">
        <f>VLOOKUP(SUBSTITUTE($A588,"Provinsi ",""),'Pemilihan Gubernur'!$C$5:$G$21,3,FALSE)</f>
        <v>KHOFIFAH INDAR PARAWANSA</v>
      </c>
      <c r="L588" t="str">
        <f>VLOOKUP(SUBSTITUTE($A588,"Provinsi ",""),'Pemilihan Gubernur'!$C$5:$G$21,4,FALSE)</f>
        <v>EMIL ELESTIANTO DARDAK</v>
      </c>
    </row>
    <row r="589" spans="1:12">
      <c r="A589" t="s">
        <v>704</v>
      </c>
      <c r="B589" t="s">
        <v>693</v>
      </c>
      <c r="C589">
        <v>2008</v>
      </c>
      <c r="D589" t="s">
        <v>662</v>
      </c>
      <c r="E589" t="s">
        <v>663</v>
      </c>
      <c r="F589" t="s">
        <v>664</v>
      </c>
      <c r="G589" t="s">
        <v>665</v>
      </c>
      <c r="H589" t="s">
        <v>682</v>
      </c>
      <c r="I589" t="s">
        <v>683</v>
      </c>
      <c r="J589">
        <v>23803348578</v>
      </c>
      <c r="K589" t="str">
        <f>VLOOKUP(SUBSTITUTE($A589,"Provinsi ",""),'Pemilihan Gubernur'!$C$5:$G$21,3,FALSE)</f>
        <v>KHOFIFAH INDAR PARAWANSA</v>
      </c>
      <c r="L589" t="str">
        <f>VLOOKUP(SUBSTITUTE($A589,"Provinsi ",""),'Pemilihan Gubernur'!$C$5:$G$21,4,FALSE)</f>
        <v>EMIL ELESTIANTO DARDAK</v>
      </c>
    </row>
    <row r="590" spans="1:12">
      <c r="A590" t="s">
        <v>705</v>
      </c>
      <c r="B590" t="s">
        <v>706</v>
      </c>
      <c r="C590">
        <v>2008</v>
      </c>
      <c r="D590" t="s">
        <v>662</v>
      </c>
      <c r="E590" t="s">
        <v>663</v>
      </c>
      <c r="F590" t="s">
        <v>664</v>
      </c>
      <c r="G590" t="s">
        <v>665</v>
      </c>
      <c r="H590" t="s">
        <v>666</v>
      </c>
      <c r="I590" t="s">
        <v>667</v>
      </c>
      <c r="J590">
        <v>166939489459.19</v>
      </c>
      <c r="K590" t="str">
        <f>VLOOKUP(SUBSTITUTE($A590,"Provinsi ",""),'Pemilihan Gubernur'!$C$5:$G$21,3,FALSE)</f>
        <v>SUTARMIDJI</v>
      </c>
      <c r="L590" t="str">
        <f>VLOOKUP(SUBSTITUTE($A590,"Provinsi ",""),'Pemilihan Gubernur'!$C$5:$G$21,4,FALSE)</f>
        <v>RIA NORSAN</v>
      </c>
    </row>
    <row r="591" spans="1:12">
      <c r="A591" t="s">
        <v>705</v>
      </c>
      <c r="B591" t="s">
        <v>706</v>
      </c>
      <c r="C591">
        <v>2008</v>
      </c>
      <c r="D591" t="s">
        <v>662</v>
      </c>
      <c r="E591" t="s">
        <v>663</v>
      </c>
      <c r="F591" t="s">
        <v>664</v>
      </c>
      <c r="G591" t="s">
        <v>665</v>
      </c>
      <c r="H591" t="s">
        <v>686</v>
      </c>
      <c r="I591" t="s">
        <v>687</v>
      </c>
      <c r="J591">
        <v>39824000000</v>
      </c>
      <c r="K591" t="str">
        <f>VLOOKUP(SUBSTITUTE($A591,"Provinsi ",""),'Pemilihan Gubernur'!$C$5:$G$21,3,FALSE)</f>
        <v>SUTARMIDJI</v>
      </c>
      <c r="L591" t="str">
        <f>VLOOKUP(SUBSTITUTE($A591,"Provinsi ",""),'Pemilihan Gubernur'!$C$5:$G$21,4,FALSE)</f>
        <v>RIA NORSAN</v>
      </c>
    </row>
    <row r="592" spans="1:12">
      <c r="A592" t="s">
        <v>705</v>
      </c>
      <c r="B592" t="s">
        <v>706</v>
      </c>
      <c r="C592">
        <v>2008</v>
      </c>
      <c r="D592" t="s">
        <v>662</v>
      </c>
      <c r="E592" t="s">
        <v>663</v>
      </c>
      <c r="F592" t="s">
        <v>664</v>
      </c>
      <c r="G592" t="s">
        <v>665</v>
      </c>
      <c r="H592" t="s">
        <v>668</v>
      </c>
      <c r="I592" t="s">
        <v>669</v>
      </c>
      <c r="J592">
        <v>66279882500</v>
      </c>
      <c r="K592" t="str">
        <f>VLOOKUP(SUBSTITUTE($A592,"Provinsi ",""),'Pemilihan Gubernur'!$C$5:$G$21,3,FALSE)</f>
        <v>SUTARMIDJI</v>
      </c>
      <c r="L592" t="str">
        <f>VLOOKUP(SUBSTITUTE($A592,"Provinsi ",""),'Pemilihan Gubernur'!$C$5:$G$21,4,FALSE)</f>
        <v>RIA NORSAN</v>
      </c>
    </row>
    <row r="593" spans="1:12">
      <c r="A593" t="s">
        <v>705</v>
      </c>
      <c r="B593" t="s">
        <v>706</v>
      </c>
      <c r="C593">
        <v>2008</v>
      </c>
      <c r="D593" t="s">
        <v>662</v>
      </c>
      <c r="E593" t="s">
        <v>663</v>
      </c>
      <c r="F593" t="s">
        <v>670</v>
      </c>
      <c r="G593" t="s">
        <v>671</v>
      </c>
      <c r="H593" t="s">
        <v>672</v>
      </c>
      <c r="I593" t="s">
        <v>673</v>
      </c>
      <c r="J593">
        <v>327122349877</v>
      </c>
      <c r="K593" t="str">
        <f>VLOOKUP(SUBSTITUTE($A593,"Provinsi ",""),'Pemilihan Gubernur'!$C$5:$G$21,3,FALSE)</f>
        <v>SUTARMIDJI</v>
      </c>
      <c r="L593" t="str">
        <f>VLOOKUP(SUBSTITUTE($A593,"Provinsi ",""),'Pemilihan Gubernur'!$C$5:$G$21,4,FALSE)</f>
        <v>RIA NORSAN</v>
      </c>
    </row>
    <row r="594" spans="1:12">
      <c r="A594" t="s">
        <v>705</v>
      </c>
      <c r="B594" t="s">
        <v>706</v>
      </c>
      <c r="C594">
        <v>2008</v>
      </c>
      <c r="D594" t="s">
        <v>662</v>
      </c>
      <c r="E594" t="s">
        <v>663</v>
      </c>
      <c r="F594" t="s">
        <v>664</v>
      </c>
      <c r="G594" t="s">
        <v>665</v>
      </c>
      <c r="H594" t="s">
        <v>674</v>
      </c>
      <c r="I594" t="s">
        <v>675</v>
      </c>
      <c r="J594">
        <v>750000000</v>
      </c>
      <c r="K594" t="str">
        <f>VLOOKUP(SUBSTITUTE($A594,"Provinsi ",""),'Pemilihan Gubernur'!$C$5:$G$21,3,FALSE)</f>
        <v>SUTARMIDJI</v>
      </c>
      <c r="L594" t="str">
        <f>VLOOKUP(SUBSTITUTE($A594,"Provinsi ",""),'Pemilihan Gubernur'!$C$5:$G$21,4,FALSE)</f>
        <v>RIA NORSAN</v>
      </c>
    </row>
    <row r="595" spans="1:12">
      <c r="A595" t="s">
        <v>705</v>
      </c>
      <c r="B595" t="s">
        <v>706</v>
      </c>
      <c r="C595">
        <v>2008</v>
      </c>
      <c r="D595" t="s">
        <v>662</v>
      </c>
      <c r="E595" t="s">
        <v>663</v>
      </c>
      <c r="F595" t="s">
        <v>670</v>
      </c>
      <c r="G595" t="s">
        <v>676</v>
      </c>
      <c r="H595" t="s">
        <v>677</v>
      </c>
      <c r="I595" t="s">
        <v>678</v>
      </c>
      <c r="J595">
        <v>410746360086</v>
      </c>
      <c r="K595" t="str">
        <f>VLOOKUP(SUBSTITUTE($A595,"Provinsi ",""),'Pemilihan Gubernur'!$C$5:$G$21,3,FALSE)</f>
        <v>SUTARMIDJI</v>
      </c>
      <c r="L595" t="str">
        <f>VLOOKUP(SUBSTITUTE($A595,"Provinsi ",""),'Pemilihan Gubernur'!$C$5:$G$21,4,FALSE)</f>
        <v>RIA NORSAN</v>
      </c>
    </row>
    <row r="596" spans="1:12">
      <c r="A596" t="s">
        <v>705</v>
      </c>
      <c r="B596" t="s">
        <v>706</v>
      </c>
      <c r="C596">
        <v>2008</v>
      </c>
      <c r="D596" t="s">
        <v>662</v>
      </c>
      <c r="E596" t="s">
        <v>663</v>
      </c>
      <c r="F596" t="s">
        <v>670</v>
      </c>
      <c r="G596" t="s">
        <v>679</v>
      </c>
      <c r="H596" t="s">
        <v>691</v>
      </c>
      <c r="I596" t="s">
        <v>681</v>
      </c>
      <c r="J596">
        <v>61463897410</v>
      </c>
      <c r="K596" t="str">
        <f>VLOOKUP(SUBSTITUTE($A596,"Provinsi ",""),'Pemilihan Gubernur'!$C$5:$G$21,3,FALSE)</f>
        <v>SUTARMIDJI</v>
      </c>
      <c r="L596" t="str">
        <f>VLOOKUP(SUBSTITUTE($A596,"Provinsi ",""),'Pemilihan Gubernur'!$C$5:$G$21,4,FALSE)</f>
        <v>RIA NORSAN</v>
      </c>
    </row>
    <row r="597" spans="1:12">
      <c r="A597" t="s">
        <v>705</v>
      </c>
      <c r="B597" t="s">
        <v>706</v>
      </c>
      <c r="C597">
        <v>2008</v>
      </c>
      <c r="D597" t="s">
        <v>662</v>
      </c>
      <c r="E597" t="s">
        <v>663</v>
      </c>
      <c r="F597" t="s">
        <v>664</v>
      </c>
      <c r="G597" t="s">
        <v>679</v>
      </c>
      <c r="H597" t="s">
        <v>680</v>
      </c>
      <c r="I597" t="s">
        <v>681</v>
      </c>
      <c r="J597">
        <v>287833932141</v>
      </c>
      <c r="K597" t="str">
        <f>VLOOKUP(SUBSTITUTE($A597,"Provinsi ",""),'Pemilihan Gubernur'!$C$5:$G$21,3,FALSE)</f>
        <v>SUTARMIDJI</v>
      </c>
      <c r="L597" t="str">
        <f>VLOOKUP(SUBSTITUTE($A597,"Provinsi ",""),'Pemilihan Gubernur'!$C$5:$G$21,4,FALSE)</f>
        <v>RIA NORSAN</v>
      </c>
    </row>
    <row r="598" spans="1:12">
      <c r="A598" t="s">
        <v>712</v>
      </c>
      <c r="B598" t="s">
        <v>713</v>
      </c>
      <c r="C598">
        <v>2008</v>
      </c>
      <c r="D598" t="s">
        <v>662</v>
      </c>
      <c r="E598" t="s">
        <v>663</v>
      </c>
      <c r="F598" t="s">
        <v>664</v>
      </c>
      <c r="G598" t="s">
        <v>665</v>
      </c>
      <c r="H598" t="s">
        <v>666</v>
      </c>
      <c r="I598" t="s">
        <v>667</v>
      </c>
      <c r="J598">
        <v>34803543822.800003</v>
      </c>
      <c r="K598" t="str">
        <f>VLOOKUP(SUBSTITUTE($A598,"Provinsi ",""),'Pemilihan Gubernur'!$C$5:$G$21,3,FALSE)</f>
        <v>MURAD ISMAIL</v>
      </c>
      <c r="L598" t="str">
        <f>VLOOKUP(SUBSTITUTE($A598,"Provinsi ",""),'Pemilihan Gubernur'!$C$5:$G$21,4,FALSE)</f>
        <v>BARNABAS ORNO</v>
      </c>
    </row>
    <row r="599" spans="1:12">
      <c r="A599" t="s">
        <v>712</v>
      </c>
      <c r="B599" t="s">
        <v>713</v>
      </c>
      <c r="C599">
        <v>2008</v>
      </c>
      <c r="D599" t="s">
        <v>662</v>
      </c>
      <c r="E599" t="s">
        <v>663</v>
      </c>
      <c r="F599" t="s">
        <v>664</v>
      </c>
      <c r="G599" t="s">
        <v>665</v>
      </c>
      <c r="H599" t="s">
        <v>686</v>
      </c>
      <c r="I599" t="s">
        <v>687</v>
      </c>
      <c r="J599">
        <v>3000000000</v>
      </c>
      <c r="K599" t="str">
        <f>VLOOKUP(SUBSTITUTE($A599,"Provinsi ",""),'Pemilihan Gubernur'!$C$5:$G$21,3,FALSE)</f>
        <v>MURAD ISMAIL</v>
      </c>
      <c r="L599" t="str">
        <f>VLOOKUP(SUBSTITUTE($A599,"Provinsi ",""),'Pemilihan Gubernur'!$C$5:$G$21,4,FALSE)</f>
        <v>BARNABAS ORNO</v>
      </c>
    </row>
    <row r="600" spans="1:12">
      <c r="A600" t="s">
        <v>712</v>
      </c>
      <c r="B600" t="s">
        <v>713</v>
      </c>
      <c r="C600">
        <v>2008</v>
      </c>
      <c r="D600" t="s">
        <v>662</v>
      </c>
      <c r="E600" t="s">
        <v>663</v>
      </c>
      <c r="F600" t="s">
        <v>664</v>
      </c>
      <c r="G600" t="s">
        <v>665</v>
      </c>
      <c r="H600" t="s">
        <v>668</v>
      </c>
      <c r="I600" t="s">
        <v>669</v>
      </c>
      <c r="J600">
        <v>39290454000</v>
      </c>
      <c r="K600" t="str">
        <f>VLOOKUP(SUBSTITUTE($A600,"Provinsi ",""),'Pemilihan Gubernur'!$C$5:$G$21,3,FALSE)</f>
        <v>MURAD ISMAIL</v>
      </c>
      <c r="L600" t="str">
        <f>VLOOKUP(SUBSTITUTE($A600,"Provinsi ",""),'Pemilihan Gubernur'!$C$5:$G$21,4,FALSE)</f>
        <v>BARNABAS ORNO</v>
      </c>
    </row>
    <row r="601" spans="1:12">
      <c r="A601" t="s">
        <v>712</v>
      </c>
      <c r="B601" t="s">
        <v>713</v>
      </c>
      <c r="C601">
        <v>2008</v>
      </c>
      <c r="D601" t="s">
        <v>662</v>
      </c>
      <c r="E601" t="s">
        <v>663</v>
      </c>
      <c r="F601" t="s">
        <v>670</v>
      </c>
      <c r="G601" t="s">
        <v>671</v>
      </c>
      <c r="H601" t="s">
        <v>672</v>
      </c>
      <c r="I601" t="s">
        <v>673</v>
      </c>
      <c r="J601">
        <v>212297386999</v>
      </c>
      <c r="K601" t="str">
        <f>VLOOKUP(SUBSTITUTE($A601,"Provinsi ",""),'Pemilihan Gubernur'!$C$5:$G$21,3,FALSE)</f>
        <v>MURAD ISMAIL</v>
      </c>
      <c r="L601" t="str">
        <f>VLOOKUP(SUBSTITUTE($A601,"Provinsi ",""),'Pemilihan Gubernur'!$C$5:$G$21,4,FALSE)</f>
        <v>BARNABAS ORNO</v>
      </c>
    </row>
    <row r="602" spans="1:12">
      <c r="A602" t="s">
        <v>712</v>
      </c>
      <c r="B602" t="s">
        <v>713</v>
      </c>
      <c r="C602">
        <v>2008</v>
      </c>
      <c r="D602" t="s">
        <v>662</v>
      </c>
      <c r="E602" t="s">
        <v>663</v>
      </c>
      <c r="F602" t="s">
        <v>664</v>
      </c>
      <c r="G602" t="s">
        <v>665</v>
      </c>
      <c r="H602" t="s">
        <v>674</v>
      </c>
      <c r="I602" t="s">
        <v>675</v>
      </c>
      <c r="J602">
        <v>58587875457</v>
      </c>
      <c r="K602" t="str">
        <f>VLOOKUP(SUBSTITUTE($A602,"Provinsi ",""),'Pemilihan Gubernur'!$C$5:$G$21,3,FALSE)</f>
        <v>MURAD ISMAIL</v>
      </c>
      <c r="L602" t="str">
        <f>VLOOKUP(SUBSTITUTE($A602,"Provinsi ",""),'Pemilihan Gubernur'!$C$5:$G$21,4,FALSE)</f>
        <v>BARNABAS ORNO</v>
      </c>
    </row>
    <row r="603" spans="1:12">
      <c r="A603" t="s">
        <v>712</v>
      </c>
      <c r="B603" t="s">
        <v>713</v>
      </c>
      <c r="C603">
        <v>2008</v>
      </c>
      <c r="D603" t="s">
        <v>662</v>
      </c>
      <c r="E603" t="s">
        <v>663</v>
      </c>
      <c r="F603" t="s">
        <v>670</v>
      </c>
      <c r="G603" t="s">
        <v>676</v>
      </c>
      <c r="H603" t="s">
        <v>677</v>
      </c>
      <c r="I603" t="s">
        <v>678</v>
      </c>
      <c r="J603">
        <v>149643029350</v>
      </c>
      <c r="K603" t="str">
        <f>VLOOKUP(SUBSTITUTE($A603,"Provinsi ",""),'Pemilihan Gubernur'!$C$5:$G$21,3,FALSE)</f>
        <v>MURAD ISMAIL</v>
      </c>
      <c r="L603" t="str">
        <f>VLOOKUP(SUBSTITUTE($A603,"Provinsi ",""),'Pemilihan Gubernur'!$C$5:$G$21,4,FALSE)</f>
        <v>BARNABAS ORNO</v>
      </c>
    </row>
    <row r="604" spans="1:12">
      <c r="A604" t="s">
        <v>712</v>
      </c>
      <c r="B604" t="s">
        <v>713</v>
      </c>
      <c r="C604">
        <v>2008</v>
      </c>
      <c r="D604" t="s">
        <v>662</v>
      </c>
      <c r="E604" t="s">
        <v>663</v>
      </c>
      <c r="F604" t="s">
        <v>670</v>
      </c>
      <c r="G604" t="s">
        <v>679</v>
      </c>
      <c r="H604" t="s">
        <v>691</v>
      </c>
      <c r="I604" t="s">
        <v>681</v>
      </c>
      <c r="J604">
        <v>64575381334</v>
      </c>
      <c r="K604" t="str">
        <f>VLOOKUP(SUBSTITUTE($A604,"Provinsi ",""),'Pemilihan Gubernur'!$C$5:$G$21,3,FALSE)</f>
        <v>MURAD ISMAIL</v>
      </c>
      <c r="L604" t="str">
        <f>VLOOKUP(SUBSTITUTE($A604,"Provinsi ",""),'Pemilihan Gubernur'!$C$5:$G$21,4,FALSE)</f>
        <v>BARNABAS ORNO</v>
      </c>
    </row>
    <row r="605" spans="1:12">
      <c r="A605" t="s">
        <v>712</v>
      </c>
      <c r="B605" t="s">
        <v>713</v>
      </c>
      <c r="C605">
        <v>2008</v>
      </c>
      <c r="D605" t="s">
        <v>662</v>
      </c>
      <c r="E605" t="s">
        <v>663</v>
      </c>
      <c r="F605" t="s">
        <v>664</v>
      </c>
      <c r="G605" t="s">
        <v>679</v>
      </c>
      <c r="H605" t="s">
        <v>680</v>
      </c>
      <c r="I605" t="s">
        <v>681</v>
      </c>
      <c r="J605">
        <v>194067657973</v>
      </c>
      <c r="K605" t="str">
        <f>VLOOKUP(SUBSTITUTE($A605,"Provinsi ",""),'Pemilihan Gubernur'!$C$5:$G$21,3,FALSE)</f>
        <v>MURAD ISMAIL</v>
      </c>
      <c r="L605" t="str">
        <f>VLOOKUP(SUBSTITUTE($A605,"Provinsi ",""),'Pemilihan Gubernur'!$C$5:$G$21,4,FALSE)</f>
        <v>BARNABAS ORNO</v>
      </c>
    </row>
    <row r="606" spans="1:12">
      <c r="A606" t="s">
        <v>712</v>
      </c>
      <c r="B606" t="s">
        <v>713</v>
      </c>
      <c r="C606">
        <v>2008</v>
      </c>
      <c r="D606" t="s">
        <v>662</v>
      </c>
      <c r="E606" t="s">
        <v>663</v>
      </c>
      <c r="F606" t="s">
        <v>664</v>
      </c>
      <c r="G606" t="s">
        <v>665</v>
      </c>
      <c r="H606" t="s">
        <v>688</v>
      </c>
      <c r="I606" t="s">
        <v>689</v>
      </c>
      <c r="J606">
        <v>2193960181</v>
      </c>
      <c r="K606" t="str">
        <f>VLOOKUP(SUBSTITUTE($A606,"Provinsi ",""),'Pemilihan Gubernur'!$C$5:$G$21,3,FALSE)</f>
        <v>MURAD ISMAIL</v>
      </c>
      <c r="L606" t="str">
        <f>VLOOKUP(SUBSTITUTE($A606,"Provinsi ",""),'Pemilihan Gubernur'!$C$5:$G$21,4,FALSE)</f>
        <v>BARNABAS ORNO</v>
      </c>
    </row>
    <row r="607" spans="1:12">
      <c r="A607" t="s">
        <v>712</v>
      </c>
      <c r="B607" t="s">
        <v>713</v>
      </c>
      <c r="C607">
        <v>2008</v>
      </c>
      <c r="D607" t="s">
        <v>662</v>
      </c>
      <c r="E607" t="s">
        <v>663</v>
      </c>
      <c r="F607" t="s">
        <v>664</v>
      </c>
      <c r="G607" t="s">
        <v>665</v>
      </c>
      <c r="H607" t="s">
        <v>682</v>
      </c>
      <c r="I607" t="s">
        <v>683</v>
      </c>
      <c r="J607">
        <v>22185346950</v>
      </c>
      <c r="K607" t="str">
        <f>VLOOKUP(SUBSTITUTE($A607,"Provinsi ",""),'Pemilihan Gubernur'!$C$5:$G$21,3,FALSE)</f>
        <v>MURAD ISMAIL</v>
      </c>
      <c r="L607" t="str">
        <f>VLOOKUP(SUBSTITUTE($A607,"Provinsi ",""),'Pemilihan Gubernur'!$C$5:$G$21,4,FALSE)</f>
        <v>BARNABAS ORNO</v>
      </c>
    </row>
    <row r="608" spans="1:12">
      <c r="A608" t="s">
        <v>714</v>
      </c>
      <c r="B608" t="s">
        <v>713</v>
      </c>
      <c r="C608">
        <v>2008</v>
      </c>
      <c r="D608" t="s">
        <v>662</v>
      </c>
      <c r="E608" t="s">
        <v>663</v>
      </c>
      <c r="F608" t="s">
        <v>664</v>
      </c>
      <c r="G608" t="s">
        <v>665</v>
      </c>
      <c r="H608" t="s">
        <v>666</v>
      </c>
      <c r="I608" t="s">
        <v>667</v>
      </c>
      <c r="J608">
        <v>33593533306</v>
      </c>
      <c r="K608" t="str">
        <f>VLOOKUP(SUBSTITUTE($A608,"Provinsi ",""),'Pemilihan Gubernur'!$C$5:$G$21,3,FALSE)</f>
        <v>AHMAD HIDAYAT MUS</v>
      </c>
      <c r="L608" t="str">
        <f>VLOOKUP(SUBSTITUTE($A608,"Provinsi ",""),'Pemilihan Gubernur'!$C$5:$G$21,4,FALSE)</f>
        <v>RIVAI UMAR</v>
      </c>
    </row>
    <row r="609" spans="1:12">
      <c r="A609" t="s">
        <v>714</v>
      </c>
      <c r="B609" t="s">
        <v>713</v>
      </c>
      <c r="C609">
        <v>2008</v>
      </c>
      <c r="D609" t="s">
        <v>662</v>
      </c>
      <c r="E609" t="s">
        <v>663</v>
      </c>
      <c r="F609" t="s">
        <v>664</v>
      </c>
      <c r="G609" t="s">
        <v>665</v>
      </c>
      <c r="H609" t="s">
        <v>686</v>
      </c>
      <c r="I609" t="s">
        <v>687</v>
      </c>
      <c r="J609">
        <v>271830000</v>
      </c>
      <c r="K609" t="str">
        <f>VLOOKUP(SUBSTITUTE($A609,"Provinsi ",""),'Pemilihan Gubernur'!$C$5:$G$21,3,FALSE)</f>
        <v>AHMAD HIDAYAT MUS</v>
      </c>
      <c r="L609" t="str">
        <f>VLOOKUP(SUBSTITUTE($A609,"Provinsi ",""),'Pemilihan Gubernur'!$C$5:$G$21,4,FALSE)</f>
        <v>RIVAI UMAR</v>
      </c>
    </row>
    <row r="610" spans="1:12">
      <c r="A610" t="s">
        <v>714</v>
      </c>
      <c r="B610" t="s">
        <v>713</v>
      </c>
      <c r="C610">
        <v>2008</v>
      </c>
      <c r="D610" t="s">
        <v>662</v>
      </c>
      <c r="E610" t="s">
        <v>663</v>
      </c>
      <c r="F610" t="s">
        <v>664</v>
      </c>
      <c r="G610" t="s">
        <v>665</v>
      </c>
      <c r="H610" t="s">
        <v>668</v>
      </c>
      <c r="I610" t="s">
        <v>669</v>
      </c>
      <c r="J610">
        <v>56107261450</v>
      </c>
      <c r="K610" t="str">
        <f>VLOOKUP(SUBSTITUTE($A610,"Provinsi ",""),'Pemilihan Gubernur'!$C$5:$G$21,3,FALSE)</f>
        <v>AHMAD HIDAYAT MUS</v>
      </c>
      <c r="L610" t="str">
        <f>VLOOKUP(SUBSTITUTE($A610,"Provinsi ",""),'Pemilihan Gubernur'!$C$5:$G$21,4,FALSE)</f>
        <v>RIVAI UMAR</v>
      </c>
    </row>
    <row r="611" spans="1:12">
      <c r="A611" t="s">
        <v>714</v>
      </c>
      <c r="B611" t="s">
        <v>713</v>
      </c>
      <c r="C611">
        <v>2008</v>
      </c>
      <c r="D611" t="s">
        <v>662</v>
      </c>
      <c r="E611" t="s">
        <v>663</v>
      </c>
      <c r="F611" t="s">
        <v>670</v>
      </c>
      <c r="G611" t="s">
        <v>671</v>
      </c>
      <c r="H611" t="s">
        <v>672</v>
      </c>
      <c r="I611" t="s">
        <v>673</v>
      </c>
      <c r="J611">
        <v>158556450280</v>
      </c>
      <c r="K611" t="str">
        <f>VLOOKUP(SUBSTITUTE($A611,"Provinsi ",""),'Pemilihan Gubernur'!$C$5:$G$21,3,FALSE)</f>
        <v>AHMAD HIDAYAT MUS</v>
      </c>
      <c r="L611" t="str">
        <f>VLOOKUP(SUBSTITUTE($A611,"Provinsi ",""),'Pemilihan Gubernur'!$C$5:$G$21,4,FALSE)</f>
        <v>RIVAI UMAR</v>
      </c>
    </row>
    <row r="612" spans="1:12">
      <c r="A612" t="s">
        <v>714</v>
      </c>
      <c r="B612" t="s">
        <v>713</v>
      </c>
      <c r="C612">
        <v>2008</v>
      </c>
      <c r="D612" t="s">
        <v>662</v>
      </c>
      <c r="E612" t="s">
        <v>663</v>
      </c>
      <c r="F612" t="s">
        <v>664</v>
      </c>
      <c r="G612" t="s">
        <v>665</v>
      </c>
      <c r="H612" t="s">
        <v>674</v>
      </c>
      <c r="I612" t="s">
        <v>675</v>
      </c>
      <c r="J612">
        <v>18370900000</v>
      </c>
      <c r="K612" t="str">
        <f>VLOOKUP(SUBSTITUTE($A612,"Provinsi ",""),'Pemilihan Gubernur'!$C$5:$G$21,3,FALSE)</f>
        <v>AHMAD HIDAYAT MUS</v>
      </c>
      <c r="L612" t="str">
        <f>VLOOKUP(SUBSTITUTE($A612,"Provinsi ",""),'Pemilihan Gubernur'!$C$5:$G$21,4,FALSE)</f>
        <v>RIVAI UMAR</v>
      </c>
    </row>
    <row r="613" spans="1:12">
      <c r="A613" t="s">
        <v>714</v>
      </c>
      <c r="B613" t="s">
        <v>713</v>
      </c>
      <c r="C613">
        <v>2008</v>
      </c>
      <c r="D613" t="s">
        <v>662</v>
      </c>
      <c r="E613" t="s">
        <v>663</v>
      </c>
      <c r="F613" t="s">
        <v>670</v>
      </c>
      <c r="G613" t="s">
        <v>676</v>
      </c>
      <c r="H613" t="s">
        <v>677</v>
      </c>
      <c r="I613" t="s">
        <v>678</v>
      </c>
      <c r="J613">
        <v>179506254159</v>
      </c>
      <c r="K613" t="str">
        <f>VLOOKUP(SUBSTITUTE($A613,"Provinsi ",""),'Pemilihan Gubernur'!$C$5:$G$21,3,FALSE)</f>
        <v>AHMAD HIDAYAT MUS</v>
      </c>
      <c r="L613" t="str">
        <f>VLOOKUP(SUBSTITUTE($A613,"Provinsi ",""),'Pemilihan Gubernur'!$C$5:$G$21,4,FALSE)</f>
        <v>RIVAI UMAR</v>
      </c>
    </row>
    <row r="614" spans="1:12">
      <c r="A614" t="s">
        <v>714</v>
      </c>
      <c r="B614" t="s">
        <v>713</v>
      </c>
      <c r="C614">
        <v>2008</v>
      </c>
      <c r="D614" t="s">
        <v>662</v>
      </c>
      <c r="E614" t="s">
        <v>663</v>
      </c>
      <c r="F614" t="s">
        <v>670</v>
      </c>
      <c r="G614" t="s">
        <v>679</v>
      </c>
      <c r="H614" t="s">
        <v>691</v>
      </c>
      <c r="I614" t="s">
        <v>681</v>
      </c>
      <c r="J614">
        <v>39221244613</v>
      </c>
      <c r="K614" t="str">
        <f>VLOOKUP(SUBSTITUTE($A614,"Provinsi ",""),'Pemilihan Gubernur'!$C$5:$G$21,3,FALSE)</f>
        <v>AHMAD HIDAYAT MUS</v>
      </c>
      <c r="L614" t="str">
        <f>VLOOKUP(SUBSTITUTE($A614,"Provinsi ",""),'Pemilihan Gubernur'!$C$5:$G$21,4,FALSE)</f>
        <v>RIVAI UMAR</v>
      </c>
    </row>
    <row r="615" spans="1:12">
      <c r="A615" t="s">
        <v>714</v>
      </c>
      <c r="B615" t="s">
        <v>713</v>
      </c>
      <c r="C615">
        <v>2008</v>
      </c>
      <c r="D615" t="s">
        <v>662</v>
      </c>
      <c r="E615" t="s">
        <v>663</v>
      </c>
      <c r="F615" t="s">
        <v>664</v>
      </c>
      <c r="G615" t="s">
        <v>679</v>
      </c>
      <c r="H615" t="s">
        <v>680</v>
      </c>
      <c r="I615" t="s">
        <v>681</v>
      </c>
      <c r="J615">
        <v>122718835454</v>
      </c>
      <c r="K615" t="str">
        <f>VLOOKUP(SUBSTITUTE($A615,"Provinsi ",""),'Pemilihan Gubernur'!$C$5:$G$21,3,FALSE)</f>
        <v>AHMAD HIDAYAT MUS</v>
      </c>
      <c r="L615" t="str">
        <f>VLOOKUP(SUBSTITUTE($A615,"Provinsi ",""),'Pemilihan Gubernur'!$C$5:$G$21,4,FALSE)</f>
        <v>RIVAI UMAR</v>
      </c>
    </row>
    <row r="616" spans="1:12">
      <c r="A616" t="s">
        <v>714</v>
      </c>
      <c r="B616" t="s">
        <v>713</v>
      </c>
      <c r="C616">
        <v>2008</v>
      </c>
      <c r="D616" t="s">
        <v>662</v>
      </c>
      <c r="E616" t="s">
        <v>663</v>
      </c>
      <c r="F616" t="s">
        <v>664</v>
      </c>
      <c r="G616" t="s">
        <v>665</v>
      </c>
      <c r="H616" t="s">
        <v>682</v>
      </c>
      <c r="I616" t="s">
        <v>683</v>
      </c>
      <c r="J616">
        <v>13313448363</v>
      </c>
      <c r="K616" t="str">
        <f>VLOOKUP(SUBSTITUTE($A616,"Provinsi ",""),'Pemilihan Gubernur'!$C$5:$G$21,3,FALSE)</f>
        <v>AHMAD HIDAYAT MUS</v>
      </c>
      <c r="L616" t="str">
        <f>VLOOKUP(SUBSTITUTE($A616,"Provinsi ",""),'Pemilihan Gubernur'!$C$5:$G$21,4,FALSE)</f>
        <v>RIVAI UMAR</v>
      </c>
    </row>
    <row r="617" spans="1:12">
      <c r="A617" t="s">
        <v>716</v>
      </c>
      <c r="B617" t="s">
        <v>685</v>
      </c>
      <c r="C617">
        <v>2008</v>
      </c>
      <c r="D617" t="s">
        <v>662</v>
      </c>
      <c r="E617" t="s">
        <v>663</v>
      </c>
      <c r="F617" t="s">
        <v>664</v>
      </c>
      <c r="G617" t="s">
        <v>665</v>
      </c>
      <c r="H617" t="s">
        <v>666</v>
      </c>
      <c r="I617" t="s">
        <v>667</v>
      </c>
      <c r="J617">
        <v>50060997375</v>
      </c>
      <c r="K617" t="str">
        <f>VLOOKUP(SUBSTITUTE($A617,"Provinsi ",""),'Pemilihan Gubernur'!$C$5:$G$21,3,FALSE)</f>
        <v>VIKTOR BUNGTILU LAISKODAT</v>
      </c>
      <c r="L617" t="str">
        <f>VLOOKUP(SUBSTITUTE($A617,"Provinsi ",""),'Pemilihan Gubernur'!$C$5:$G$21,4,FALSE)</f>
        <v>JOSEF ADREANUS NAE SOI</v>
      </c>
    </row>
    <row r="618" spans="1:12">
      <c r="A618" t="s">
        <v>716</v>
      </c>
      <c r="B618" t="s">
        <v>685</v>
      </c>
      <c r="C618">
        <v>2008</v>
      </c>
      <c r="D618" t="s">
        <v>662</v>
      </c>
      <c r="E618" t="s">
        <v>663</v>
      </c>
      <c r="F618" t="s">
        <v>664</v>
      </c>
      <c r="G618" t="s">
        <v>665</v>
      </c>
      <c r="H618" t="s">
        <v>686</v>
      </c>
      <c r="I618" t="s">
        <v>687</v>
      </c>
      <c r="J618">
        <v>53276973500</v>
      </c>
      <c r="K618" t="str">
        <f>VLOOKUP(SUBSTITUTE($A618,"Provinsi ",""),'Pemilihan Gubernur'!$C$5:$G$21,3,FALSE)</f>
        <v>VIKTOR BUNGTILU LAISKODAT</v>
      </c>
      <c r="L618" t="str">
        <f>VLOOKUP(SUBSTITUTE($A618,"Provinsi ",""),'Pemilihan Gubernur'!$C$5:$G$21,4,FALSE)</f>
        <v>JOSEF ADREANUS NAE SOI</v>
      </c>
    </row>
    <row r="619" spans="1:12">
      <c r="A619" t="s">
        <v>716</v>
      </c>
      <c r="B619" t="s">
        <v>685</v>
      </c>
      <c r="C619">
        <v>2008</v>
      </c>
      <c r="D619" t="s">
        <v>662</v>
      </c>
      <c r="E619" t="s">
        <v>663</v>
      </c>
      <c r="F619" t="s">
        <v>664</v>
      </c>
      <c r="G619" t="s">
        <v>665</v>
      </c>
      <c r="H619" t="s">
        <v>668</v>
      </c>
      <c r="I619" t="s">
        <v>669</v>
      </c>
      <c r="J619">
        <v>52224987199</v>
      </c>
      <c r="K619" t="str">
        <f>VLOOKUP(SUBSTITUTE($A619,"Provinsi ",""),'Pemilihan Gubernur'!$C$5:$G$21,3,FALSE)</f>
        <v>VIKTOR BUNGTILU LAISKODAT</v>
      </c>
      <c r="L619" t="str">
        <f>VLOOKUP(SUBSTITUTE($A619,"Provinsi ",""),'Pemilihan Gubernur'!$C$5:$G$21,4,FALSE)</f>
        <v>JOSEF ADREANUS NAE SOI</v>
      </c>
    </row>
    <row r="620" spans="1:12">
      <c r="A620" t="s">
        <v>716</v>
      </c>
      <c r="B620" t="s">
        <v>685</v>
      </c>
      <c r="C620">
        <v>2008</v>
      </c>
      <c r="D620" t="s">
        <v>662</v>
      </c>
      <c r="E620" t="s">
        <v>663</v>
      </c>
      <c r="F620" t="s">
        <v>670</v>
      </c>
      <c r="G620" t="s">
        <v>671</v>
      </c>
      <c r="H620" t="s">
        <v>672</v>
      </c>
      <c r="I620" t="s">
        <v>673</v>
      </c>
      <c r="J620">
        <v>239658531857</v>
      </c>
      <c r="K620" t="str">
        <f>VLOOKUP(SUBSTITUTE($A620,"Provinsi ",""),'Pemilihan Gubernur'!$C$5:$G$21,3,FALSE)</f>
        <v>VIKTOR BUNGTILU LAISKODAT</v>
      </c>
      <c r="L620" t="str">
        <f>VLOOKUP(SUBSTITUTE($A620,"Provinsi ",""),'Pemilihan Gubernur'!$C$5:$G$21,4,FALSE)</f>
        <v>JOSEF ADREANUS NAE SOI</v>
      </c>
    </row>
    <row r="621" spans="1:12">
      <c r="A621" t="s">
        <v>716</v>
      </c>
      <c r="B621" t="s">
        <v>685</v>
      </c>
      <c r="C621">
        <v>2008</v>
      </c>
      <c r="D621" t="s">
        <v>662</v>
      </c>
      <c r="E621" t="s">
        <v>663</v>
      </c>
      <c r="F621" t="s">
        <v>664</v>
      </c>
      <c r="G621" t="s">
        <v>665</v>
      </c>
      <c r="H621" t="s">
        <v>674</v>
      </c>
      <c r="I621" t="s">
        <v>675</v>
      </c>
      <c r="J621">
        <v>93264088217</v>
      </c>
      <c r="K621" t="str">
        <f>VLOOKUP(SUBSTITUTE($A621,"Provinsi ",""),'Pemilihan Gubernur'!$C$5:$G$21,3,FALSE)</f>
        <v>VIKTOR BUNGTILU LAISKODAT</v>
      </c>
      <c r="L621" t="str">
        <f>VLOOKUP(SUBSTITUTE($A621,"Provinsi ",""),'Pemilihan Gubernur'!$C$5:$G$21,4,FALSE)</f>
        <v>JOSEF ADREANUS NAE SOI</v>
      </c>
    </row>
    <row r="622" spans="1:12">
      <c r="A622" t="s">
        <v>716</v>
      </c>
      <c r="B622" t="s">
        <v>685</v>
      </c>
      <c r="C622">
        <v>2008</v>
      </c>
      <c r="D622" t="s">
        <v>662</v>
      </c>
      <c r="E622" t="s">
        <v>663</v>
      </c>
      <c r="F622" t="s">
        <v>670</v>
      </c>
      <c r="G622" t="s">
        <v>676</v>
      </c>
      <c r="H622" t="s">
        <v>677</v>
      </c>
      <c r="I622" t="s">
        <v>678</v>
      </c>
      <c r="J622">
        <v>202721741546</v>
      </c>
      <c r="K622" t="str">
        <f>VLOOKUP(SUBSTITUTE($A622,"Provinsi ",""),'Pemilihan Gubernur'!$C$5:$G$21,3,FALSE)</f>
        <v>VIKTOR BUNGTILU LAISKODAT</v>
      </c>
      <c r="L622" t="str">
        <f>VLOOKUP(SUBSTITUTE($A622,"Provinsi ",""),'Pemilihan Gubernur'!$C$5:$G$21,4,FALSE)</f>
        <v>JOSEF ADREANUS NAE SOI</v>
      </c>
    </row>
    <row r="623" spans="1:12">
      <c r="A623" t="s">
        <v>716</v>
      </c>
      <c r="B623" t="s">
        <v>685</v>
      </c>
      <c r="C623">
        <v>2008</v>
      </c>
      <c r="D623" t="s">
        <v>662</v>
      </c>
      <c r="E623" t="s">
        <v>663</v>
      </c>
      <c r="F623" t="s">
        <v>670</v>
      </c>
      <c r="G623" t="s">
        <v>679</v>
      </c>
      <c r="H623" t="s">
        <v>691</v>
      </c>
      <c r="I623" t="s">
        <v>681</v>
      </c>
      <c r="J623">
        <v>56200520256</v>
      </c>
      <c r="K623" t="str">
        <f>VLOOKUP(SUBSTITUTE($A623,"Provinsi ",""),'Pemilihan Gubernur'!$C$5:$G$21,3,FALSE)</f>
        <v>VIKTOR BUNGTILU LAISKODAT</v>
      </c>
      <c r="L623" t="str">
        <f>VLOOKUP(SUBSTITUTE($A623,"Provinsi ",""),'Pemilihan Gubernur'!$C$5:$G$21,4,FALSE)</f>
        <v>JOSEF ADREANUS NAE SOI</v>
      </c>
    </row>
    <row r="624" spans="1:12">
      <c r="A624" t="s">
        <v>716</v>
      </c>
      <c r="B624" t="s">
        <v>685</v>
      </c>
      <c r="C624">
        <v>2008</v>
      </c>
      <c r="D624" t="s">
        <v>662</v>
      </c>
      <c r="E624" t="s">
        <v>663</v>
      </c>
      <c r="F624" t="s">
        <v>664</v>
      </c>
      <c r="G624" t="s">
        <v>679</v>
      </c>
      <c r="H624" t="s">
        <v>680</v>
      </c>
      <c r="I624" t="s">
        <v>681</v>
      </c>
      <c r="J624">
        <v>228667697849</v>
      </c>
      <c r="K624" t="str">
        <f>VLOOKUP(SUBSTITUTE($A624,"Provinsi ",""),'Pemilihan Gubernur'!$C$5:$G$21,3,FALSE)</f>
        <v>VIKTOR BUNGTILU LAISKODAT</v>
      </c>
      <c r="L624" t="str">
        <f>VLOOKUP(SUBSTITUTE($A624,"Provinsi ",""),'Pemilihan Gubernur'!$C$5:$G$21,4,FALSE)</f>
        <v>JOSEF ADREANUS NAE SOI</v>
      </c>
    </row>
    <row r="625" spans="1:12">
      <c r="A625" t="s">
        <v>716</v>
      </c>
      <c r="B625" t="s">
        <v>685</v>
      </c>
      <c r="C625">
        <v>2008</v>
      </c>
      <c r="D625" t="s">
        <v>662</v>
      </c>
      <c r="E625" t="s">
        <v>663</v>
      </c>
      <c r="F625" t="s">
        <v>664</v>
      </c>
      <c r="G625" t="s">
        <v>665</v>
      </c>
      <c r="H625" t="s">
        <v>682</v>
      </c>
      <c r="I625" t="s">
        <v>683</v>
      </c>
      <c r="J625">
        <v>8157923000</v>
      </c>
      <c r="K625" t="str">
        <f>VLOOKUP(SUBSTITUTE($A625,"Provinsi ",""),'Pemilihan Gubernur'!$C$5:$G$21,3,FALSE)</f>
        <v>VIKTOR BUNGTILU LAISKODAT</v>
      </c>
      <c r="L625" t="str">
        <f>VLOOKUP(SUBSTITUTE($A625,"Provinsi ",""),'Pemilihan Gubernur'!$C$5:$G$21,4,FALSE)</f>
        <v>JOSEF ADREANUS NAE SOI</v>
      </c>
    </row>
    <row r="626" spans="1:12">
      <c r="A626" t="s">
        <v>684</v>
      </c>
      <c r="B626" t="s">
        <v>685</v>
      </c>
      <c r="C626">
        <v>2008</v>
      </c>
      <c r="D626" t="s">
        <v>662</v>
      </c>
      <c r="E626" t="s">
        <v>663</v>
      </c>
      <c r="F626" t="s">
        <v>664</v>
      </c>
      <c r="G626" t="s">
        <v>665</v>
      </c>
      <c r="H626" t="s">
        <v>666</v>
      </c>
      <c r="I626" t="s">
        <v>667</v>
      </c>
      <c r="J626">
        <v>289079348000</v>
      </c>
      <c r="K626" t="str">
        <f>VLOOKUP(SUBSTITUTE($A626,"Provinsi ",""),'Pemilihan Gubernur'!$C$5:$G$21,3,FALSE)</f>
        <v>WAYAN KOSTER</v>
      </c>
      <c r="L626" t="str">
        <f>VLOOKUP(SUBSTITUTE($A626,"Provinsi ",""),'Pemilihan Gubernur'!$C$5:$G$21,4,FALSE)</f>
        <v>TJOK OKA ARTHA ARDHANA SUKAWATI</v>
      </c>
    </row>
    <row r="627" spans="1:12">
      <c r="A627" t="s">
        <v>684</v>
      </c>
      <c r="B627" t="s">
        <v>685</v>
      </c>
      <c r="C627">
        <v>2008</v>
      </c>
      <c r="D627" t="s">
        <v>662</v>
      </c>
      <c r="E627" t="s">
        <v>663</v>
      </c>
      <c r="F627" t="s">
        <v>664</v>
      </c>
      <c r="G627" t="s">
        <v>665</v>
      </c>
      <c r="H627" t="s">
        <v>668</v>
      </c>
      <c r="I627" t="s">
        <v>669</v>
      </c>
      <c r="J627">
        <v>152013312500</v>
      </c>
      <c r="K627" t="str">
        <f>VLOOKUP(SUBSTITUTE($A627,"Provinsi ",""),'Pemilihan Gubernur'!$C$5:$G$21,3,FALSE)</f>
        <v>WAYAN KOSTER</v>
      </c>
      <c r="L627" t="str">
        <f>VLOOKUP(SUBSTITUTE($A627,"Provinsi ",""),'Pemilihan Gubernur'!$C$5:$G$21,4,FALSE)</f>
        <v>TJOK OKA ARTHA ARDHANA SUKAWATI</v>
      </c>
    </row>
    <row r="628" spans="1:12">
      <c r="A628" t="s">
        <v>684</v>
      </c>
      <c r="B628" t="s">
        <v>685</v>
      </c>
      <c r="C628">
        <v>2008</v>
      </c>
      <c r="D628" t="s">
        <v>662</v>
      </c>
      <c r="E628" t="s">
        <v>663</v>
      </c>
      <c r="F628" t="s">
        <v>670</v>
      </c>
      <c r="G628" t="s">
        <v>671</v>
      </c>
      <c r="H628" t="s">
        <v>672</v>
      </c>
      <c r="I628" t="s">
        <v>673</v>
      </c>
      <c r="J628">
        <v>277895426201</v>
      </c>
      <c r="K628" t="str">
        <f>VLOOKUP(SUBSTITUTE($A628,"Provinsi ",""),'Pemilihan Gubernur'!$C$5:$G$21,3,FALSE)</f>
        <v>WAYAN KOSTER</v>
      </c>
      <c r="L628" t="str">
        <f>VLOOKUP(SUBSTITUTE($A628,"Provinsi ",""),'Pemilihan Gubernur'!$C$5:$G$21,4,FALSE)</f>
        <v>TJOK OKA ARTHA ARDHANA SUKAWATI</v>
      </c>
    </row>
    <row r="629" spans="1:12">
      <c r="A629" t="s">
        <v>684</v>
      </c>
      <c r="B629" t="s">
        <v>685</v>
      </c>
      <c r="C629">
        <v>2008</v>
      </c>
      <c r="D629" t="s">
        <v>662</v>
      </c>
      <c r="E629" t="s">
        <v>663</v>
      </c>
      <c r="F629" t="s">
        <v>664</v>
      </c>
      <c r="G629" t="s">
        <v>665</v>
      </c>
      <c r="H629" t="s">
        <v>674</v>
      </c>
      <c r="I629" t="s">
        <v>675</v>
      </c>
      <c r="J629">
        <v>117265529166.14999</v>
      </c>
      <c r="K629" t="str">
        <f>VLOOKUP(SUBSTITUTE($A629,"Provinsi ",""),'Pemilihan Gubernur'!$C$5:$G$21,3,FALSE)</f>
        <v>WAYAN KOSTER</v>
      </c>
      <c r="L629" t="str">
        <f>VLOOKUP(SUBSTITUTE($A629,"Provinsi ",""),'Pemilihan Gubernur'!$C$5:$G$21,4,FALSE)</f>
        <v>TJOK OKA ARTHA ARDHANA SUKAWATI</v>
      </c>
    </row>
    <row r="630" spans="1:12">
      <c r="A630" t="s">
        <v>684</v>
      </c>
      <c r="B630" t="s">
        <v>685</v>
      </c>
      <c r="C630">
        <v>2008</v>
      </c>
      <c r="D630" t="s">
        <v>662</v>
      </c>
      <c r="E630" t="s">
        <v>663</v>
      </c>
      <c r="F630" t="s">
        <v>670</v>
      </c>
      <c r="G630" t="s">
        <v>676</v>
      </c>
      <c r="H630" t="s">
        <v>677</v>
      </c>
      <c r="I630" t="s">
        <v>678</v>
      </c>
      <c r="J630">
        <v>122800730505</v>
      </c>
      <c r="K630" t="str">
        <f>VLOOKUP(SUBSTITUTE($A630,"Provinsi ",""),'Pemilihan Gubernur'!$C$5:$G$21,3,FALSE)</f>
        <v>WAYAN KOSTER</v>
      </c>
      <c r="L630" t="str">
        <f>VLOOKUP(SUBSTITUTE($A630,"Provinsi ",""),'Pemilihan Gubernur'!$C$5:$G$21,4,FALSE)</f>
        <v>TJOK OKA ARTHA ARDHANA SUKAWATI</v>
      </c>
    </row>
    <row r="631" spans="1:12">
      <c r="A631" t="s">
        <v>684</v>
      </c>
      <c r="B631" t="s">
        <v>685</v>
      </c>
      <c r="C631">
        <v>2008</v>
      </c>
      <c r="D631" t="s">
        <v>662</v>
      </c>
      <c r="E631" t="s">
        <v>663</v>
      </c>
      <c r="F631" t="s">
        <v>664</v>
      </c>
      <c r="G631" t="s">
        <v>679</v>
      </c>
      <c r="H631" t="s">
        <v>680</v>
      </c>
      <c r="I631" t="s">
        <v>681</v>
      </c>
      <c r="J631">
        <v>417947522935</v>
      </c>
      <c r="K631" t="str">
        <f>VLOOKUP(SUBSTITUTE($A631,"Provinsi ",""),'Pemilihan Gubernur'!$C$5:$G$21,3,FALSE)</f>
        <v>WAYAN KOSTER</v>
      </c>
      <c r="L631" t="str">
        <f>VLOOKUP(SUBSTITUTE($A631,"Provinsi ",""),'Pemilihan Gubernur'!$C$5:$G$21,4,FALSE)</f>
        <v>TJOK OKA ARTHA ARDHANA SUKAWATI</v>
      </c>
    </row>
    <row r="632" spans="1:12">
      <c r="A632" t="s">
        <v>684</v>
      </c>
      <c r="B632" t="s">
        <v>685</v>
      </c>
      <c r="C632">
        <v>2008</v>
      </c>
      <c r="D632" t="s">
        <v>662</v>
      </c>
      <c r="E632" t="s">
        <v>663</v>
      </c>
      <c r="F632" t="s">
        <v>664</v>
      </c>
      <c r="G632" t="s">
        <v>665</v>
      </c>
      <c r="H632" t="s">
        <v>682</v>
      </c>
      <c r="I632" t="s">
        <v>683</v>
      </c>
      <c r="J632">
        <v>31104000</v>
      </c>
      <c r="K632" t="str">
        <f>VLOOKUP(SUBSTITUTE($A632,"Provinsi ",""),'Pemilihan Gubernur'!$C$5:$G$21,3,FALSE)</f>
        <v>WAYAN KOSTER</v>
      </c>
      <c r="L632" t="str">
        <f>VLOOKUP(SUBSTITUTE($A632,"Provinsi ",""),'Pemilihan Gubernur'!$C$5:$G$21,4,FALSE)</f>
        <v>TJOK OKA ARTHA ARDHANA SUKAWATI</v>
      </c>
    </row>
    <row r="633" spans="1:12">
      <c r="A633" t="s">
        <v>684</v>
      </c>
      <c r="B633" t="s">
        <v>685</v>
      </c>
      <c r="C633">
        <v>2008</v>
      </c>
      <c r="D633" t="s">
        <v>662</v>
      </c>
      <c r="E633" t="s">
        <v>663</v>
      </c>
      <c r="F633" t="s">
        <v>664</v>
      </c>
      <c r="G633" t="s">
        <v>665</v>
      </c>
      <c r="H633" t="s">
        <v>688</v>
      </c>
      <c r="I633" t="s">
        <v>689</v>
      </c>
      <c r="J633">
        <v>3300000000</v>
      </c>
      <c r="K633" t="str">
        <f>VLOOKUP(SUBSTITUTE($A633,"Provinsi ",""),'Pemilihan Gubernur'!$C$5:$G$21,3,FALSE)</f>
        <v>WAYAN KOSTER</v>
      </c>
      <c r="L633" t="str">
        <f>VLOOKUP(SUBSTITUTE($A633,"Provinsi ",""),'Pemilihan Gubernur'!$C$5:$G$21,4,FALSE)</f>
        <v>TJOK OKA ARTHA ARDHANA SUKAWATI</v>
      </c>
    </row>
    <row r="634" spans="1:12">
      <c r="A634" t="s">
        <v>684</v>
      </c>
      <c r="B634" t="s">
        <v>685</v>
      </c>
      <c r="C634">
        <v>2008</v>
      </c>
      <c r="D634" t="s">
        <v>662</v>
      </c>
      <c r="E634" t="s">
        <v>663</v>
      </c>
      <c r="F634" t="s">
        <v>664</v>
      </c>
      <c r="G634" t="s">
        <v>665</v>
      </c>
      <c r="H634" t="s">
        <v>666</v>
      </c>
      <c r="I634" t="s">
        <v>667</v>
      </c>
      <c r="J634">
        <v>85650114000</v>
      </c>
      <c r="K634" t="str">
        <f>VLOOKUP(SUBSTITUTE($A634,"Provinsi ",""),'Pemilihan Gubernur'!$C$5:$G$21,3,FALSE)</f>
        <v>WAYAN KOSTER</v>
      </c>
      <c r="L634" t="str">
        <f>VLOOKUP(SUBSTITUTE($A634,"Provinsi ",""),'Pemilihan Gubernur'!$C$5:$G$21,4,FALSE)</f>
        <v>TJOK OKA ARTHA ARDHANA SUKAWATI</v>
      </c>
    </row>
    <row r="635" spans="1:12">
      <c r="A635" t="s">
        <v>702</v>
      </c>
      <c r="B635" t="s">
        <v>693</v>
      </c>
      <c r="C635">
        <v>2008</v>
      </c>
      <c r="D635" t="s">
        <v>662</v>
      </c>
      <c r="E635" t="s">
        <v>663</v>
      </c>
      <c r="F635" t="s">
        <v>664</v>
      </c>
      <c r="G635" t="s">
        <v>665</v>
      </c>
      <c r="H635" t="s">
        <v>666</v>
      </c>
      <c r="I635" t="s">
        <v>667</v>
      </c>
      <c r="J635">
        <v>1772834632074</v>
      </c>
      <c r="K635" t="str">
        <f>VLOOKUP(SUBSTITUTE($A635,"Provinsi ",""),'Pemilihan Gubernur'!$C$5:$G$21,3,FALSE)</f>
        <v>MOCHAMAD RIDWAN KAMIL</v>
      </c>
      <c r="L635" t="str">
        <f>VLOOKUP(SUBSTITUTE($A635,"Provinsi ",""),'Pemilihan Gubernur'!$C$5:$G$21,4,FALSE)</f>
        <v>UU RUZHANUL ULUM</v>
      </c>
    </row>
    <row r="636" spans="1:12">
      <c r="A636" t="s">
        <v>702</v>
      </c>
      <c r="B636" t="s">
        <v>693</v>
      </c>
      <c r="C636">
        <v>2008</v>
      </c>
      <c r="D636" t="s">
        <v>662</v>
      </c>
      <c r="E636" t="s">
        <v>663</v>
      </c>
      <c r="F636" t="s">
        <v>664</v>
      </c>
      <c r="G636" t="s">
        <v>665</v>
      </c>
      <c r="H636" t="s">
        <v>666</v>
      </c>
      <c r="I636" t="s">
        <v>667</v>
      </c>
      <c r="J636">
        <v>4654686569</v>
      </c>
      <c r="K636" t="str">
        <f>VLOOKUP(SUBSTITUTE($A636,"Provinsi ",""),'Pemilihan Gubernur'!$C$5:$G$21,3,FALSE)</f>
        <v>MOCHAMAD RIDWAN KAMIL</v>
      </c>
      <c r="L636" t="str">
        <f>VLOOKUP(SUBSTITUTE($A636,"Provinsi ",""),'Pemilihan Gubernur'!$C$5:$G$21,4,FALSE)</f>
        <v>UU RUZHANUL ULUM</v>
      </c>
    </row>
    <row r="637" spans="1:12">
      <c r="A637" t="s">
        <v>702</v>
      </c>
      <c r="B637" t="s">
        <v>693</v>
      </c>
      <c r="C637">
        <v>2008</v>
      </c>
      <c r="D637" t="s">
        <v>662</v>
      </c>
      <c r="E637" t="s">
        <v>663</v>
      </c>
      <c r="F637" t="s">
        <v>664</v>
      </c>
      <c r="G637" t="s">
        <v>665</v>
      </c>
      <c r="H637" t="s">
        <v>668</v>
      </c>
      <c r="I637" t="s">
        <v>669</v>
      </c>
      <c r="J637">
        <v>1579234732108</v>
      </c>
      <c r="K637" t="str">
        <f>VLOOKUP(SUBSTITUTE($A637,"Provinsi ",""),'Pemilihan Gubernur'!$C$5:$G$21,3,FALSE)</f>
        <v>MOCHAMAD RIDWAN KAMIL</v>
      </c>
      <c r="L637" t="str">
        <f>VLOOKUP(SUBSTITUTE($A637,"Provinsi ",""),'Pemilihan Gubernur'!$C$5:$G$21,4,FALSE)</f>
        <v>UU RUZHANUL ULUM</v>
      </c>
    </row>
    <row r="638" spans="1:12">
      <c r="A638" t="s">
        <v>702</v>
      </c>
      <c r="B638" t="s">
        <v>693</v>
      </c>
      <c r="C638">
        <v>2008</v>
      </c>
      <c r="D638" t="s">
        <v>662</v>
      </c>
      <c r="E638" t="s">
        <v>663</v>
      </c>
      <c r="F638" t="s">
        <v>670</v>
      </c>
      <c r="G638" t="s">
        <v>671</v>
      </c>
      <c r="H638" t="s">
        <v>672</v>
      </c>
      <c r="I638" t="s">
        <v>673</v>
      </c>
      <c r="J638">
        <v>943386900807</v>
      </c>
      <c r="K638" t="str">
        <f>VLOOKUP(SUBSTITUTE($A638,"Provinsi ",""),'Pemilihan Gubernur'!$C$5:$G$21,3,FALSE)</f>
        <v>MOCHAMAD RIDWAN KAMIL</v>
      </c>
      <c r="L638" t="str">
        <f>VLOOKUP(SUBSTITUTE($A638,"Provinsi ",""),'Pemilihan Gubernur'!$C$5:$G$21,4,FALSE)</f>
        <v>UU RUZHANUL ULUM</v>
      </c>
    </row>
    <row r="639" spans="1:12">
      <c r="A639" t="s">
        <v>702</v>
      </c>
      <c r="B639" t="s">
        <v>693</v>
      </c>
      <c r="C639">
        <v>2008</v>
      </c>
      <c r="D639" t="s">
        <v>662</v>
      </c>
      <c r="E639" t="s">
        <v>663</v>
      </c>
      <c r="F639" t="s">
        <v>664</v>
      </c>
      <c r="G639" t="s">
        <v>665</v>
      </c>
      <c r="H639" t="s">
        <v>674</v>
      </c>
      <c r="I639" t="s">
        <v>675</v>
      </c>
      <c r="J639">
        <v>295623566017</v>
      </c>
      <c r="K639" t="str">
        <f>VLOOKUP(SUBSTITUTE($A639,"Provinsi ",""),'Pemilihan Gubernur'!$C$5:$G$21,3,FALSE)</f>
        <v>MOCHAMAD RIDWAN KAMIL</v>
      </c>
      <c r="L639" t="str">
        <f>VLOOKUP(SUBSTITUTE($A639,"Provinsi ",""),'Pemilihan Gubernur'!$C$5:$G$21,4,FALSE)</f>
        <v>UU RUZHANUL ULUM</v>
      </c>
    </row>
    <row r="640" spans="1:12">
      <c r="A640" t="s">
        <v>702</v>
      </c>
      <c r="B640" t="s">
        <v>693</v>
      </c>
      <c r="C640">
        <v>2008</v>
      </c>
      <c r="D640" t="s">
        <v>662</v>
      </c>
      <c r="E640" t="s">
        <v>663</v>
      </c>
      <c r="F640" t="s">
        <v>670</v>
      </c>
      <c r="G640" t="s">
        <v>676</v>
      </c>
      <c r="H640" t="s">
        <v>677</v>
      </c>
      <c r="I640" t="s">
        <v>678</v>
      </c>
      <c r="J640">
        <v>354305896944</v>
      </c>
      <c r="K640" t="str">
        <f>VLOOKUP(SUBSTITUTE($A640,"Provinsi ",""),'Pemilihan Gubernur'!$C$5:$G$21,3,FALSE)</f>
        <v>MOCHAMAD RIDWAN KAMIL</v>
      </c>
      <c r="L640" t="str">
        <f>VLOOKUP(SUBSTITUTE($A640,"Provinsi ",""),'Pemilihan Gubernur'!$C$5:$G$21,4,FALSE)</f>
        <v>UU RUZHANUL ULUM</v>
      </c>
    </row>
    <row r="641" spans="1:12">
      <c r="A641" t="s">
        <v>702</v>
      </c>
      <c r="B641" t="s">
        <v>693</v>
      </c>
      <c r="C641">
        <v>2008</v>
      </c>
      <c r="D641" t="s">
        <v>662</v>
      </c>
      <c r="E641" t="s">
        <v>663</v>
      </c>
      <c r="F641" t="s">
        <v>664</v>
      </c>
      <c r="G641" t="s">
        <v>679</v>
      </c>
      <c r="H641" t="s">
        <v>680</v>
      </c>
      <c r="I641" t="s">
        <v>681</v>
      </c>
      <c r="J641">
        <v>1140455797812</v>
      </c>
      <c r="K641" t="str">
        <f>VLOOKUP(SUBSTITUTE($A641,"Provinsi ",""),'Pemilihan Gubernur'!$C$5:$G$21,3,FALSE)</f>
        <v>MOCHAMAD RIDWAN KAMIL</v>
      </c>
      <c r="L641" t="str">
        <f>VLOOKUP(SUBSTITUTE($A641,"Provinsi ",""),'Pemilihan Gubernur'!$C$5:$G$21,4,FALSE)</f>
        <v>UU RUZHANUL ULUM</v>
      </c>
    </row>
    <row r="642" spans="1:12">
      <c r="A642" t="s">
        <v>702</v>
      </c>
      <c r="B642" t="s">
        <v>693</v>
      </c>
      <c r="C642">
        <v>2008</v>
      </c>
      <c r="D642" t="s">
        <v>662</v>
      </c>
      <c r="E642" t="s">
        <v>663</v>
      </c>
      <c r="F642" t="s">
        <v>664</v>
      </c>
      <c r="G642" t="s">
        <v>665</v>
      </c>
      <c r="H642" t="s">
        <v>682</v>
      </c>
      <c r="I642" t="s">
        <v>683</v>
      </c>
      <c r="J642">
        <v>13585000</v>
      </c>
      <c r="K642" t="str">
        <f>VLOOKUP(SUBSTITUTE($A642,"Provinsi ",""),'Pemilihan Gubernur'!$C$5:$G$21,3,FALSE)</f>
        <v>MOCHAMAD RIDWAN KAMIL</v>
      </c>
      <c r="L642" t="str">
        <f>VLOOKUP(SUBSTITUTE($A642,"Provinsi ",""),'Pemilihan Gubernur'!$C$5:$G$21,4,FALSE)</f>
        <v>UU RUZHANUL ULUM</v>
      </c>
    </row>
    <row r="643" spans="1:12">
      <c r="A643" t="s">
        <v>702</v>
      </c>
      <c r="B643" t="s">
        <v>693</v>
      </c>
      <c r="C643">
        <v>2008</v>
      </c>
      <c r="D643" t="s">
        <v>662</v>
      </c>
      <c r="E643" t="s">
        <v>663</v>
      </c>
      <c r="F643" t="s">
        <v>664</v>
      </c>
      <c r="G643" t="s">
        <v>665</v>
      </c>
      <c r="H643" t="s">
        <v>688</v>
      </c>
      <c r="I643" t="s">
        <v>689</v>
      </c>
      <c r="J643">
        <v>20450000000</v>
      </c>
      <c r="K643" t="str">
        <f>VLOOKUP(SUBSTITUTE($A643,"Provinsi ",""),'Pemilihan Gubernur'!$C$5:$G$21,3,FALSE)</f>
        <v>MOCHAMAD RIDWAN KAMIL</v>
      </c>
      <c r="L643" t="str">
        <f>VLOOKUP(SUBSTITUTE($A643,"Provinsi ",""),'Pemilihan Gubernur'!$C$5:$G$21,4,FALSE)</f>
        <v>UU RUZHANUL ULUM</v>
      </c>
    </row>
    <row r="644" spans="1:12">
      <c r="A644" t="s">
        <v>703</v>
      </c>
      <c r="B644" t="s">
        <v>693</v>
      </c>
      <c r="C644">
        <v>2008</v>
      </c>
      <c r="D644" t="s">
        <v>662</v>
      </c>
      <c r="E644" t="s">
        <v>663</v>
      </c>
      <c r="F644" t="s">
        <v>664</v>
      </c>
      <c r="G644" t="s">
        <v>665</v>
      </c>
      <c r="H644" t="s">
        <v>666</v>
      </c>
      <c r="I644" t="s">
        <v>667</v>
      </c>
      <c r="J644">
        <v>1040226584897</v>
      </c>
      <c r="K644" t="str">
        <f>VLOOKUP(SUBSTITUTE($A644,"Provinsi ",""),'Pemilihan Gubernur'!$C$5:$G$21,3,FALSE)</f>
        <v>GANJAR PRANOWO</v>
      </c>
      <c r="L644" t="str">
        <f>VLOOKUP(SUBSTITUTE($A644,"Provinsi ",""),'Pemilihan Gubernur'!$C$5:$G$21,4,FALSE)</f>
        <v>TAJ YASIN</v>
      </c>
    </row>
    <row r="645" spans="1:12">
      <c r="A645" t="s">
        <v>703</v>
      </c>
      <c r="B645" t="s">
        <v>693</v>
      </c>
      <c r="C645">
        <v>2008</v>
      </c>
      <c r="D645" t="s">
        <v>662</v>
      </c>
      <c r="E645" t="s">
        <v>663</v>
      </c>
      <c r="F645" t="s">
        <v>664</v>
      </c>
      <c r="G645" t="s">
        <v>665</v>
      </c>
      <c r="H645" t="s">
        <v>666</v>
      </c>
      <c r="I645" t="s">
        <v>667</v>
      </c>
      <c r="J645">
        <v>17946135292</v>
      </c>
      <c r="K645" t="str">
        <f>VLOOKUP(SUBSTITUTE($A645,"Provinsi ",""),'Pemilihan Gubernur'!$C$5:$G$21,3,FALSE)</f>
        <v>GANJAR PRANOWO</v>
      </c>
      <c r="L645" t="str">
        <f>VLOOKUP(SUBSTITUTE($A645,"Provinsi ",""),'Pemilihan Gubernur'!$C$5:$G$21,4,FALSE)</f>
        <v>TAJ YASIN</v>
      </c>
    </row>
    <row r="646" spans="1:12">
      <c r="A646" t="s">
        <v>703</v>
      </c>
      <c r="B646" t="s">
        <v>693</v>
      </c>
      <c r="C646">
        <v>2008</v>
      </c>
      <c r="D646" t="s">
        <v>662</v>
      </c>
      <c r="E646" t="s">
        <v>663</v>
      </c>
      <c r="F646" t="s">
        <v>664</v>
      </c>
      <c r="G646" t="s">
        <v>665</v>
      </c>
      <c r="H646" t="s">
        <v>668</v>
      </c>
      <c r="I646" t="s">
        <v>669</v>
      </c>
      <c r="J646">
        <v>412423155700</v>
      </c>
      <c r="K646" t="str">
        <f>VLOOKUP(SUBSTITUTE($A646,"Provinsi ",""),'Pemilihan Gubernur'!$C$5:$G$21,3,FALSE)</f>
        <v>GANJAR PRANOWO</v>
      </c>
      <c r="L646" t="str">
        <f>VLOOKUP(SUBSTITUTE($A646,"Provinsi ",""),'Pemilihan Gubernur'!$C$5:$G$21,4,FALSE)</f>
        <v>TAJ YASIN</v>
      </c>
    </row>
    <row r="647" spans="1:12">
      <c r="A647" t="s">
        <v>703</v>
      </c>
      <c r="B647" t="s">
        <v>693</v>
      </c>
      <c r="C647">
        <v>2008</v>
      </c>
      <c r="D647" t="s">
        <v>662</v>
      </c>
      <c r="E647" t="s">
        <v>663</v>
      </c>
      <c r="F647" t="s">
        <v>670</v>
      </c>
      <c r="G647" t="s">
        <v>671</v>
      </c>
      <c r="H647" t="s">
        <v>672</v>
      </c>
      <c r="I647" t="s">
        <v>673</v>
      </c>
      <c r="J647">
        <v>1022442665892</v>
      </c>
      <c r="K647" t="str">
        <f>VLOOKUP(SUBSTITUTE($A647,"Provinsi ",""),'Pemilihan Gubernur'!$C$5:$G$21,3,FALSE)</f>
        <v>GANJAR PRANOWO</v>
      </c>
      <c r="L647" t="str">
        <f>VLOOKUP(SUBSTITUTE($A647,"Provinsi ",""),'Pemilihan Gubernur'!$C$5:$G$21,4,FALSE)</f>
        <v>TAJ YASIN</v>
      </c>
    </row>
    <row r="648" spans="1:12">
      <c r="A648" t="s">
        <v>703</v>
      </c>
      <c r="B648" t="s">
        <v>693</v>
      </c>
      <c r="C648">
        <v>2008</v>
      </c>
      <c r="D648" t="s">
        <v>662</v>
      </c>
      <c r="E648" t="s">
        <v>663</v>
      </c>
      <c r="F648" t="s">
        <v>664</v>
      </c>
      <c r="G648" t="s">
        <v>665</v>
      </c>
      <c r="H648" t="s">
        <v>674</v>
      </c>
      <c r="I648" t="s">
        <v>675</v>
      </c>
      <c r="J648">
        <v>385489980026</v>
      </c>
      <c r="K648" t="str">
        <f>VLOOKUP(SUBSTITUTE($A648,"Provinsi ",""),'Pemilihan Gubernur'!$C$5:$G$21,3,FALSE)</f>
        <v>GANJAR PRANOWO</v>
      </c>
      <c r="L648" t="str">
        <f>VLOOKUP(SUBSTITUTE($A648,"Provinsi ",""),'Pemilihan Gubernur'!$C$5:$G$21,4,FALSE)</f>
        <v>TAJ YASIN</v>
      </c>
    </row>
    <row r="649" spans="1:12">
      <c r="A649" t="s">
        <v>703</v>
      </c>
      <c r="B649" t="s">
        <v>693</v>
      </c>
      <c r="C649">
        <v>2008</v>
      </c>
      <c r="D649" t="s">
        <v>662</v>
      </c>
      <c r="E649" t="s">
        <v>663</v>
      </c>
      <c r="F649" t="s">
        <v>670</v>
      </c>
      <c r="G649" t="s">
        <v>676</v>
      </c>
      <c r="H649" t="s">
        <v>677</v>
      </c>
      <c r="I649" t="s">
        <v>678</v>
      </c>
      <c r="J649">
        <v>530106603171</v>
      </c>
      <c r="K649" t="str">
        <f>VLOOKUP(SUBSTITUTE($A649,"Provinsi ",""),'Pemilihan Gubernur'!$C$5:$G$21,3,FALSE)</f>
        <v>GANJAR PRANOWO</v>
      </c>
      <c r="L649" t="str">
        <f>VLOOKUP(SUBSTITUTE($A649,"Provinsi ",""),'Pemilihan Gubernur'!$C$5:$G$21,4,FALSE)</f>
        <v>TAJ YASIN</v>
      </c>
    </row>
    <row r="650" spans="1:12">
      <c r="A650" t="s">
        <v>703</v>
      </c>
      <c r="B650" t="s">
        <v>693</v>
      </c>
      <c r="C650">
        <v>2008</v>
      </c>
      <c r="D650" t="s">
        <v>662</v>
      </c>
      <c r="E650" t="s">
        <v>663</v>
      </c>
      <c r="F650" t="s">
        <v>664</v>
      </c>
      <c r="G650" t="s">
        <v>679</v>
      </c>
      <c r="H650" t="s">
        <v>680</v>
      </c>
      <c r="I650" t="s">
        <v>681</v>
      </c>
      <c r="J650">
        <v>1126862873401</v>
      </c>
      <c r="K650" t="str">
        <f>VLOOKUP(SUBSTITUTE($A650,"Provinsi ",""),'Pemilihan Gubernur'!$C$5:$G$21,3,FALSE)</f>
        <v>GANJAR PRANOWO</v>
      </c>
      <c r="L650" t="str">
        <f>VLOOKUP(SUBSTITUTE($A650,"Provinsi ",""),'Pemilihan Gubernur'!$C$5:$G$21,4,FALSE)</f>
        <v>TAJ YASIN</v>
      </c>
    </row>
    <row r="651" spans="1:12">
      <c r="A651" t="s">
        <v>703</v>
      </c>
      <c r="B651" t="s">
        <v>693</v>
      </c>
      <c r="C651">
        <v>2008</v>
      </c>
      <c r="D651" t="s">
        <v>662</v>
      </c>
      <c r="E651" t="s">
        <v>663</v>
      </c>
      <c r="F651" t="s">
        <v>664</v>
      </c>
      <c r="G651" t="s">
        <v>665</v>
      </c>
      <c r="H651" t="s">
        <v>682</v>
      </c>
      <c r="I651" t="s">
        <v>683</v>
      </c>
      <c r="J651">
        <v>1024355525</v>
      </c>
      <c r="K651" t="str">
        <f>VLOOKUP(SUBSTITUTE($A651,"Provinsi ",""),'Pemilihan Gubernur'!$C$5:$G$21,3,FALSE)</f>
        <v>GANJAR PRANOWO</v>
      </c>
      <c r="L651" t="str">
        <f>VLOOKUP(SUBSTITUTE($A651,"Provinsi ",""),'Pemilihan Gubernur'!$C$5:$G$21,4,FALSE)</f>
        <v>TAJ YASIN</v>
      </c>
    </row>
    <row r="652" spans="1:12">
      <c r="A652" t="s">
        <v>703</v>
      </c>
      <c r="B652" t="s">
        <v>693</v>
      </c>
      <c r="C652">
        <v>2008</v>
      </c>
      <c r="D652" t="s">
        <v>662</v>
      </c>
      <c r="E652" t="s">
        <v>663</v>
      </c>
      <c r="F652" t="s">
        <v>664</v>
      </c>
      <c r="G652" t="s">
        <v>665</v>
      </c>
      <c r="H652" t="s">
        <v>697</v>
      </c>
      <c r="I652" t="s">
        <v>698</v>
      </c>
      <c r="J652">
        <v>331000</v>
      </c>
      <c r="K652" t="str">
        <f>VLOOKUP(SUBSTITUTE($A652,"Provinsi ",""),'Pemilihan Gubernur'!$C$5:$G$21,3,FALSE)</f>
        <v>GANJAR PRANOWO</v>
      </c>
      <c r="L652" t="str">
        <f>VLOOKUP(SUBSTITUTE($A652,"Provinsi ",""),'Pemilihan Gubernur'!$C$5:$G$21,4,FALSE)</f>
        <v>TAJ YASIN</v>
      </c>
    </row>
    <row r="653" spans="1:12">
      <c r="A653" t="s">
        <v>703</v>
      </c>
      <c r="B653" t="s">
        <v>693</v>
      </c>
      <c r="C653">
        <v>2008</v>
      </c>
      <c r="D653" t="s">
        <v>662</v>
      </c>
      <c r="E653" t="s">
        <v>663</v>
      </c>
      <c r="F653" t="s">
        <v>664</v>
      </c>
      <c r="G653" t="s">
        <v>665</v>
      </c>
      <c r="H653" t="s">
        <v>666</v>
      </c>
      <c r="I653" t="s">
        <v>667</v>
      </c>
      <c r="J653">
        <v>626139791522</v>
      </c>
      <c r="K653" t="str">
        <f>VLOOKUP(SUBSTITUTE($A653,"Provinsi ",""),'Pemilihan Gubernur'!$C$5:$G$21,3,FALSE)</f>
        <v>GANJAR PRANOWO</v>
      </c>
      <c r="L653" t="str">
        <f>VLOOKUP(SUBSTITUTE($A653,"Provinsi ",""),'Pemilihan Gubernur'!$C$5:$G$21,4,FALSE)</f>
        <v>TAJ YASIN</v>
      </c>
    </row>
    <row r="654" spans="1:12">
      <c r="A654" t="s">
        <v>709</v>
      </c>
      <c r="B654" t="s">
        <v>706</v>
      </c>
      <c r="C654">
        <v>2008</v>
      </c>
      <c r="D654" t="s">
        <v>662</v>
      </c>
      <c r="E654" t="s">
        <v>663</v>
      </c>
      <c r="F654" t="s">
        <v>664</v>
      </c>
      <c r="G654" t="s">
        <v>665</v>
      </c>
      <c r="H654" t="s">
        <v>666</v>
      </c>
      <c r="I654" t="s">
        <v>667</v>
      </c>
      <c r="J654">
        <v>715981590000</v>
      </c>
      <c r="K654" t="str">
        <f>VLOOKUP(SUBSTITUTE($A654,"Provinsi ",""),'Pemilihan Gubernur'!$C$5:$G$21,3,FALSE)</f>
        <v>ISRAN NOOR</v>
      </c>
      <c r="L654" t="str">
        <f>VLOOKUP(SUBSTITUTE($A654,"Provinsi ",""),'Pemilihan Gubernur'!$C$5:$G$21,4,FALSE)</f>
        <v>HADI MULYADI</v>
      </c>
    </row>
    <row r="655" spans="1:12">
      <c r="A655" t="s">
        <v>709</v>
      </c>
      <c r="B655" t="s">
        <v>706</v>
      </c>
      <c r="C655">
        <v>2008</v>
      </c>
      <c r="D655" t="s">
        <v>662</v>
      </c>
      <c r="E655" t="s">
        <v>663</v>
      </c>
      <c r="F655" t="s">
        <v>664</v>
      </c>
      <c r="G655" t="s">
        <v>665</v>
      </c>
      <c r="H655" t="s">
        <v>668</v>
      </c>
      <c r="I655" t="s">
        <v>669</v>
      </c>
      <c r="J655">
        <v>1621346200000</v>
      </c>
      <c r="K655" t="str">
        <f>VLOOKUP(SUBSTITUTE($A655,"Provinsi ",""),'Pemilihan Gubernur'!$C$5:$G$21,3,FALSE)</f>
        <v>ISRAN NOOR</v>
      </c>
      <c r="L655" t="str">
        <f>VLOOKUP(SUBSTITUTE($A655,"Provinsi ",""),'Pemilihan Gubernur'!$C$5:$G$21,4,FALSE)</f>
        <v>HADI MULYADI</v>
      </c>
    </row>
    <row r="656" spans="1:12">
      <c r="A656" t="s">
        <v>709</v>
      </c>
      <c r="B656" t="s">
        <v>706</v>
      </c>
      <c r="C656">
        <v>2008</v>
      </c>
      <c r="D656" t="s">
        <v>662</v>
      </c>
      <c r="E656" t="s">
        <v>663</v>
      </c>
      <c r="F656" t="s">
        <v>670</v>
      </c>
      <c r="G656" t="s">
        <v>671</v>
      </c>
      <c r="H656" t="s">
        <v>672</v>
      </c>
      <c r="I656" t="s">
        <v>673</v>
      </c>
      <c r="J656">
        <v>554858140051.65002</v>
      </c>
      <c r="K656" t="str">
        <f>VLOOKUP(SUBSTITUTE($A656,"Provinsi ",""),'Pemilihan Gubernur'!$C$5:$G$21,3,FALSE)</f>
        <v>ISRAN NOOR</v>
      </c>
      <c r="L656" t="str">
        <f>VLOOKUP(SUBSTITUTE($A656,"Provinsi ",""),'Pemilihan Gubernur'!$C$5:$G$21,4,FALSE)</f>
        <v>HADI MULYADI</v>
      </c>
    </row>
    <row r="657" spans="1:12">
      <c r="A657" t="s">
        <v>709</v>
      </c>
      <c r="B657" t="s">
        <v>706</v>
      </c>
      <c r="C657">
        <v>2008</v>
      </c>
      <c r="D657" t="s">
        <v>662</v>
      </c>
      <c r="E657" t="s">
        <v>663</v>
      </c>
      <c r="F657" t="s">
        <v>664</v>
      </c>
      <c r="G657" t="s">
        <v>665</v>
      </c>
      <c r="H657" t="s">
        <v>674</v>
      </c>
      <c r="I657" t="s">
        <v>675</v>
      </c>
      <c r="J657">
        <v>1173155948854</v>
      </c>
      <c r="K657" t="str">
        <f>VLOOKUP(SUBSTITUTE($A657,"Provinsi ",""),'Pemilihan Gubernur'!$C$5:$G$21,3,FALSE)</f>
        <v>ISRAN NOOR</v>
      </c>
      <c r="L657" t="str">
        <f>VLOOKUP(SUBSTITUTE($A657,"Provinsi ",""),'Pemilihan Gubernur'!$C$5:$G$21,4,FALSE)</f>
        <v>HADI MULYADI</v>
      </c>
    </row>
    <row r="658" spans="1:12">
      <c r="A658" t="s">
        <v>709</v>
      </c>
      <c r="B658" t="s">
        <v>706</v>
      </c>
      <c r="C658">
        <v>2008</v>
      </c>
      <c r="D658" t="s">
        <v>662</v>
      </c>
      <c r="E658" t="s">
        <v>663</v>
      </c>
      <c r="F658" t="s">
        <v>670</v>
      </c>
      <c r="G658" t="s">
        <v>676</v>
      </c>
      <c r="H658" t="s">
        <v>677</v>
      </c>
      <c r="I658" t="s">
        <v>678</v>
      </c>
      <c r="J658">
        <v>1654359696305.54</v>
      </c>
      <c r="K658" t="str">
        <f>VLOOKUP(SUBSTITUTE($A658,"Provinsi ",""),'Pemilihan Gubernur'!$C$5:$G$21,3,FALSE)</f>
        <v>ISRAN NOOR</v>
      </c>
      <c r="L658" t="str">
        <f>VLOOKUP(SUBSTITUTE($A658,"Provinsi ",""),'Pemilihan Gubernur'!$C$5:$G$21,4,FALSE)</f>
        <v>HADI MULYADI</v>
      </c>
    </row>
    <row r="659" spans="1:12">
      <c r="A659" t="s">
        <v>709</v>
      </c>
      <c r="B659" t="s">
        <v>706</v>
      </c>
      <c r="C659">
        <v>2008</v>
      </c>
      <c r="D659" t="s">
        <v>662</v>
      </c>
      <c r="E659" t="s">
        <v>663</v>
      </c>
      <c r="F659" t="s">
        <v>664</v>
      </c>
      <c r="G659" t="s">
        <v>679</v>
      </c>
      <c r="H659" t="s">
        <v>680</v>
      </c>
      <c r="I659" t="s">
        <v>681</v>
      </c>
      <c r="J659">
        <v>635682916190.37</v>
      </c>
      <c r="K659" t="str">
        <f>VLOOKUP(SUBSTITUTE($A659,"Provinsi ",""),'Pemilihan Gubernur'!$C$5:$G$21,3,FALSE)</f>
        <v>ISRAN NOOR</v>
      </c>
      <c r="L659" t="str">
        <f>VLOOKUP(SUBSTITUTE($A659,"Provinsi ",""),'Pemilihan Gubernur'!$C$5:$G$21,4,FALSE)</f>
        <v>HADI MULYADI</v>
      </c>
    </row>
    <row r="660" spans="1:12">
      <c r="A660" t="s">
        <v>709</v>
      </c>
      <c r="B660" t="s">
        <v>706</v>
      </c>
      <c r="C660">
        <v>2008</v>
      </c>
      <c r="D660" t="s">
        <v>662</v>
      </c>
      <c r="E660" t="s">
        <v>663</v>
      </c>
      <c r="F660" t="s">
        <v>664</v>
      </c>
      <c r="G660" t="s">
        <v>665</v>
      </c>
      <c r="H660" t="s">
        <v>682</v>
      </c>
      <c r="I660" t="s">
        <v>683</v>
      </c>
      <c r="J660">
        <v>1000000000</v>
      </c>
      <c r="K660" t="str">
        <f>VLOOKUP(SUBSTITUTE($A660,"Provinsi ",""),'Pemilihan Gubernur'!$C$5:$G$21,3,FALSE)</f>
        <v>ISRAN NOOR</v>
      </c>
      <c r="L660" t="str">
        <f>VLOOKUP(SUBSTITUTE($A660,"Provinsi ",""),'Pemilihan Gubernur'!$C$5:$G$21,4,FALSE)</f>
        <v>HADI MULYADI</v>
      </c>
    </row>
    <row r="661" spans="1:12">
      <c r="A661" t="s">
        <v>711</v>
      </c>
      <c r="B661" t="s">
        <v>661</v>
      </c>
      <c r="C661">
        <v>2008</v>
      </c>
      <c r="D661" t="s">
        <v>662</v>
      </c>
      <c r="E661" t="s">
        <v>663</v>
      </c>
      <c r="F661" t="s">
        <v>664</v>
      </c>
      <c r="G661" t="s">
        <v>665</v>
      </c>
      <c r="H661" t="s">
        <v>666</v>
      </c>
      <c r="I661" t="s">
        <v>667</v>
      </c>
      <c r="J661">
        <v>415383957000</v>
      </c>
      <c r="K661" t="str">
        <f>VLOOKUP(SUBSTITUTE($A661,"Provinsi ",""),'Pemilihan Gubernur'!$C$5:$G$21,3,FALSE)</f>
        <v>ARINAL DJUNAIDI</v>
      </c>
      <c r="L661" t="str">
        <f>VLOOKUP(SUBSTITUTE($A661,"Provinsi ",""),'Pemilihan Gubernur'!$C$5:$G$21,4,FALSE)</f>
        <v>CHUSNUNIA</v>
      </c>
    </row>
    <row r="662" spans="1:12">
      <c r="A662" t="s">
        <v>711</v>
      </c>
      <c r="B662" t="s">
        <v>661</v>
      </c>
      <c r="C662">
        <v>2008</v>
      </c>
      <c r="D662" t="s">
        <v>662</v>
      </c>
      <c r="E662" t="s">
        <v>663</v>
      </c>
      <c r="F662" t="s">
        <v>664</v>
      </c>
      <c r="G662" t="s">
        <v>665</v>
      </c>
      <c r="H662" t="s">
        <v>668</v>
      </c>
      <c r="I662" t="s">
        <v>669</v>
      </c>
      <c r="J662">
        <v>140115293180</v>
      </c>
      <c r="K662" t="str">
        <f>VLOOKUP(SUBSTITUTE($A662,"Provinsi ",""),'Pemilihan Gubernur'!$C$5:$G$21,3,FALSE)</f>
        <v>ARINAL DJUNAIDI</v>
      </c>
      <c r="L662" t="str">
        <f>VLOOKUP(SUBSTITUTE($A662,"Provinsi ",""),'Pemilihan Gubernur'!$C$5:$G$21,4,FALSE)</f>
        <v>CHUSNUNIA</v>
      </c>
    </row>
    <row r="663" spans="1:12">
      <c r="A663" t="s">
        <v>711</v>
      </c>
      <c r="B663" t="s">
        <v>661</v>
      </c>
      <c r="C663">
        <v>2008</v>
      </c>
      <c r="D663" t="s">
        <v>662</v>
      </c>
      <c r="E663" t="s">
        <v>663</v>
      </c>
      <c r="F663" t="s">
        <v>670</v>
      </c>
      <c r="G663" t="s">
        <v>671</v>
      </c>
      <c r="H663" t="s">
        <v>672</v>
      </c>
      <c r="I663" t="s">
        <v>673</v>
      </c>
      <c r="J663">
        <v>362818708840</v>
      </c>
      <c r="K663" t="str">
        <f>VLOOKUP(SUBSTITUTE($A663,"Provinsi ",""),'Pemilihan Gubernur'!$C$5:$G$21,3,FALSE)</f>
        <v>ARINAL DJUNAIDI</v>
      </c>
      <c r="L663" t="str">
        <f>VLOOKUP(SUBSTITUTE($A663,"Provinsi ",""),'Pemilihan Gubernur'!$C$5:$G$21,4,FALSE)</f>
        <v>CHUSNUNIA</v>
      </c>
    </row>
    <row r="664" spans="1:12">
      <c r="A664" t="s">
        <v>711</v>
      </c>
      <c r="B664" t="s">
        <v>661</v>
      </c>
      <c r="C664">
        <v>2008</v>
      </c>
      <c r="D664" t="s">
        <v>662</v>
      </c>
      <c r="E664" t="s">
        <v>663</v>
      </c>
      <c r="F664" t="s">
        <v>664</v>
      </c>
      <c r="G664" t="s">
        <v>665</v>
      </c>
      <c r="H664" t="s">
        <v>674</v>
      </c>
      <c r="I664" t="s">
        <v>675</v>
      </c>
      <c r="J664">
        <v>144369022797</v>
      </c>
      <c r="K664" t="str">
        <f>VLOOKUP(SUBSTITUTE($A664,"Provinsi ",""),'Pemilihan Gubernur'!$C$5:$G$21,3,FALSE)</f>
        <v>ARINAL DJUNAIDI</v>
      </c>
      <c r="L664" t="str">
        <f>VLOOKUP(SUBSTITUTE($A664,"Provinsi ",""),'Pemilihan Gubernur'!$C$5:$G$21,4,FALSE)</f>
        <v>CHUSNUNIA</v>
      </c>
    </row>
    <row r="665" spans="1:12">
      <c r="A665" t="s">
        <v>711</v>
      </c>
      <c r="B665" t="s">
        <v>661</v>
      </c>
      <c r="C665">
        <v>2008</v>
      </c>
      <c r="D665" t="s">
        <v>662</v>
      </c>
      <c r="E665" t="s">
        <v>663</v>
      </c>
      <c r="F665" t="s">
        <v>670</v>
      </c>
      <c r="G665" t="s">
        <v>676</v>
      </c>
      <c r="H665" t="s">
        <v>677</v>
      </c>
      <c r="I665" t="s">
        <v>678</v>
      </c>
      <c r="J665">
        <v>208831676848</v>
      </c>
      <c r="K665" t="str">
        <f>VLOOKUP(SUBSTITUTE($A665,"Provinsi ",""),'Pemilihan Gubernur'!$C$5:$G$21,3,FALSE)</f>
        <v>ARINAL DJUNAIDI</v>
      </c>
      <c r="L665" t="str">
        <f>VLOOKUP(SUBSTITUTE($A665,"Provinsi ",""),'Pemilihan Gubernur'!$C$5:$G$21,4,FALSE)</f>
        <v>CHUSNUNIA</v>
      </c>
    </row>
    <row r="666" spans="1:12">
      <c r="A666" t="s">
        <v>711</v>
      </c>
      <c r="B666" t="s">
        <v>661</v>
      </c>
      <c r="C666">
        <v>2008</v>
      </c>
      <c r="D666" t="s">
        <v>662</v>
      </c>
      <c r="E666" t="s">
        <v>663</v>
      </c>
      <c r="F666" t="s">
        <v>664</v>
      </c>
      <c r="G666" t="s">
        <v>679</v>
      </c>
      <c r="H666" t="s">
        <v>680</v>
      </c>
      <c r="I666" t="s">
        <v>681</v>
      </c>
      <c r="J666">
        <v>420414317858</v>
      </c>
      <c r="K666" t="str">
        <f>VLOOKUP(SUBSTITUTE($A666,"Provinsi ",""),'Pemilihan Gubernur'!$C$5:$G$21,3,FALSE)</f>
        <v>ARINAL DJUNAIDI</v>
      </c>
      <c r="L666" t="str">
        <f>VLOOKUP(SUBSTITUTE($A666,"Provinsi ",""),'Pemilihan Gubernur'!$C$5:$G$21,4,FALSE)</f>
        <v>CHUSNUNIA</v>
      </c>
    </row>
    <row r="667" spans="1:12">
      <c r="A667" t="s">
        <v>711</v>
      </c>
      <c r="B667" t="s">
        <v>661</v>
      </c>
      <c r="C667">
        <v>2008</v>
      </c>
      <c r="D667" t="s">
        <v>662</v>
      </c>
      <c r="E667" t="s">
        <v>663</v>
      </c>
      <c r="F667" t="s">
        <v>664</v>
      </c>
      <c r="G667" t="s">
        <v>665</v>
      </c>
      <c r="H667" t="s">
        <v>682</v>
      </c>
      <c r="I667" t="s">
        <v>683</v>
      </c>
      <c r="J667">
        <v>19082187000</v>
      </c>
      <c r="K667" t="str">
        <f>VLOOKUP(SUBSTITUTE($A667,"Provinsi ",""),'Pemilihan Gubernur'!$C$5:$G$21,3,FALSE)</f>
        <v>ARINAL DJUNAIDI</v>
      </c>
      <c r="L667" t="str">
        <f>VLOOKUP(SUBSTITUTE($A667,"Provinsi ",""),'Pemilihan Gubernur'!$C$5:$G$21,4,FALSE)</f>
        <v>CHUSNUNIA</v>
      </c>
    </row>
    <row r="668" spans="1:12">
      <c r="A668" t="s">
        <v>715</v>
      </c>
      <c r="B668" t="s">
        <v>685</v>
      </c>
      <c r="C668">
        <v>2008</v>
      </c>
      <c r="D668" t="s">
        <v>662</v>
      </c>
      <c r="E668" t="s">
        <v>663</v>
      </c>
      <c r="F668" t="s">
        <v>664</v>
      </c>
      <c r="G668" t="s">
        <v>665</v>
      </c>
      <c r="H668" t="s">
        <v>666</v>
      </c>
      <c r="I668" t="s">
        <v>667</v>
      </c>
      <c r="J668">
        <v>118225000000</v>
      </c>
      <c r="K668" t="str">
        <f>VLOOKUP(SUBSTITUTE($A668,"Provinsi ",""),'Pemilihan Gubernur'!$C$5:$G$21,3,FALSE)</f>
        <v>ZULKIEFLIMANSYAH</v>
      </c>
      <c r="L668" t="str">
        <f>VLOOKUP(SUBSTITUTE($A668,"Provinsi ",""),'Pemilihan Gubernur'!$C$5:$G$21,4,FALSE)</f>
        <v>SITTI ROHMI DJALILAH</v>
      </c>
    </row>
    <row r="669" spans="1:12">
      <c r="A669" t="s">
        <v>715</v>
      </c>
      <c r="B669" t="s">
        <v>685</v>
      </c>
      <c r="C669">
        <v>2008</v>
      </c>
      <c r="D669" t="s">
        <v>662</v>
      </c>
      <c r="E669" t="s">
        <v>663</v>
      </c>
      <c r="F669" t="s">
        <v>664</v>
      </c>
      <c r="G669" t="s">
        <v>665</v>
      </c>
      <c r="H669" t="s">
        <v>668</v>
      </c>
      <c r="I669" t="s">
        <v>669</v>
      </c>
      <c r="J669">
        <v>123510613304</v>
      </c>
      <c r="K669" t="str">
        <f>VLOOKUP(SUBSTITUTE($A669,"Provinsi ",""),'Pemilihan Gubernur'!$C$5:$G$21,3,FALSE)</f>
        <v>ZULKIEFLIMANSYAH</v>
      </c>
      <c r="L669" t="str">
        <f>VLOOKUP(SUBSTITUTE($A669,"Provinsi ",""),'Pemilihan Gubernur'!$C$5:$G$21,4,FALSE)</f>
        <v>SITTI ROHMI DJALILAH</v>
      </c>
    </row>
    <row r="670" spans="1:12">
      <c r="A670" t="s">
        <v>715</v>
      </c>
      <c r="B670" t="s">
        <v>685</v>
      </c>
      <c r="C670">
        <v>2008</v>
      </c>
      <c r="D670" t="s">
        <v>662</v>
      </c>
      <c r="E670" t="s">
        <v>663</v>
      </c>
      <c r="F670" t="s">
        <v>670</v>
      </c>
      <c r="G670" t="s">
        <v>671</v>
      </c>
      <c r="H670" t="s">
        <v>672</v>
      </c>
      <c r="I670" t="s">
        <v>673</v>
      </c>
      <c r="J670">
        <v>217322980243</v>
      </c>
      <c r="K670" t="str">
        <f>VLOOKUP(SUBSTITUTE($A670,"Provinsi ",""),'Pemilihan Gubernur'!$C$5:$G$21,3,FALSE)</f>
        <v>ZULKIEFLIMANSYAH</v>
      </c>
      <c r="L670" t="str">
        <f>VLOOKUP(SUBSTITUTE($A670,"Provinsi ",""),'Pemilihan Gubernur'!$C$5:$G$21,4,FALSE)</f>
        <v>SITTI ROHMI DJALILAH</v>
      </c>
    </row>
    <row r="671" spans="1:12">
      <c r="A671" t="s">
        <v>715</v>
      </c>
      <c r="B671" t="s">
        <v>685</v>
      </c>
      <c r="C671">
        <v>2008</v>
      </c>
      <c r="D671" t="s">
        <v>662</v>
      </c>
      <c r="E671" t="s">
        <v>663</v>
      </c>
      <c r="F671" t="s">
        <v>664</v>
      </c>
      <c r="G671" t="s">
        <v>665</v>
      </c>
      <c r="H671" t="s">
        <v>674</v>
      </c>
      <c r="I671" t="s">
        <v>675</v>
      </c>
      <c r="J671">
        <v>55205969286</v>
      </c>
      <c r="K671" t="str">
        <f>VLOOKUP(SUBSTITUTE($A671,"Provinsi ",""),'Pemilihan Gubernur'!$C$5:$G$21,3,FALSE)</f>
        <v>ZULKIEFLIMANSYAH</v>
      </c>
      <c r="L671" t="str">
        <f>VLOOKUP(SUBSTITUTE($A671,"Provinsi ",""),'Pemilihan Gubernur'!$C$5:$G$21,4,FALSE)</f>
        <v>SITTI ROHMI DJALILAH</v>
      </c>
    </row>
    <row r="672" spans="1:12">
      <c r="A672" t="s">
        <v>715</v>
      </c>
      <c r="B672" t="s">
        <v>685</v>
      </c>
      <c r="C672">
        <v>2008</v>
      </c>
      <c r="D672" t="s">
        <v>662</v>
      </c>
      <c r="E672" t="s">
        <v>663</v>
      </c>
      <c r="F672" t="s">
        <v>670</v>
      </c>
      <c r="G672" t="s">
        <v>676</v>
      </c>
      <c r="H672" t="s">
        <v>677</v>
      </c>
      <c r="I672" t="s">
        <v>678</v>
      </c>
      <c r="J672">
        <v>173739485761</v>
      </c>
      <c r="K672" t="str">
        <f>VLOOKUP(SUBSTITUTE($A672,"Provinsi ",""),'Pemilihan Gubernur'!$C$5:$G$21,3,FALSE)</f>
        <v>ZULKIEFLIMANSYAH</v>
      </c>
      <c r="L672" t="str">
        <f>VLOOKUP(SUBSTITUTE($A672,"Provinsi ",""),'Pemilihan Gubernur'!$C$5:$G$21,4,FALSE)</f>
        <v>SITTI ROHMI DJALILAH</v>
      </c>
    </row>
    <row r="673" spans="1:12">
      <c r="A673" t="s">
        <v>715</v>
      </c>
      <c r="B673" t="s">
        <v>685</v>
      </c>
      <c r="C673">
        <v>2008</v>
      </c>
      <c r="D673" t="s">
        <v>662</v>
      </c>
      <c r="E673" t="s">
        <v>663</v>
      </c>
      <c r="F673" t="s">
        <v>664</v>
      </c>
      <c r="G673" t="s">
        <v>679</v>
      </c>
      <c r="H673" t="s">
        <v>680</v>
      </c>
      <c r="I673" t="s">
        <v>681</v>
      </c>
      <c r="J673">
        <v>342989566025</v>
      </c>
      <c r="K673" t="str">
        <f>VLOOKUP(SUBSTITUTE($A673,"Provinsi ",""),'Pemilihan Gubernur'!$C$5:$G$21,3,FALSE)</f>
        <v>ZULKIEFLIMANSYAH</v>
      </c>
      <c r="L673" t="str">
        <f>VLOOKUP(SUBSTITUTE($A673,"Provinsi ",""),'Pemilihan Gubernur'!$C$5:$G$21,4,FALSE)</f>
        <v>SITTI ROHMI DJALILAH</v>
      </c>
    </row>
    <row r="674" spans="1:12">
      <c r="A674" t="s">
        <v>715</v>
      </c>
      <c r="B674" t="s">
        <v>685</v>
      </c>
      <c r="C674">
        <v>2008</v>
      </c>
      <c r="D674" t="s">
        <v>662</v>
      </c>
      <c r="E674" t="s">
        <v>663</v>
      </c>
      <c r="F674" t="s">
        <v>664</v>
      </c>
      <c r="G674" t="s">
        <v>665</v>
      </c>
      <c r="H674" t="s">
        <v>682</v>
      </c>
      <c r="I674" t="s">
        <v>683</v>
      </c>
      <c r="J674">
        <v>50000000</v>
      </c>
      <c r="K674" t="str">
        <f>VLOOKUP(SUBSTITUTE($A674,"Provinsi ",""),'Pemilihan Gubernur'!$C$5:$G$21,3,FALSE)</f>
        <v>ZULKIEFLIMANSYAH</v>
      </c>
      <c r="L674" t="str">
        <f>VLOOKUP(SUBSTITUTE($A674,"Provinsi ",""),'Pemilihan Gubernur'!$C$5:$G$21,4,FALSE)</f>
        <v>SITTI ROHMI DJALILAH</v>
      </c>
    </row>
    <row r="675" spans="1:12">
      <c r="A675" t="s">
        <v>715</v>
      </c>
      <c r="B675" t="s">
        <v>685</v>
      </c>
      <c r="C675">
        <v>2008</v>
      </c>
      <c r="D675" t="s">
        <v>662</v>
      </c>
      <c r="E675" t="s">
        <v>663</v>
      </c>
      <c r="F675" t="s">
        <v>664</v>
      </c>
      <c r="G675" t="s">
        <v>665</v>
      </c>
      <c r="H675" t="s">
        <v>688</v>
      </c>
      <c r="I675" t="s">
        <v>689</v>
      </c>
      <c r="J675">
        <v>8902900000</v>
      </c>
      <c r="K675" t="str">
        <f>VLOOKUP(SUBSTITUTE($A675,"Provinsi ",""),'Pemilihan Gubernur'!$C$5:$G$21,3,FALSE)</f>
        <v>ZULKIEFLIMANSYAH</v>
      </c>
      <c r="L675" t="str">
        <f>VLOOKUP(SUBSTITUTE($A675,"Provinsi ",""),'Pemilihan Gubernur'!$C$5:$G$21,4,FALSE)</f>
        <v>SITTI ROHMI DJALILAH</v>
      </c>
    </row>
    <row r="676" spans="1:12">
      <c r="A676" t="s">
        <v>717</v>
      </c>
      <c r="B676" t="s">
        <v>713</v>
      </c>
      <c r="C676">
        <v>2008</v>
      </c>
      <c r="D676" t="s">
        <v>662</v>
      </c>
      <c r="E676" t="s">
        <v>663</v>
      </c>
      <c r="F676" t="s">
        <v>664</v>
      </c>
      <c r="G676" t="s">
        <v>665</v>
      </c>
      <c r="H676" t="s">
        <v>666</v>
      </c>
      <c r="I676" t="s">
        <v>667</v>
      </c>
      <c r="J676">
        <v>90127829000</v>
      </c>
      <c r="K676" t="str">
        <f>VLOOKUP(SUBSTITUTE($A676,"Provinsi ",""),'Pemilihan Gubernur'!$C$5:$G$21,3,FALSE)</f>
        <v>LUKAS ENEMBE</v>
      </c>
      <c r="L676" t="str">
        <f>VLOOKUP(SUBSTITUTE($A676,"Provinsi ",""),'Pemilihan Gubernur'!$C$5:$G$21,4,FALSE)</f>
        <v>KLEMEN TINAL</v>
      </c>
    </row>
    <row r="677" spans="1:12">
      <c r="A677" t="s">
        <v>717</v>
      </c>
      <c r="B677" t="s">
        <v>713</v>
      </c>
      <c r="C677">
        <v>2008</v>
      </c>
      <c r="D677" t="s">
        <v>662</v>
      </c>
      <c r="E677" t="s">
        <v>663</v>
      </c>
      <c r="F677" t="s">
        <v>664</v>
      </c>
      <c r="G677" t="s">
        <v>665</v>
      </c>
      <c r="H677" t="s">
        <v>668</v>
      </c>
      <c r="I677" t="s">
        <v>669</v>
      </c>
      <c r="J677">
        <v>3071322933927</v>
      </c>
      <c r="K677" t="str">
        <f>VLOOKUP(SUBSTITUTE($A677,"Provinsi ",""),'Pemilihan Gubernur'!$C$5:$G$21,3,FALSE)</f>
        <v>LUKAS ENEMBE</v>
      </c>
      <c r="L677" t="str">
        <f>VLOOKUP(SUBSTITUTE($A677,"Provinsi ",""),'Pemilihan Gubernur'!$C$5:$G$21,4,FALSE)</f>
        <v>KLEMEN TINAL</v>
      </c>
    </row>
    <row r="678" spans="1:12">
      <c r="A678" t="s">
        <v>717</v>
      </c>
      <c r="B678" t="s">
        <v>713</v>
      </c>
      <c r="C678">
        <v>2008</v>
      </c>
      <c r="D678" t="s">
        <v>662</v>
      </c>
      <c r="E678" t="s">
        <v>663</v>
      </c>
      <c r="F678" t="s">
        <v>670</v>
      </c>
      <c r="G678" t="s">
        <v>671</v>
      </c>
      <c r="H678" t="s">
        <v>672</v>
      </c>
      <c r="I678" t="s">
        <v>673</v>
      </c>
      <c r="J678">
        <v>682075010164</v>
      </c>
      <c r="K678" t="str">
        <f>VLOOKUP(SUBSTITUTE($A678,"Provinsi ",""),'Pemilihan Gubernur'!$C$5:$G$21,3,FALSE)</f>
        <v>LUKAS ENEMBE</v>
      </c>
      <c r="L678" t="str">
        <f>VLOOKUP(SUBSTITUTE($A678,"Provinsi ",""),'Pemilihan Gubernur'!$C$5:$G$21,4,FALSE)</f>
        <v>KLEMEN TINAL</v>
      </c>
    </row>
    <row r="679" spans="1:12">
      <c r="A679" t="s">
        <v>717</v>
      </c>
      <c r="B679" t="s">
        <v>713</v>
      </c>
      <c r="C679">
        <v>2008</v>
      </c>
      <c r="D679" t="s">
        <v>662</v>
      </c>
      <c r="E679" t="s">
        <v>663</v>
      </c>
      <c r="F679" t="s">
        <v>664</v>
      </c>
      <c r="G679" t="s">
        <v>665</v>
      </c>
      <c r="H679" t="s">
        <v>674</v>
      </c>
      <c r="I679" t="s">
        <v>675</v>
      </c>
      <c r="J679">
        <v>5630000000</v>
      </c>
      <c r="K679" t="str">
        <f>VLOOKUP(SUBSTITUTE($A679,"Provinsi ",""),'Pemilihan Gubernur'!$C$5:$G$21,3,FALSE)</f>
        <v>LUKAS ENEMBE</v>
      </c>
      <c r="L679" t="str">
        <f>VLOOKUP(SUBSTITUTE($A679,"Provinsi ",""),'Pemilihan Gubernur'!$C$5:$G$21,4,FALSE)</f>
        <v>KLEMEN TINAL</v>
      </c>
    </row>
    <row r="680" spans="1:12">
      <c r="A680" t="s">
        <v>717</v>
      </c>
      <c r="B680" t="s">
        <v>713</v>
      </c>
      <c r="C680">
        <v>2008</v>
      </c>
      <c r="D680" t="s">
        <v>662</v>
      </c>
      <c r="E680" t="s">
        <v>663</v>
      </c>
      <c r="F680" t="s">
        <v>670</v>
      </c>
      <c r="G680" t="s">
        <v>676</v>
      </c>
      <c r="H680" t="s">
        <v>677</v>
      </c>
      <c r="I680" t="s">
        <v>678</v>
      </c>
      <c r="J680">
        <v>1049192740138</v>
      </c>
      <c r="K680" t="str">
        <f>VLOOKUP(SUBSTITUTE($A680,"Provinsi ",""),'Pemilihan Gubernur'!$C$5:$G$21,3,FALSE)</f>
        <v>LUKAS ENEMBE</v>
      </c>
      <c r="L680" t="str">
        <f>VLOOKUP(SUBSTITUTE($A680,"Provinsi ",""),'Pemilihan Gubernur'!$C$5:$G$21,4,FALSE)</f>
        <v>KLEMEN TINAL</v>
      </c>
    </row>
    <row r="681" spans="1:12">
      <c r="A681" t="s">
        <v>717</v>
      </c>
      <c r="B681" t="s">
        <v>713</v>
      </c>
      <c r="C681">
        <v>2008</v>
      </c>
      <c r="D681" t="s">
        <v>662</v>
      </c>
      <c r="E681" t="s">
        <v>663</v>
      </c>
      <c r="F681" t="s">
        <v>664</v>
      </c>
      <c r="G681" t="s">
        <v>679</v>
      </c>
      <c r="H681" t="s">
        <v>680</v>
      </c>
      <c r="I681" t="s">
        <v>681</v>
      </c>
      <c r="J681">
        <v>769500402932</v>
      </c>
      <c r="K681" t="str">
        <f>VLOOKUP(SUBSTITUTE($A681,"Provinsi ",""),'Pemilihan Gubernur'!$C$5:$G$21,3,FALSE)</f>
        <v>LUKAS ENEMBE</v>
      </c>
      <c r="L681" t="str">
        <f>VLOOKUP(SUBSTITUTE($A681,"Provinsi ",""),'Pemilihan Gubernur'!$C$5:$G$21,4,FALSE)</f>
        <v>KLEMEN TINAL</v>
      </c>
    </row>
    <row r="682" spans="1:12">
      <c r="A682" t="s">
        <v>717</v>
      </c>
      <c r="B682" t="s">
        <v>713</v>
      </c>
      <c r="C682">
        <v>2008</v>
      </c>
      <c r="D682" t="s">
        <v>662</v>
      </c>
      <c r="E682" t="s">
        <v>663</v>
      </c>
      <c r="F682" t="s">
        <v>664</v>
      </c>
      <c r="G682" t="s">
        <v>665</v>
      </c>
      <c r="H682" t="s">
        <v>682</v>
      </c>
      <c r="I682" t="s">
        <v>683</v>
      </c>
      <c r="J682">
        <v>82818210300</v>
      </c>
      <c r="K682" t="str">
        <f>VLOOKUP(SUBSTITUTE($A682,"Provinsi ",""),'Pemilihan Gubernur'!$C$5:$G$21,3,FALSE)</f>
        <v>LUKAS ENEMBE</v>
      </c>
      <c r="L682" t="str">
        <f>VLOOKUP(SUBSTITUTE($A682,"Provinsi ",""),'Pemilihan Gubernur'!$C$5:$G$21,4,FALSE)</f>
        <v>KLEMEN TINAL</v>
      </c>
    </row>
    <row r="683" spans="1:12">
      <c r="A683" t="s">
        <v>719</v>
      </c>
      <c r="B683" t="s">
        <v>661</v>
      </c>
      <c r="C683">
        <v>2008</v>
      </c>
      <c r="D683" t="s">
        <v>662</v>
      </c>
      <c r="E683" t="s">
        <v>663</v>
      </c>
      <c r="F683" t="s">
        <v>664</v>
      </c>
      <c r="G683" t="s">
        <v>665</v>
      </c>
      <c r="H683" t="s">
        <v>666</v>
      </c>
      <c r="I683" t="s">
        <v>667</v>
      </c>
      <c r="J683">
        <v>377972181042.45001</v>
      </c>
      <c r="K683" t="str">
        <f>VLOOKUP(SUBSTITUTE($A683,"Provinsi ",""),'Pemilihan Gubernur'!$C$5:$G$21,3,FALSE)</f>
        <v>SYAMSUAR</v>
      </c>
      <c r="L683" t="str">
        <f>VLOOKUP(SUBSTITUTE($A683,"Provinsi ",""),'Pemilihan Gubernur'!$C$5:$G$21,4,FALSE)</f>
        <v>EDY NASUTION</v>
      </c>
    </row>
    <row r="684" spans="1:12">
      <c r="A684" t="s">
        <v>719</v>
      </c>
      <c r="B684" t="s">
        <v>661</v>
      </c>
      <c r="C684">
        <v>2008</v>
      </c>
      <c r="D684" t="s">
        <v>662</v>
      </c>
      <c r="E684" t="s">
        <v>663</v>
      </c>
      <c r="F684" t="s">
        <v>664</v>
      </c>
      <c r="G684" t="s">
        <v>665</v>
      </c>
      <c r="H684" t="s">
        <v>666</v>
      </c>
      <c r="I684" t="s">
        <v>667</v>
      </c>
      <c r="J684">
        <v>97680000</v>
      </c>
      <c r="K684" t="str">
        <f>VLOOKUP(SUBSTITUTE($A684,"Provinsi ",""),'Pemilihan Gubernur'!$C$5:$G$21,3,FALSE)</f>
        <v>SYAMSUAR</v>
      </c>
      <c r="L684" t="str">
        <f>VLOOKUP(SUBSTITUTE($A684,"Provinsi ",""),'Pemilihan Gubernur'!$C$5:$G$21,4,FALSE)</f>
        <v>EDY NASUTION</v>
      </c>
    </row>
    <row r="685" spans="1:12">
      <c r="A685" t="s">
        <v>719</v>
      </c>
      <c r="B685" t="s">
        <v>661</v>
      </c>
      <c r="C685">
        <v>2008</v>
      </c>
      <c r="D685" t="s">
        <v>662</v>
      </c>
      <c r="E685" t="s">
        <v>663</v>
      </c>
      <c r="F685" t="s">
        <v>664</v>
      </c>
      <c r="G685" t="s">
        <v>665</v>
      </c>
      <c r="H685" t="s">
        <v>668</v>
      </c>
      <c r="I685" t="s">
        <v>669</v>
      </c>
      <c r="J685">
        <v>357489032255</v>
      </c>
      <c r="K685" t="str">
        <f>VLOOKUP(SUBSTITUTE($A685,"Provinsi ",""),'Pemilihan Gubernur'!$C$5:$G$21,3,FALSE)</f>
        <v>SYAMSUAR</v>
      </c>
      <c r="L685" t="str">
        <f>VLOOKUP(SUBSTITUTE($A685,"Provinsi ",""),'Pemilihan Gubernur'!$C$5:$G$21,4,FALSE)</f>
        <v>EDY NASUTION</v>
      </c>
    </row>
    <row r="686" spans="1:12">
      <c r="A686" t="s">
        <v>719</v>
      </c>
      <c r="B686" t="s">
        <v>661</v>
      </c>
      <c r="C686">
        <v>2008</v>
      </c>
      <c r="D686" t="s">
        <v>662</v>
      </c>
      <c r="E686" t="s">
        <v>663</v>
      </c>
      <c r="F686" t="s">
        <v>670</v>
      </c>
      <c r="G686" t="s">
        <v>671</v>
      </c>
      <c r="H686" t="s">
        <v>672</v>
      </c>
      <c r="I686" t="s">
        <v>673</v>
      </c>
      <c r="J686">
        <v>599884464165.68005</v>
      </c>
      <c r="K686" t="str">
        <f>VLOOKUP(SUBSTITUTE($A686,"Provinsi ",""),'Pemilihan Gubernur'!$C$5:$G$21,3,FALSE)</f>
        <v>SYAMSUAR</v>
      </c>
      <c r="L686" t="str">
        <f>VLOOKUP(SUBSTITUTE($A686,"Provinsi ",""),'Pemilihan Gubernur'!$C$5:$G$21,4,FALSE)</f>
        <v>EDY NASUTION</v>
      </c>
    </row>
    <row r="687" spans="1:12">
      <c r="A687" t="s">
        <v>719</v>
      </c>
      <c r="B687" t="s">
        <v>661</v>
      </c>
      <c r="C687">
        <v>2008</v>
      </c>
      <c r="D687" t="s">
        <v>662</v>
      </c>
      <c r="E687" t="s">
        <v>663</v>
      </c>
      <c r="F687" t="s">
        <v>664</v>
      </c>
      <c r="G687" t="s">
        <v>665</v>
      </c>
      <c r="H687" t="s">
        <v>674</v>
      </c>
      <c r="I687" t="s">
        <v>675</v>
      </c>
      <c r="J687">
        <v>269921452000</v>
      </c>
      <c r="K687" t="str">
        <f>VLOOKUP(SUBSTITUTE($A687,"Provinsi ",""),'Pemilihan Gubernur'!$C$5:$G$21,3,FALSE)</f>
        <v>SYAMSUAR</v>
      </c>
      <c r="L687" t="str">
        <f>VLOOKUP(SUBSTITUTE($A687,"Provinsi ",""),'Pemilihan Gubernur'!$C$5:$G$21,4,FALSE)</f>
        <v>EDY NASUTION</v>
      </c>
    </row>
    <row r="688" spans="1:12">
      <c r="A688" t="s">
        <v>719</v>
      </c>
      <c r="B688" t="s">
        <v>661</v>
      </c>
      <c r="C688">
        <v>2008</v>
      </c>
      <c r="D688" t="s">
        <v>662</v>
      </c>
      <c r="E688" t="s">
        <v>663</v>
      </c>
      <c r="F688" t="s">
        <v>670</v>
      </c>
      <c r="G688" t="s">
        <v>676</v>
      </c>
      <c r="H688" t="s">
        <v>677</v>
      </c>
      <c r="I688" t="s">
        <v>678</v>
      </c>
      <c r="J688">
        <v>1195266682619</v>
      </c>
      <c r="K688" t="str">
        <f>VLOOKUP(SUBSTITUTE($A688,"Provinsi ",""),'Pemilihan Gubernur'!$C$5:$G$21,3,FALSE)</f>
        <v>SYAMSUAR</v>
      </c>
      <c r="L688" t="str">
        <f>VLOOKUP(SUBSTITUTE($A688,"Provinsi ",""),'Pemilihan Gubernur'!$C$5:$G$21,4,FALSE)</f>
        <v>EDY NASUTION</v>
      </c>
    </row>
    <row r="689" spans="1:12">
      <c r="A689" t="s">
        <v>719</v>
      </c>
      <c r="B689" t="s">
        <v>661</v>
      </c>
      <c r="C689">
        <v>2008</v>
      </c>
      <c r="D689" t="s">
        <v>662</v>
      </c>
      <c r="E689" t="s">
        <v>663</v>
      </c>
      <c r="F689" t="s">
        <v>664</v>
      </c>
      <c r="G689" t="s">
        <v>679</v>
      </c>
      <c r="H689" t="s">
        <v>680</v>
      </c>
      <c r="I689" t="s">
        <v>681</v>
      </c>
      <c r="J689">
        <v>896176629466</v>
      </c>
      <c r="K689" t="str">
        <f>VLOOKUP(SUBSTITUTE($A689,"Provinsi ",""),'Pemilihan Gubernur'!$C$5:$G$21,3,FALSE)</f>
        <v>SYAMSUAR</v>
      </c>
      <c r="L689" t="str">
        <f>VLOOKUP(SUBSTITUTE($A689,"Provinsi ",""),'Pemilihan Gubernur'!$C$5:$G$21,4,FALSE)</f>
        <v>EDY NASUTION</v>
      </c>
    </row>
    <row r="690" spans="1:12">
      <c r="A690" t="s">
        <v>719</v>
      </c>
      <c r="B690" t="s">
        <v>661</v>
      </c>
      <c r="C690">
        <v>2008</v>
      </c>
      <c r="D690" t="s">
        <v>662</v>
      </c>
      <c r="E690" t="s">
        <v>663</v>
      </c>
      <c r="F690" t="s">
        <v>664</v>
      </c>
      <c r="G690" t="s">
        <v>665</v>
      </c>
      <c r="H690" t="s">
        <v>682</v>
      </c>
      <c r="I690" t="s">
        <v>683</v>
      </c>
      <c r="J690">
        <v>17264445082</v>
      </c>
      <c r="K690" t="str">
        <f>VLOOKUP(SUBSTITUTE($A690,"Provinsi ",""),'Pemilihan Gubernur'!$C$5:$G$21,3,FALSE)</f>
        <v>SYAMSUAR</v>
      </c>
      <c r="L690" t="str">
        <f>VLOOKUP(SUBSTITUTE($A690,"Provinsi ",""),'Pemilihan Gubernur'!$C$5:$G$21,4,FALSE)</f>
        <v>EDY NASUTION</v>
      </c>
    </row>
    <row r="691" spans="1:12">
      <c r="A691" t="s">
        <v>719</v>
      </c>
      <c r="B691" t="s">
        <v>661</v>
      </c>
      <c r="C691">
        <v>2008</v>
      </c>
      <c r="D691" t="s">
        <v>662</v>
      </c>
      <c r="E691" t="s">
        <v>663</v>
      </c>
      <c r="F691" t="s">
        <v>664</v>
      </c>
      <c r="G691" t="s">
        <v>665</v>
      </c>
      <c r="H691" t="s">
        <v>688</v>
      </c>
      <c r="I691" t="s">
        <v>689</v>
      </c>
      <c r="J691">
        <v>9647815050</v>
      </c>
      <c r="K691" t="str">
        <f>VLOOKUP(SUBSTITUTE($A691,"Provinsi ",""),'Pemilihan Gubernur'!$C$5:$G$21,3,FALSE)</f>
        <v>SYAMSUAR</v>
      </c>
      <c r="L691" t="str">
        <f>VLOOKUP(SUBSTITUTE($A691,"Provinsi ",""),'Pemilihan Gubernur'!$C$5:$G$21,4,FALSE)</f>
        <v>EDY NASUTION</v>
      </c>
    </row>
    <row r="692" spans="1:12">
      <c r="A692" t="s">
        <v>721</v>
      </c>
      <c r="B692" t="s">
        <v>700</v>
      </c>
      <c r="C692">
        <v>2008</v>
      </c>
      <c r="D692" t="s">
        <v>662</v>
      </c>
      <c r="E692" t="s">
        <v>663</v>
      </c>
      <c r="F692" t="s">
        <v>664</v>
      </c>
      <c r="G692" t="s">
        <v>665</v>
      </c>
      <c r="H692" t="s">
        <v>666</v>
      </c>
      <c r="I692" t="s">
        <v>667</v>
      </c>
      <c r="J692">
        <v>423728417465</v>
      </c>
      <c r="K692" t="str">
        <f>VLOOKUP(SUBSTITUTE($A692,"Provinsi ",""),'Pemilihan Gubernur'!$C$5:$G$21,3,FALSE)</f>
        <v>PROF. M. NURDIN ABDULLAH</v>
      </c>
      <c r="L692" t="str">
        <f>VLOOKUP(SUBSTITUTE($A692,"Provinsi ",""),'Pemilihan Gubernur'!$C$5:$G$21,4,FALSE)</f>
        <v>ANDI SUDIRMAN SULAIMAN</v>
      </c>
    </row>
    <row r="693" spans="1:12">
      <c r="A693" t="s">
        <v>721</v>
      </c>
      <c r="B693" t="s">
        <v>700</v>
      </c>
      <c r="C693">
        <v>2008</v>
      </c>
      <c r="D693" t="s">
        <v>662</v>
      </c>
      <c r="E693" t="s">
        <v>663</v>
      </c>
      <c r="F693" t="s">
        <v>664</v>
      </c>
      <c r="G693" t="s">
        <v>665</v>
      </c>
      <c r="H693" t="s">
        <v>668</v>
      </c>
      <c r="I693" t="s">
        <v>669</v>
      </c>
      <c r="J693">
        <v>481040316508.96002</v>
      </c>
      <c r="K693" t="str">
        <f>VLOOKUP(SUBSTITUTE($A693,"Provinsi ",""),'Pemilihan Gubernur'!$C$5:$G$21,3,FALSE)</f>
        <v>PROF. M. NURDIN ABDULLAH</v>
      </c>
      <c r="L693" t="str">
        <f>VLOOKUP(SUBSTITUTE($A693,"Provinsi ",""),'Pemilihan Gubernur'!$C$5:$G$21,4,FALSE)</f>
        <v>ANDI SUDIRMAN SULAIMAN</v>
      </c>
    </row>
    <row r="694" spans="1:12">
      <c r="A694" t="s">
        <v>721</v>
      </c>
      <c r="B694" t="s">
        <v>700</v>
      </c>
      <c r="C694">
        <v>2008</v>
      </c>
      <c r="D694" t="s">
        <v>662</v>
      </c>
      <c r="E694" t="s">
        <v>663</v>
      </c>
      <c r="F694" t="s">
        <v>670</v>
      </c>
      <c r="G694" t="s">
        <v>671</v>
      </c>
      <c r="H694" t="s">
        <v>672</v>
      </c>
      <c r="I694" t="s">
        <v>673</v>
      </c>
      <c r="J694">
        <v>435654412607.70001</v>
      </c>
      <c r="K694" t="str">
        <f>VLOOKUP(SUBSTITUTE($A694,"Provinsi ",""),'Pemilihan Gubernur'!$C$5:$G$21,3,FALSE)</f>
        <v>PROF. M. NURDIN ABDULLAH</v>
      </c>
      <c r="L694" t="str">
        <f>VLOOKUP(SUBSTITUTE($A694,"Provinsi ",""),'Pemilihan Gubernur'!$C$5:$G$21,4,FALSE)</f>
        <v>ANDI SUDIRMAN SULAIMAN</v>
      </c>
    </row>
    <row r="695" spans="1:12">
      <c r="A695" t="s">
        <v>721</v>
      </c>
      <c r="B695" t="s">
        <v>700</v>
      </c>
      <c r="C695">
        <v>2008</v>
      </c>
      <c r="D695" t="s">
        <v>662</v>
      </c>
      <c r="E695" t="s">
        <v>663</v>
      </c>
      <c r="F695" t="s">
        <v>670</v>
      </c>
      <c r="G695" t="s">
        <v>676</v>
      </c>
      <c r="H695" t="s">
        <v>677</v>
      </c>
      <c r="I695" t="s">
        <v>678</v>
      </c>
      <c r="J695">
        <v>274807900715</v>
      </c>
      <c r="K695" t="str">
        <f>VLOOKUP(SUBSTITUTE($A695,"Provinsi ",""),'Pemilihan Gubernur'!$C$5:$G$21,3,FALSE)</f>
        <v>PROF. M. NURDIN ABDULLAH</v>
      </c>
      <c r="L695" t="str">
        <f>VLOOKUP(SUBSTITUTE($A695,"Provinsi ",""),'Pemilihan Gubernur'!$C$5:$G$21,4,FALSE)</f>
        <v>ANDI SUDIRMAN SULAIMAN</v>
      </c>
    </row>
    <row r="696" spans="1:12">
      <c r="A696" t="s">
        <v>721</v>
      </c>
      <c r="B696" t="s">
        <v>700</v>
      </c>
      <c r="C696">
        <v>2008</v>
      </c>
      <c r="D696" t="s">
        <v>662</v>
      </c>
      <c r="E696" t="s">
        <v>663</v>
      </c>
      <c r="F696" t="s">
        <v>664</v>
      </c>
      <c r="G696" t="s">
        <v>679</v>
      </c>
      <c r="H696" t="s">
        <v>680</v>
      </c>
      <c r="I696" t="s">
        <v>681</v>
      </c>
      <c r="J696">
        <v>515220044797</v>
      </c>
      <c r="K696" t="str">
        <f>VLOOKUP(SUBSTITUTE($A696,"Provinsi ",""),'Pemilihan Gubernur'!$C$5:$G$21,3,FALSE)</f>
        <v>PROF. M. NURDIN ABDULLAH</v>
      </c>
      <c r="L696" t="str">
        <f>VLOOKUP(SUBSTITUTE($A696,"Provinsi ",""),'Pemilihan Gubernur'!$C$5:$G$21,4,FALSE)</f>
        <v>ANDI SUDIRMAN SULAIMAN</v>
      </c>
    </row>
    <row r="697" spans="1:12">
      <c r="A697" t="s">
        <v>721</v>
      </c>
      <c r="B697" t="s">
        <v>700</v>
      </c>
      <c r="C697">
        <v>2008</v>
      </c>
      <c r="D697" t="s">
        <v>662</v>
      </c>
      <c r="E697" t="s">
        <v>663</v>
      </c>
      <c r="F697" t="s">
        <v>664</v>
      </c>
      <c r="G697" t="s">
        <v>665</v>
      </c>
      <c r="H697" t="s">
        <v>682</v>
      </c>
      <c r="I697" t="s">
        <v>683</v>
      </c>
      <c r="J697">
        <v>3751208000</v>
      </c>
      <c r="K697" t="str">
        <f>VLOOKUP(SUBSTITUTE($A697,"Provinsi ",""),'Pemilihan Gubernur'!$C$5:$G$21,3,FALSE)</f>
        <v>PROF. M. NURDIN ABDULLAH</v>
      </c>
      <c r="L697" t="str">
        <f>VLOOKUP(SUBSTITUTE($A697,"Provinsi ",""),'Pemilihan Gubernur'!$C$5:$G$21,4,FALSE)</f>
        <v>ANDI SUDIRMAN SULAIMAN</v>
      </c>
    </row>
    <row r="698" spans="1:12">
      <c r="A698" t="s">
        <v>721</v>
      </c>
      <c r="B698" t="s">
        <v>700</v>
      </c>
      <c r="C698">
        <v>2008</v>
      </c>
      <c r="D698" t="s">
        <v>662</v>
      </c>
      <c r="E698" t="s">
        <v>663</v>
      </c>
      <c r="F698" t="s">
        <v>664</v>
      </c>
      <c r="G698" t="s">
        <v>665</v>
      </c>
      <c r="H698" t="s">
        <v>697</v>
      </c>
      <c r="I698" t="s">
        <v>698</v>
      </c>
      <c r="J698">
        <v>318270255</v>
      </c>
      <c r="K698" t="str">
        <f>VLOOKUP(SUBSTITUTE($A698,"Provinsi ",""),'Pemilihan Gubernur'!$C$5:$G$21,3,FALSE)</f>
        <v>PROF. M. NURDIN ABDULLAH</v>
      </c>
      <c r="L698" t="str">
        <f>VLOOKUP(SUBSTITUTE($A698,"Provinsi ",""),'Pemilihan Gubernur'!$C$5:$G$21,4,FALSE)</f>
        <v>ANDI SUDIRMAN SULAIMAN</v>
      </c>
    </row>
    <row r="699" spans="1:12">
      <c r="A699" t="s">
        <v>723</v>
      </c>
      <c r="B699" t="s">
        <v>700</v>
      </c>
      <c r="C699">
        <v>2008</v>
      </c>
      <c r="D699" t="s">
        <v>662</v>
      </c>
      <c r="E699" t="s">
        <v>663</v>
      </c>
      <c r="F699" t="s">
        <v>664</v>
      </c>
      <c r="G699" t="s">
        <v>665</v>
      </c>
      <c r="H699" t="s">
        <v>666</v>
      </c>
      <c r="I699" t="s">
        <v>667</v>
      </c>
      <c r="J699">
        <v>72238546726.360001</v>
      </c>
      <c r="K699" t="str">
        <f>VLOOKUP(SUBSTITUTE($A699,"Provinsi ",""),'Pemilihan Gubernur'!$C$5:$G$21,3,FALSE)</f>
        <v>ALI MAZI</v>
      </c>
      <c r="L699" t="str">
        <f>VLOOKUP(SUBSTITUTE($A699,"Provinsi ",""),'Pemilihan Gubernur'!$C$5:$G$21,4,FALSE)</f>
        <v>LUKMAN ABUNAWAS</v>
      </c>
    </row>
    <row r="700" spans="1:12">
      <c r="A700" t="s">
        <v>723</v>
      </c>
      <c r="B700" t="s">
        <v>700</v>
      </c>
      <c r="C700">
        <v>2008</v>
      </c>
      <c r="D700" t="s">
        <v>662</v>
      </c>
      <c r="E700" t="s">
        <v>663</v>
      </c>
      <c r="F700" t="s">
        <v>664</v>
      </c>
      <c r="G700" t="s">
        <v>665</v>
      </c>
      <c r="H700" t="s">
        <v>668</v>
      </c>
      <c r="I700" t="s">
        <v>669</v>
      </c>
      <c r="J700">
        <v>126693408830</v>
      </c>
      <c r="K700" t="str">
        <f>VLOOKUP(SUBSTITUTE($A700,"Provinsi ",""),'Pemilihan Gubernur'!$C$5:$G$21,3,FALSE)</f>
        <v>ALI MAZI</v>
      </c>
      <c r="L700" t="str">
        <f>VLOOKUP(SUBSTITUTE($A700,"Provinsi ",""),'Pemilihan Gubernur'!$C$5:$G$21,4,FALSE)</f>
        <v>LUKMAN ABUNAWAS</v>
      </c>
    </row>
    <row r="701" spans="1:12">
      <c r="A701" t="s">
        <v>723</v>
      </c>
      <c r="B701" t="s">
        <v>700</v>
      </c>
      <c r="C701">
        <v>2008</v>
      </c>
      <c r="D701" t="s">
        <v>662</v>
      </c>
      <c r="E701" t="s">
        <v>663</v>
      </c>
      <c r="F701" t="s">
        <v>670</v>
      </c>
      <c r="G701" t="s">
        <v>671</v>
      </c>
      <c r="H701" t="s">
        <v>672</v>
      </c>
      <c r="I701" t="s">
        <v>673</v>
      </c>
      <c r="J701">
        <v>223116229027</v>
      </c>
      <c r="K701" t="str">
        <f>VLOOKUP(SUBSTITUTE($A701,"Provinsi ",""),'Pemilihan Gubernur'!$C$5:$G$21,3,FALSE)</f>
        <v>ALI MAZI</v>
      </c>
      <c r="L701" t="str">
        <f>VLOOKUP(SUBSTITUTE($A701,"Provinsi ",""),'Pemilihan Gubernur'!$C$5:$G$21,4,FALSE)</f>
        <v>LUKMAN ABUNAWAS</v>
      </c>
    </row>
    <row r="702" spans="1:12">
      <c r="A702" t="s">
        <v>723</v>
      </c>
      <c r="B702" t="s">
        <v>700</v>
      </c>
      <c r="C702">
        <v>2008</v>
      </c>
      <c r="D702" t="s">
        <v>662</v>
      </c>
      <c r="E702" t="s">
        <v>663</v>
      </c>
      <c r="F702" t="s">
        <v>664</v>
      </c>
      <c r="G702" t="s">
        <v>665</v>
      </c>
      <c r="H702" t="s">
        <v>674</v>
      </c>
      <c r="I702" t="s">
        <v>675</v>
      </c>
      <c r="J702">
        <v>22973208000</v>
      </c>
      <c r="K702" t="str">
        <f>VLOOKUP(SUBSTITUTE($A702,"Provinsi ",""),'Pemilihan Gubernur'!$C$5:$G$21,3,FALSE)</f>
        <v>ALI MAZI</v>
      </c>
      <c r="L702" t="str">
        <f>VLOOKUP(SUBSTITUTE($A702,"Provinsi ",""),'Pemilihan Gubernur'!$C$5:$G$21,4,FALSE)</f>
        <v>LUKMAN ABUNAWAS</v>
      </c>
    </row>
    <row r="703" spans="1:12">
      <c r="A703" t="s">
        <v>723</v>
      </c>
      <c r="B703" t="s">
        <v>700</v>
      </c>
      <c r="C703">
        <v>2008</v>
      </c>
      <c r="D703" t="s">
        <v>662</v>
      </c>
      <c r="E703" t="s">
        <v>663</v>
      </c>
      <c r="F703" t="s">
        <v>670</v>
      </c>
      <c r="G703" t="s">
        <v>676</v>
      </c>
      <c r="H703" t="s">
        <v>677</v>
      </c>
      <c r="I703" t="s">
        <v>678</v>
      </c>
      <c r="J703">
        <v>150462741545</v>
      </c>
      <c r="K703" t="str">
        <f>VLOOKUP(SUBSTITUTE($A703,"Provinsi ",""),'Pemilihan Gubernur'!$C$5:$G$21,3,FALSE)</f>
        <v>ALI MAZI</v>
      </c>
      <c r="L703" t="str">
        <f>VLOOKUP(SUBSTITUTE($A703,"Provinsi ",""),'Pemilihan Gubernur'!$C$5:$G$21,4,FALSE)</f>
        <v>LUKMAN ABUNAWAS</v>
      </c>
    </row>
    <row r="704" spans="1:12">
      <c r="A704" t="s">
        <v>723</v>
      </c>
      <c r="B704" t="s">
        <v>700</v>
      </c>
      <c r="C704">
        <v>2008</v>
      </c>
      <c r="D704" t="s">
        <v>662</v>
      </c>
      <c r="E704" t="s">
        <v>663</v>
      </c>
      <c r="F704" t="s">
        <v>664</v>
      </c>
      <c r="G704" t="s">
        <v>679</v>
      </c>
      <c r="H704" t="s">
        <v>680</v>
      </c>
      <c r="I704" t="s">
        <v>681</v>
      </c>
      <c r="J704">
        <v>298504227031</v>
      </c>
      <c r="K704" t="str">
        <f>VLOOKUP(SUBSTITUTE($A704,"Provinsi ",""),'Pemilihan Gubernur'!$C$5:$G$21,3,FALSE)</f>
        <v>ALI MAZI</v>
      </c>
      <c r="L704" t="str">
        <f>VLOOKUP(SUBSTITUTE($A704,"Provinsi ",""),'Pemilihan Gubernur'!$C$5:$G$21,4,FALSE)</f>
        <v>LUKMAN ABUNAWAS</v>
      </c>
    </row>
    <row r="705" spans="1:12">
      <c r="A705" t="s">
        <v>723</v>
      </c>
      <c r="B705" t="s">
        <v>700</v>
      </c>
      <c r="C705">
        <v>2008</v>
      </c>
      <c r="D705" t="s">
        <v>662</v>
      </c>
      <c r="E705" t="s">
        <v>663</v>
      </c>
      <c r="F705" t="s">
        <v>664</v>
      </c>
      <c r="G705" t="s">
        <v>665</v>
      </c>
      <c r="H705" t="s">
        <v>682</v>
      </c>
      <c r="I705" t="s">
        <v>683</v>
      </c>
      <c r="J705">
        <v>4890319771</v>
      </c>
      <c r="K705" t="str">
        <f>VLOOKUP(SUBSTITUTE($A705,"Provinsi ",""),'Pemilihan Gubernur'!$C$5:$G$21,3,FALSE)</f>
        <v>ALI MAZI</v>
      </c>
      <c r="L705" t="str">
        <f>VLOOKUP(SUBSTITUTE($A705,"Provinsi ",""),'Pemilihan Gubernur'!$C$5:$G$21,4,FALSE)</f>
        <v>LUKMAN ABUNAWAS</v>
      </c>
    </row>
    <row r="706" spans="1:12">
      <c r="A706" t="s">
        <v>726</v>
      </c>
      <c r="B706" t="s">
        <v>661</v>
      </c>
      <c r="C706">
        <v>2008</v>
      </c>
      <c r="D706" t="s">
        <v>662</v>
      </c>
      <c r="E706" t="s">
        <v>663</v>
      </c>
      <c r="F706" t="s">
        <v>664</v>
      </c>
      <c r="G706" t="s">
        <v>665</v>
      </c>
      <c r="H706" t="s">
        <v>666</v>
      </c>
      <c r="I706" t="s">
        <v>667</v>
      </c>
      <c r="J706">
        <v>313837427150.32001</v>
      </c>
      <c r="K706" t="str">
        <f>VLOOKUP(SUBSTITUTE($A706,"Provinsi ",""),'Pemilihan Gubernur'!$C$5:$G$21,3,FALSE)</f>
        <v>HERMAN DERU</v>
      </c>
      <c r="L706" t="str">
        <f>VLOOKUP(SUBSTITUTE($A706,"Provinsi ",""),'Pemilihan Gubernur'!$C$5:$G$21,4,FALSE)</f>
        <v>MAWARDI YAHYA</v>
      </c>
    </row>
    <row r="707" spans="1:12">
      <c r="A707" t="s">
        <v>726</v>
      </c>
      <c r="B707" t="s">
        <v>661</v>
      </c>
      <c r="C707">
        <v>2008</v>
      </c>
      <c r="D707" t="s">
        <v>662</v>
      </c>
      <c r="E707" t="s">
        <v>663</v>
      </c>
      <c r="F707" t="s">
        <v>664</v>
      </c>
      <c r="G707" t="s">
        <v>665</v>
      </c>
      <c r="H707" t="s">
        <v>668</v>
      </c>
      <c r="I707" t="s">
        <v>669</v>
      </c>
      <c r="J707">
        <v>127661184300</v>
      </c>
      <c r="K707" t="str">
        <f>VLOOKUP(SUBSTITUTE($A707,"Provinsi ",""),'Pemilihan Gubernur'!$C$5:$G$21,3,FALSE)</f>
        <v>HERMAN DERU</v>
      </c>
      <c r="L707" t="str">
        <f>VLOOKUP(SUBSTITUTE($A707,"Provinsi ",""),'Pemilihan Gubernur'!$C$5:$G$21,4,FALSE)</f>
        <v>MAWARDI YAHYA</v>
      </c>
    </row>
    <row r="708" spans="1:12">
      <c r="A708" t="s">
        <v>726</v>
      </c>
      <c r="B708" t="s">
        <v>661</v>
      </c>
      <c r="C708">
        <v>2008</v>
      </c>
      <c r="D708" t="s">
        <v>662</v>
      </c>
      <c r="E708" t="s">
        <v>663</v>
      </c>
      <c r="F708" t="s">
        <v>670</v>
      </c>
      <c r="G708" t="s">
        <v>671</v>
      </c>
      <c r="H708" t="s">
        <v>672</v>
      </c>
      <c r="I708" t="s">
        <v>673</v>
      </c>
      <c r="J708">
        <v>325529561608</v>
      </c>
      <c r="K708" t="str">
        <f>VLOOKUP(SUBSTITUTE($A708,"Provinsi ",""),'Pemilihan Gubernur'!$C$5:$G$21,3,FALSE)</f>
        <v>HERMAN DERU</v>
      </c>
      <c r="L708" t="str">
        <f>VLOOKUP(SUBSTITUTE($A708,"Provinsi ",""),'Pemilihan Gubernur'!$C$5:$G$21,4,FALSE)</f>
        <v>MAWARDI YAHYA</v>
      </c>
    </row>
    <row r="709" spans="1:12">
      <c r="A709" t="s">
        <v>726</v>
      </c>
      <c r="B709" t="s">
        <v>661</v>
      </c>
      <c r="C709">
        <v>2008</v>
      </c>
      <c r="D709" t="s">
        <v>662</v>
      </c>
      <c r="E709" t="s">
        <v>663</v>
      </c>
      <c r="F709" t="s">
        <v>664</v>
      </c>
      <c r="G709" t="s">
        <v>665</v>
      </c>
      <c r="H709" t="s">
        <v>674</v>
      </c>
      <c r="I709" t="s">
        <v>675</v>
      </c>
      <c r="J709">
        <v>177447526430</v>
      </c>
      <c r="K709" t="str">
        <f>VLOOKUP(SUBSTITUTE($A709,"Provinsi ",""),'Pemilihan Gubernur'!$C$5:$G$21,3,FALSE)</f>
        <v>HERMAN DERU</v>
      </c>
      <c r="L709" t="str">
        <f>VLOOKUP(SUBSTITUTE($A709,"Provinsi ",""),'Pemilihan Gubernur'!$C$5:$G$21,4,FALSE)</f>
        <v>MAWARDI YAHYA</v>
      </c>
    </row>
    <row r="710" spans="1:12">
      <c r="A710" t="s">
        <v>726</v>
      </c>
      <c r="B710" t="s">
        <v>661</v>
      </c>
      <c r="C710">
        <v>2008</v>
      </c>
      <c r="D710" t="s">
        <v>662</v>
      </c>
      <c r="E710" t="s">
        <v>663</v>
      </c>
      <c r="F710" t="s">
        <v>670</v>
      </c>
      <c r="G710" t="s">
        <v>676</v>
      </c>
      <c r="H710" t="s">
        <v>677</v>
      </c>
      <c r="I710" t="s">
        <v>678</v>
      </c>
      <c r="J710">
        <v>891581986621.17004</v>
      </c>
      <c r="K710" t="str">
        <f>VLOOKUP(SUBSTITUTE($A710,"Provinsi ",""),'Pemilihan Gubernur'!$C$5:$G$21,3,FALSE)</f>
        <v>HERMAN DERU</v>
      </c>
      <c r="L710" t="str">
        <f>VLOOKUP(SUBSTITUTE($A710,"Provinsi ",""),'Pemilihan Gubernur'!$C$5:$G$21,4,FALSE)</f>
        <v>MAWARDI YAHYA</v>
      </c>
    </row>
    <row r="711" spans="1:12">
      <c r="A711" t="s">
        <v>726</v>
      </c>
      <c r="B711" t="s">
        <v>661</v>
      </c>
      <c r="C711">
        <v>2008</v>
      </c>
      <c r="D711" t="s">
        <v>662</v>
      </c>
      <c r="E711" t="s">
        <v>663</v>
      </c>
      <c r="F711" t="s">
        <v>664</v>
      </c>
      <c r="G711" t="s">
        <v>679</v>
      </c>
      <c r="H711" t="s">
        <v>680</v>
      </c>
      <c r="I711" t="s">
        <v>681</v>
      </c>
      <c r="J711">
        <v>549400490505</v>
      </c>
      <c r="K711" t="str">
        <f>VLOOKUP(SUBSTITUTE($A711,"Provinsi ",""),'Pemilihan Gubernur'!$C$5:$G$21,3,FALSE)</f>
        <v>HERMAN DERU</v>
      </c>
      <c r="L711" t="str">
        <f>VLOOKUP(SUBSTITUTE($A711,"Provinsi ",""),'Pemilihan Gubernur'!$C$5:$G$21,4,FALSE)</f>
        <v>MAWARDI YAHYA</v>
      </c>
    </row>
    <row r="712" spans="1:12">
      <c r="A712" t="s">
        <v>726</v>
      </c>
      <c r="B712" t="s">
        <v>661</v>
      </c>
      <c r="C712">
        <v>2008</v>
      </c>
      <c r="D712" t="s">
        <v>662</v>
      </c>
      <c r="E712" t="s">
        <v>663</v>
      </c>
      <c r="F712" t="s">
        <v>664</v>
      </c>
      <c r="G712" t="s">
        <v>665</v>
      </c>
      <c r="H712" t="s">
        <v>682</v>
      </c>
      <c r="I712" t="s">
        <v>683</v>
      </c>
      <c r="J712">
        <v>1330635000</v>
      </c>
      <c r="K712" t="str">
        <f>VLOOKUP(SUBSTITUTE($A712,"Provinsi ",""),'Pemilihan Gubernur'!$C$5:$G$21,3,FALSE)</f>
        <v>HERMAN DERU</v>
      </c>
      <c r="L712" t="str">
        <f>VLOOKUP(SUBSTITUTE($A712,"Provinsi ",""),'Pemilihan Gubernur'!$C$5:$G$21,4,FALSE)</f>
        <v>MAWARDI YAHYA</v>
      </c>
    </row>
    <row r="713" spans="1:12">
      <c r="A713" t="s">
        <v>727</v>
      </c>
      <c r="B713" t="s">
        <v>661</v>
      </c>
      <c r="C713">
        <v>2008</v>
      </c>
      <c r="D713" t="s">
        <v>662</v>
      </c>
      <c r="E713" t="s">
        <v>663</v>
      </c>
      <c r="F713" t="s">
        <v>664</v>
      </c>
      <c r="G713" t="s">
        <v>665</v>
      </c>
      <c r="H713" t="s">
        <v>666</v>
      </c>
      <c r="I713" t="s">
        <v>667</v>
      </c>
      <c r="J713">
        <v>682993122208.63</v>
      </c>
      <c r="K713" t="str">
        <f>VLOOKUP(SUBSTITUTE($A713,"Provinsi ",""),'Pemilihan Gubernur'!$C$5:$G$21,3,FALSE)</f>
        <v>EDY RAHMAYADI</v>
      </c>
      <c r="L713" t="str">
        <f>VLOOKUP(SUBSTITUTE($A713,"Provinsi ",""),'Pemilihan Gubernur'!$C$5:$G$21,4,FALSE)</f>
        <v>MUSA RAJEKSHAH</v>
      </c>
    </row>
    <row r="714" spans="1:12">
      <c r="A714" t="s">
        <v>727</v>
      </c>
      <c r="B714" t="s">
        <v>661</v>
      </c>
      <c r="C714">
        <v>2008</v>
      </c>
      <c r="D714" t="s">
        <v>662</v>
      </c>
      <c r="E714" t="s">
        <v>663</v>
      </c>
      <c r="F714" t="s">
        <v>664</v>
      </c>
      <c r="G714" t="s">
        <v>665</v>
      </c>
      <c r="H714" t="s">
        <v>666</v>
      </c>
      <c r="I714" t="s">
        <v>667</v>
      </c>
      <c r="J714">
        <v>343801590</v>
      </c>
      <c r="K714" t="str">
        <f>VLOOKUP(SUBSTITUTE($A714,"Provinsi ",""),'Pemilihan Gubernur'!$C$5:$G$21,3,FALSE)</f>
        <v>EDY RAHMAYADI</v>
      </c>
      <c r="L714" t="str">
        <f>VLOOKUP(SUBSTITUTE($A714,"Provinsi ",""),'Pemilihan Gubernur'!$C$5:$G$21,4,FALSE)</f>
        <v>MUSA RAJEKSHAH</v>
      </c>
    </row>
    <row r="715" spans="1:12">
      <c r="A715" t="s">
        <v>727</v>
      </c>
      <c r="B715" t="s">
        <v>661</v>
      </c>
      <c r="C715">
        <v>2008</v>
      </c>
      <c r="D715" t="s">
        <v>662</v>
      </c>
      <c r="E715" t="s">
        <v>663</v>
      </c>
      <c r="F715" t="s">
        <v>664</v>
      </c>
      <c r="G715" t="s">
        <v>665</v>
      </c>
      <c r="H715" t="s">
        <v>668</v>
      </c>
      <c r="I715" t="s">
        <v>669</v>
      </c>
      <c r="J715">
        <v>117761735124</v>
      </c>
      <c r="K715" t="str">
        <f>VLOOKUP(SUBSTITUTE($A715,"Provinsi ",""),'Pemilihan Gubernur'!$C$5:$G$21,3,FALSE)</f>
        <v>EDY RAHMAYADI</v>
      </c>
      <c r="L715" t="str">
        <f>VLOOKUP(SUBSTITUTE($A715,"Provinsi ",""),'Pemilihan Gubernur'!$C$5:$G$21,4,FALSE)</f>
        <v>MUSA RAJEKSHAH</v>
      </c>
    </row>
    <row r="716" spans="1:12">
      <c r="A716" t="s">
        <v>727</v>
      </c>
      <c r="B716" t="s">
        <v>661</v>
      </c>
      <c r="C716">
        <v>2008</v>
      </c>
      <c r="D716" t="s">
        <v>662</v>
      </c>
      <c r="E716" t="s">
        <v>663</v>
      </c>
      <c r="F716" t="s">
        <v>670</v>
      </c>
      <c r="G716" t="s">
        <v>671</v>
      </c>
      <c r="H716" t="s">
        <v>672</v>
      </c>
      <c r="I716" t="s">
        <v>673</v>
      </c>
      <c r="J716">
        <v>447635101312.89001</v>
      </c>
      <c r="K716" t="str">
        <f>VLOOKUP(SUBSTITUTE($A716,"Provinsi ",""),'Pemilihan Gubernur'!$C$5:$G$21,3,FALSE)</f>
        <v>EDY RAHMAYADI</v>
      </c>
      <c r="L716" t="str">
        <f>VLOOKUP(SUBSTITUTE($A716,"Provinsi ",""),'Pemilihan Gubernur'!$C$5:$G$21,4,FALSE)</f>
        <v>MUSA RAJEKSHAH</v>
      </c>
    </row>
    <row r="717" spans="1:12">
      <c r="A717" t="s">
        <v>727</v>
      </c>
      <c r="B717" t="s">
        <v>661</v>
      </c>
      <c r="C717">
        <v>2008</v>
      </c>
      <c r="D717" t="s">
        <v>662</v>
      </c>
      <c r="E717" t="s">
        <v>663</v>
      </c>
      <c r="F717" t="s">
        <v>664</v>
      </c>
      <c r="G717" t="s">
        <v>665</v>
      </c>
      <c r="H717" t="s">
        <v>674</v>
      </c>
      <c r="I717" t="s">
        <v>675</v>
      </c>
      <c r="J717">
        <v>433158075501</v>
      </c>
      <c r="K717" t="str">
        <f>VLOOKUP(SUBSTITUTE($A717,"Provinsi ",""),'Pemilihan Gubernur'!$C$5:$G$21,3,FALSE)</f>
        <v>EDY RAHMAYADI</v>
      </c>
      <c r="L717" t="str">
        <f>VLOOKUP(SUBSTITUTE($A717,"Provinsi ",""),'Pemilihan Gubernur'!$C$5:$G$21,4,FALSE)</f>
        <v>MUSA RAJEKSHAH</v>
      </c>
    </row>
    <row r="718" spans="1:12">
      <c r="A718" t="s">
        <v>727</v>
      </c>
      <c r="B718" t="s">
        <v>661</v>
      </c>
      <c r="C718">
        <v>2008</v>
      </c>
      <c r="D718" t="s">
        <v>662</v>
      </c>
      <c r="E718" t="s">
        <v>663</v>
      </c>
      <c r="F718" t="s">
        <v>670</v>
      </c>
      <c r="G718" t="s">
        <v>676</v>
      </c>
      <c r="H718" t="s">
        <v>677</v>
      </c>
      <c r="I718" t="s">
        <v>678</v>
      </c>
      <c r="J718">
        <v>579740663181</v>
      </c>
      <c r="K718" t="str">
        <f>VLOOKUP(SUBSTITUTE($A718,"Provinsi ",""),'Pemilihan Gubernur'!$C$5:$G$21,3,FALSE)</f>
        <v>EDY RAHMAYADI</v>
      </c>
      <c r="L718" t="str">
        <f>VLOOKUP(SUBSTITUTE($A718,"Provinsi ",""),'Pemilihan Gubernur'!$C$5:$G$21,4,FALSE)</f>
        <v>MUSA RAJEKSHAH</v>
      </c>
    </row>
    <row r="719" spans="1:12">
      <c r="A719" t="s">
        <v>727</v>
      </c>
      <c r="B719" t="s">
        <v>661</v>
      </c>
      <c r="C719">
        <v>2008</v>
      </c>
      <c r="D719" t="s">
        <v>662</v>
      </c>
      <c r="E719" t="s">
        <v>663</v>
      </c>
      <c r="F719" t="s">
        <v>664</v>
      </c>
      <c r="G719" t="s">
        <v>679</v>
      </c>
      <c r="H719" t="s">
        <v>680</v>
      </c>
      <c r="I719" t="s">
        <v>681</v>
      </c>
      <c r="J719">
        <v>705375473357</v>
      </c>
      <c r="K719" t="str">
        <f>VLOOKUP(SUBSTITUTE($A719,"Provinsi ",""),'Pemilihan Gubernur'!$C$5:$G$21,3,FALSE)</f>
        <v>EDY RAHMAYADI</v>
      </c>
      <c r="L719" t="str">
        <f>VLOOKUP(SUBSTITUTE($A719,"Provinsi ",""),'Pemilihan Gubernur'!$C$5:$G$21,4,FALSE)</f>
        <v>MUSA RAJEKSHAH</v>
      </c>
    </row>
    <row r="720" spans="1:12">
      <c r="A720" t="s">
        <v>727</v>
      </c>
      <c r="B720" t="s">
        <v>661</v>
      </c>
      <c r="C720">
        <v>2008</v>
      </c>
      <c r="D720" t="s">
        <v>662</v>
      </c>
      <c r="E720" t="s">
        <v>663</v>
      </c>
      <c r="F720" t="s">
        <v>664</v>
      </c>
      <c r="G720" t="s">
        <v>665</v>
      </c>
      <c r="H720" t="s">
        <v>682</v>
      </c>
      <c r="I720" t="s">
        <v>683</v>
      </c>
      <c r="J720">
        <v>342822440</v>
      </c>
      <c r="K720" t="str">
        <f>VLOOKUP(SUBSTITUTE($A720,"Provinsi ",""),'Pemilihan Gubernur'!$C$5:$G$21,3,FALSE)</f>
        <v>EDY RAHMAYADI</v>
      </c>
      <c r="L720" t="str">
        <f>VLOOKUP(SUBSTITUTE($A720,"Provinsi ",""),'Pemilihan Gubernur'!$C$5:$G$21,4,FALSE)</f>
        <v>MUSA RAJEKSHAH</v>
      </c>
    </row>
    <row r="721" spans="1:12">
      <c r="A721" t="s">
        <v>684</v>
      </c>
      <c r="B721" t="s">
        <v>685</v>
      </c>
      <c r="C721">
        <v>2013</v>
      </c>
      <c r="D721" t="s">
        <v>662</v>
      </c>
      <c r="E721" t="s">
        <v>663</v>
      </c>
      <c r="F721" t="s">
        <v>664</v>
      </c>
      <c r="G721" t="s">
        <v>665</v>
      </c>
      <c r="H721" t="s">
        <v>666</v>
      </c>
      <c r="I721" t="s">
        <v>667</v>
      </c>
      <c r="J721">
        <v>671432090241.46997</v>
      </c>
      <c r="K721" t="str">
        <f>VLOOKUP(SUBSTITUTE($A721,"Provinsi ",""),'Pemilihan Gubernur'!$C$5:$G$21,3,FALSE)</f>
        <v>WAYAN KOSTER</v>
      </c>
      <c r="L721" t="str">
        <f>VLOOKUP(SUBSTITUTE($A721,"Provinsi ",""),'Pemilihan Gubernur'!$C$5:$G$21,4,FALSE)</f>
        <v>TJOK OKA ARTHA ARDHANA SUKAWATI</v>
      </c>
    </row>
    <row r="722" spans="1:12">
      <c r="A722" t="s">
        <v>702</v>
      </c>
      <c r="B722" t="s">
        <v>693</v>
      </c>
      <c r="C722">
        <v>2013</v>
      </c>
      <c r="D722" t="s">
        <v>662</v>
      </c>
      <c r="E722" t="s">
        <v>663</v>
      </c>
      <c r="F722" t="s">
        <v>664</v>
      </c>
      <c r="G722" t="s">
        <v>665</v>
      </c>
      <c r="H722" t="s">
        <v>666</v>
      </c>
      <c r="I722" t="s">
        <v>667</v>
      </c>
      <c r="J722">
        <v>3994277231373</v>
      </c>
      <c r="K722" t="str">
        <f>VLOOKUP(SUBSTITUTE($A722,"Provinsi ",""),'Pemilihan Gubernur'!$C$5:$G$21,3,FALSE)</f>
        <v>MOCHAMAD RIDWAN KAMIL</v>
      </c>
      <c r="L722" t="str">
        <f>VLOOKUP(SUBSTITUTE($A722,"Provinsi ",""),'Pemilihan Gubernur'!$C$5:$G$21,4,FALSE)</f>
        <v>UU RUZHANUL ULUM</v>
      </c>
    </row>
    <row r="723" spans="1:12">
      <c r="A723" t="s">
        <v>703</v>
      </c>
      <c r="B723" t="s">
        <v>693</v>
      </c>
      <c r="C723">
        <v>2013</v>
      </c>
      <c r="D723" t="s">
        <v>662</v>
      </c>
      <c r="E723" t="s">
        <v>663</v>
      </c>
      <c r="F723" t="s">
        <v>664</v>
      </c>
      <c r="G723" t="s">
        <v>665</v>
      </c>
      <c r="H723" t="s">
        <v>666</v>
      </c>
      <c r="I723" t="s">
        <v>667</v>
      </c>
      <c r="J723">
        <v>2503166398279</v>
      </c>
      <c r="K723" t="str">
        <f>VLOOKUP(SUBSTITUTE($A723,"Provinsi ",""),'Pemilihan Gubernur'!$C$5:$G$21,3,FALSE)</f>
        <v>GANJAR PRANOWO</v>
      </c>
      <c r="L723" t="str">
        <f>VLOOKUP(SUBSTITUTE($A723,"Provinsi ",""),'Pemilihan Gubernur'!$C$5:$G$21,4,FALSE)</f>
        <v>TAJ YASIN</v>
      </c>
    </row>
    <row r="724" spans="1:12">
      <c r="A724" t="s">
        <v>704</v>
      </c>
      <c r="B724" t="s">
        <v>693</v>
      </c>
      <c r="C724">
        <v>2013</v>
      </c>
      <c r="D724" t="s">
        <v>662</v>
      </c>
      <c r="E724" t="s">
        <v>663</v>
      </c>
      <c r="F724" t="s">
        <v>664</v>
      </c>
      <c r="G724" t="s">
        <v>665</v>
      </c>
      <c r="H724" t="s">
        <v>666</v>
      </c>
      <c r="I724" t="s">
        <v>667</v>
      </c>
      <c r="J724">
        <v>3081718245832</v>
      </c>
      <c r="K724" t="str">
        <f>VLOOKUP(SUBSTITUTE($A724,"Provinsi ",""),'Pemilihan Gubernur'!$C$5:$G$21,3,FALSE)</f>
        <v>KHOFIFAH INDAR PARAWANSA</v>
      </c>
      <c r="L724" t="str">
        <f>VLOOKUP(SUBSTITUTE($A724,"Provinsi ",""),'Pemilihan Gubernur'!$C$5:$G$21,4,FALSE)</f>
        <v>EMIL ELESTIANTO DARDAK</v>
      </c>
    </row>
    <row r="725" spans="1:12">
      <c r="A725" t="s">
        <v>705</v>
      </c>
      <c r="B725" t="s">
        <v>706</v>
      </c>
      <c r="C725">
        <v>2013</v>
      </c>
      <c r="D725" t="s">
        <v>662</v>
      </c>
      <c r="E725" t="s">
        <v>663</v>
      </c>
      <c r="F725" t="s">
        <v>664</v>
      </c>
      <c r="G725" t="s">
        <v>665</v>
      </c>
      <c r="H725" t="s">
        <v>666</v>
      </c>
      <c r="I725" t="s">
        <v>667</v>
      </c>
      <c r="J725">
        <v>455946490871.09998</v>
      </c>
      <c r="K725" t="str">
        <f>VLOOKUP(SUBSTITUTE($A725,"Provinsi ",""),'Pemilihan Gubernur'!$C$5:$G$21,3,FALSE)</f>
        <v>SUTARMIDJI</v>
      </c>
      <c r="L725" t="str">
        <f>VLOOKUP(SUBSTITUTE($A725,"Provinsi ",""),'Pemilihan Gubernur'!$C$5:$G$21,4,FALSE)</f>
        <v>RIA NORSAN</v>
      </c>
    </row>
    <row r="726" spans="1:12">
      <c r="A726" t="s">
        <v>709</v>
      </c>
      <c r="B726" t="s">
        <v>706</v>
      </c>
      <c r="C726">
        <v>2013</v>
      </c>
      <c r="D726" t="s">
        <v>662</v>
      </c>
      <c r="E726" t="s">
        <v>663</v>
      </c>
      <c r="F726" t="s">
        <v>664</v>
      </c>
      <c r="G726" t="s">
        <v>665</v>
      </c>
      <c r="H726" t="s">
        <v>666</v>
      </c>
      <c r="I726" t="s">
        <v>667</v>
      </c>
      <c r="J726">
        <v>2692808046400</v>
      </c>
      <c r="K726" t="str">
        <f>VLOOKUP(SUBSTITUTE($A726,"Provinsi ",""),'Pemilihan Gubernur'!$C$5:$G$21,3,FALSE)</f>
        <v>ISRAN NOOR</v>
      </c>
      <c r="L726" t="str">
        <f>VLOOKUP(SUBSTITUTE($A726,"Provinsi ",""),'Pemilihan Gubernur'!$C$5:$G$21,4,FALSE)</f>
        <v>HADI MULYADI</v>
      </c>
    </row>
    <row r="727" spans="1:12">
      <c r="A727" t="s">
        <v>711</v>
      </c>
      <c r="B727" t="s">
        <v>661</v>
      </c>
      <c r="C727">
        <v>2013</v>
      </c>
      <c r="D727" t="s">
        <v>662</v>
      </c>
      <c r="E727" t="s">
        <v>663</v>
      </c>
      <c r="F727" t="s">
        <v>664</v>
      </c>
      <c r="G727" t="s">
        <v>665</v>
      </c>
      <c r="H727" t="s">
        <v>666</v>
      </c>
      <c r="I727" t="s">
        <v>667</v>
      </c>
      <c r="J727">
        <v>357471262569.75</v>
      </c>
      <c r="K727" t="str">
        <f>VLOOKUP(SUBSTITUTE($A727,"Provinsi ",""),'Pemilihan Gubernur'!$C$5:$G$21,3,FALSE)</f>
        <v>ARINAL DJUNAIDI</v>
      </c>
      <c r="L727" t="str">
        <f>VLOOKUP(SUBSTITUTE($A727,"Provinsi ",""),'Pemilihan Gubernur'!$C$5:$G$21,4,FALSE)</f>
        <v>CHUSNUNIA</v>
      </c>
    </row>
    <row r="728" spans="1:12">
      <c r="A728" t="s">
        <v>712</v>
      </c>
      <c r="B728" t="s">
        <v>713</v>
      </c>
      <c r="C728">
        <v>2013</v>
      </c>
      <c r="D728" t="s">
        <v>662</v>
      </c>
      <c r="E728" t="s">
        <v>663</v>
      </c>
      <c r="F728" t="s">
        <v>664</v>
      </c>
      <c r="G728" t="s">
        <v>665</v>
      </c>
      <c r="H728" t="s">
        <v>666</v>
      </c>
      <c r="I728" t="s">
        <v>667</v>
      </c>
      <c r="J728">
        <v>91395307902</v>
      </c>
      <c r="K728" t="str">
        <f>VLOOKUP(SUBSTITUTE($A728,"Provinsi ",""),'Pemilihan Gubernur'!$C$5:$G$21,3,FALSE)</f>
        <v>MURAD ISMAIL</v>
      </c>
      <c r="L728" t="str">
        <f>VLOOKUP(SUBSTITUTE($A728,"Provinsi ",""),'Pemilihan Gubernur'!$C$5:$G$21,4,FALSE)</f>
        <v>BARNABAS ORNO</v>
      </c>
    </row>
    <row r="729" spans="1:12">
      <c r="A729" t="s">
        <v>714</v>
      </c>
      <c r="B729" t="s">
        <v>713</v>
      </c>
      <c r="C729">
        <v>2013</v>
      </c>
      <c r="D729" t="s">
        <v>662</v>
      </c>
      <c r="E729" t="s">
        <v>663</v>
      </c>
      <c r="F729" t="s">
        <v>664</v>
      </c>
      <c r="G729" t="s">
        <v>665</v>
      </c>
      <c r="H729" t="s">
        <v>666</v>
      </c>
      <c r="I729" t="s">
        <v>667</v>
      </c>
      <c r="J729">
        <v>33534852442</v>
      </c>
      <c r="K729" t="str">
        <f>VLOOKUP(SUBSTITUTE($A729,"Provinsi ",""),'Pemilihan Gubernur'!$C$5:$G$21,3,FALSE)</f>
        <v>AHMAD HIDAYAT MUS</v>
      </c>
      <c r="L729" t="str">
        <f>VLOOKUP(SUBSTITUTE($A729,"Provinsi ",""),'Pemilihan Gubernur'!$C$5:$G$21,4,FALSE)</f>
        <v>RIVAI UMAR</v>
      </c>
    </row>
    <row r="730" spans="1:12">
      <c r="A730" t="s">
        <v>715</v>
      </c>
      <c r="B730" t="s">
        <v>685</v>
      </c>
      <c r="C730">
        <v>2013</v>
      </c>
      <c r="D730" t="s">
        <v>662</v>
      </c>
      <c r="E730" t="s">
        <v>663</v>
      </c>
      <c r="F730" t="s">
        <v>664</v>
      </c>
      <c r="G730" t="s">
        <v>665</v>
      </c>
      <c r="H730" t="s">
        <v>666</v>
      </c>
      <c r="I730" t="s">
        <v>667</v>
      </c>
      <c r="J730">
        <v>215435739517</v>
      </c>
      <c r="K730" t="str">
        <f>VLOOKUP(SUBSTITUTE($A730,"Provinsi ",""),'Pemilihan Gubernur'!$C$5:$G$21,3,FALSE)</f>
        <v>ZULKIEFLIMANSYAH</v>
      </c>
      <c r="L730" t="str">
        <f>VLOOKUP(SUBSTITUTE($A730,"Provinsi ",""),'Pemilihan Gubernur'!$C$5:$G$21,4,FALSE)</f>
        <v>SITTI ROHMI DJALILAH</v>
      </c>
    </row>
    <row r="731" spans="1:12">
      <c r="A731" t="s">
        <v>716</v>
      </c>
      <c r="B731" t="s">
        <v>685</v>
      </c>
      <c r="C731">
        <v>2013</v>
      </c>
      <c r="D731" t="s">
        <v>662</v>
      </c>
      <c r="E731" t="s">
        <v>663</v>
      </c>
      <c r="F731" t="s">
        <v>664</v>
      </c>
      <c r="G731" t="s">
        <v>665</v>
      </c>
      <c r="H731" t="s">
        <v>666</v>
      </c>
      <c r="I731" t="s">
        <v>667</v>
      </c>
      <c r="J731">
        <v>141657475918</v>
      </c>
      <c r="K731" t="str">
        <f>VLOOKUP(SUBSTITUTE($A731,"Provinsi ",""),'Pemilihan Gubernur'!$C$5:$G$21,3,FALSE)</f>
        <v>VIKTOR BUNGTILU LAISKODAT</v>
      </c>
      <c r="L731" t="str">
        <f>VLOOKUP(SUBSTITUTE($A731,"Provinsi ",""),'Pemilihan Gubernur'!$C$5:$G$21,4,FALSE)</f>
        <v>JOSEF ADREANUS NAE SOI</v>
      </c>
    </row>
    <row r="732" spans="1:12">
      <c r="A732" t="s">
        <v>717</v>
      </c>
      <c r="B732" t="s">
        <v>713</v>
      </c>
      <c r="C732">
        <v>2013</v>
      </c>
      <c r="D732" t="s">
        <v>662</v>
      </c>
      <c r="E732" t="s">
        <v>663</v>
      </c>
      <c r="F732" t="s">
        <v>664</v>
      </c>
      <c r="G732" t="s">
        <v>665</v>
      </c>
      <c r="H732" t="s">
        <v>666</v>
      </c>
      <c r="I732" t="s">
        <v>667</v>
      </c>
      <c r="J732">
        <v>232800664735</v>
      </c>
      <c r="K732" t="str">
        <f>VLOOKUP(SUBSTITUTE($A732,"Provinsi ",""),'Pemilihan Gubernur'!$C$5:$G$21,3,FALSE)</f>
        <v>LUKAS ENEMBE</v>
      </c>
      <c r="L732" t="str">
        <f>VLOOKUP(SUBSTITUTE($A732,"Provinsi ",""),'Pemilihan Gubernur'!$C$5:$G$21,4,FALSE)</f>
        <v>KLEMEN TINAL</v>
      </c>
    </row>
    <row r="733" spans="1:12">
      <c r="A733" t="s">
        <v>719</v>
      </c>
      <c r="B733" t="s">
        <v>661</v>
      </c>
      <c r="C733">
        <v>2013</v>
      </c>
      <c r="D733" t="s">
        <v>662</v>
      </c>
      <c r="E733" t="s">
        <v>663</v>
      </c>
      <c r="F733" t="s">
        <v>664</v>
      </c>
      <c r="G733" t="s">
        <v>665</v>
      </c>
      <c r="H733" t="s">
        <v>666</v>
      </c>
      <c r="I733" t="s">
        <v>667</v>
      </c>
      <c r="J733">
        <v>874713339476</v>
      </c>
      <c r="K733" t="str">
        <f>VLOOKUP(SUBSTITUTE($A733,"Provinsi ",""),'Pemilihan Gubernur'!$C$5:$G$21,3,FALSE)</f>
        <v>SYAMSUAR</v>
      </c>
      <c r="L733" t="str">
        <f>VLOOKUP(SUBSTITUTE($A733,"Provinsi ",""),'Pemilihan Gubernur'!$C$5:$G$21,4,FALSE)</f>
        <v>EDY NASUTION</v>
      </c>
    </row>
    <row r="734" spans="1:12">
      <c r="A734" t="s">
        <v>721</v>
      </c>
      <c r="B734" t="s">
        <v>700</v>
      </c>
      <c r="C734">
        <v>2013</v>
      </c>
      <c r="D734" t="s">
        <v>662</v>
      </c>
      <c r="E734" t="s">
        <v>663</v>
      </c>
      <c r="F734" t="s">
        <v>664</v>
      </c>
      <c r="G734" t="s">
        <v>665</v>
      </c>
      <c r="H734" t="s">
        <v>666</v>
      </c>
      <c r="I734" t="s">
        <v>667</v>
      </c>
      <c r="J734">
        <v>843117426760</v>
      </c>
      <c r="K734" t="str">
        <f>VLOOKUP(SUBSTITUTE($A734,"Provinsi ",""),'Pemilihan Gubernur'!$C$5:$G$21,3,FALSE)</f>
        <v>PROF. M. NURDIN ABDULLAH</v>
      </c>
      <c r="L734" t="str">
        <f>VLOOKUP(SUBSTITUTE($A734,"Provinsi ",""),'Pemilihan Gubernur'!$C$5:$G$21,4,FALSE)</f>
        <v>ANDI SUDIRMAN SULAIMAN</v>
      </c>
    </row>
    <row r="735" spans="1:12">
      <c r="A735" t="s">
        <v>723</v>
      </c>
      <c r="B735" t="s">
        <v>700</v>
      </c>
      <c r="C735">
        <v>2013</v>
      </c>
      <c r="D735" t="s">
        <v>662</v>
      </c>
      <c r="E735" t="s">
        <v>663</v>
      </c>
      <c r="F735" t="s">
        <v>664</v>
      </c>
      <c r="G735" t="s">
        <v>665</v>
      </c>
      <c r="H735" t="s">
        <v>666</v>
      </c>
      <c r="I735" t="s">
        <v>667</v>
      </c>
      <c r="J735">
        <v>214814429291.31</v>
      </c>
      <c r="K735" t="str">
        <f>VLOOKUP(SUBSTITUTE($A735,"Provinsi ",""),'Pemilihan Gubernur'!$C$5:$G$21,3,FALSE)</f>
        <v>ALI MAZI</v>
      </c>
      <c r="L735" t="str">
        <f>VLOOKUP(SUBSTITUTE($A735,"Provinsi ",""),'Pemilihan Gubernur'!$C$5:$G$21,4,FALSE)</f>
        <v>LUKMAN ABUNAWAS</v>
      </c>
    </row>
    <row r="736" spans="1:12">
      <c r="A736" t="s">
        <v>726</v>
      </c>
      <c r="B736" t="s">
        <v>661</v>
      </c>
      <c r="C736">
        <v>2013</v>
      </c>
      <c r="D736" t="s">
        <v>662</v>
      </c>
      <c r="E736" t="s">
        <v>663</v>
      </c>
      <c r="F736" t="s">
        <v>664</v>
      </c>
      <c r="G736" t="s">
        <v>665</v>
      </c>
      <c r="H736" t="s">
        <v>666</v>
      </c>
      <c r="I736" t="s">
        <v>667</v>
      </c>
      <c r="J736">
        <v>115227611600</v>
      </c>
      <c r="K736" t="str">
        <f>VLOOKUP(SUBSTITUTE($A736,"Provinsi ",""),'Pemilihan Gubernur'!$C$5:$G$21,3,FALSE)</f>
        <v>HERMAN DERU</v>
      </c>
      <c r="L736" t="str">
        <f>VLOOKUP(SUBSTITUTE($A736,"Provinsi ",""),'Pemilihan Gubernur'!$C$5:$G$21,4,FALSE)</f>
        <v>MAWARDI YAHYA</v>
      </c>
    </row>
    <row r="737" spans="1:12">
      <c r="A737" t="s">
        <v>727</v>
      </c>
      <c r="B737" t="s">
        <v>661</v>
      </c>
      <c r="C737">
        <v>2013</v>
      </c>
      <c r="D737" t="s">
        <v>662</v>
      </c>
      <c r="E737" t="s">
        <v>663</v>
      </c>
      <c r="F737" t="s">
        <v>664</v>
      </c>
      <c r="G737" t="s">
        <v>665</v>
      </c>
      <c r="H737" t="s">
        <v>666</v>
      </c>
      <c r="I737" t="s">
        <v>667</v>
      </c>
      <c r="J737">
        <v>522121373000</v>
      </c>
      <c r="K737" t="str">
        <f>VLOOKUP(SUBSTITUTE($A737,"Provinsi ",""),'Pemilihan Gubernur'!$C$5:$G$21,3,FALSE)</f>
        <v>EDY RAHMAYADI</v>
      </c>
      <c r="L737" t="str">
        <f>VLOOKUP(SUBSTITUTE($A737,"Provinsi ",""),'Pemilihan Gubernur'!$C$5:$G$21,4,FALSE)</f>
        <v>MUSA RAJEKSHAH</v>
      </c>
    </row>
    <row r="738" spans="1:12">
      <c r="A738" t="s">
        <v>684</v>
      </c>
      <c r="B738" t="s">
        <v>685</v>
      </c>
      <c r="C738">
        <v>2013</v>
      </c>
      <c r="D738" t="s">
        <v>662</v>
      </c>
      <c r="E738" t="s">
        <v>663</v>
      </c>
      <c r="F738" t="s">
        <v>664</v>
      </c>
      <c r="G738" t="s">
        <v>665</v>
      </c>
      <c r="H738" t="s">
        <v>686</v>
      </c>
      <c r="I738" t="s">
        <v>687</v>
      </c>
      <c r="J738">
        <v>472642327657.22998</v>
      </c>
      <c r="K738" t="str">
        <f>VLOOKUP(SUBSTITUTE($A738,"Provinsi ",""),'Pemilihan Gubernur'!$C$5:$G$21,3,FALSE)</f>
        <v>WAYAN KOSTER</v>
      </c>
      <c r="L738" t="str">
        <f>VLOOKUP(SUBSTITUTE($A738,"Provinsi ",""),'Pemilihan Gubernur'!$C$5:$G$21,4,FALSE)</f>
        <v>TJOK OKA ARTHA ARDHANA SUKAWATI</v>
      </c>
    </row>
    <row r="739" spans="1:12">
      <c r="A739" t="s">
        <v>702</v>
      </c>
      <c r="B739" t="s">
        <v>693</v>
      </c>
      <c r="C739">
        <v>2013</v>
      </c>
      <c r="D739" t="s">
        <v>662</v>
      </c>
      <c r="E739" t="s">
        <v>663</v>
      </c>
      <c r="F739" t="s">
        <v>664</v>
      </c>
      <c r="G739" t="s">
        <v>665</v>
      </c>
      <c r="H739" t="s">
        <v>686</v>
      </c>
      <c r="I739" t="s">
        <v>687</v>
      </c>
      <c r="J739">
        <v>3504341590226</v>
      </c>
      <c r="K739" t="str">
        <f>VLOOKUP(SUBSTITUTE($A739,"Provinsi ",""),'Pemilihan Gubernur'!$C$5:$G$21,3,FALSE)</f>
        <v>MOCHAMAD RIDWAN KAMIL</v>
      </c>
      <c r="L739" t="str">
        <f>VLOOKUP(SUBSTITUTE($A739,"Provinsi ",""),'Pemilihan Gubernur'!$C$5:$G$21,4,FALSE)</f>
        <v>UU RUZHANUL ULUM</v>
      </c>
    </row>
    <row r="740" spans="1:12">
      <c r="A740" t="s">
        <v>703</v>
      </c>
      <c r="B740" t="s">
        <v>693</v>
      </c>
      <c r="C740">
        <v>2013</v>
      </c>
      <c r="D740" t="s">
        <v>662</v>
      </c>
      <c r="E740" t="s">
        <v>663</v>
      </c>
      <c r="F740" t="s">
        <v>664</v>
      </c>
      <c r="G740" t="s">
        <v>665</v>
      </c>
      <c r="H740" t="s">
        <v>686</v>
      </c>
      <c r="I740" t="s">
        <v>687</v>
      </c>
      <c r="J740">
        <v>1825598247238</v>
      </c>
      <c r="K740" t="str">
        <f>VLOOKUP(SUBSTITUTE($A740,"Provinsi ",""),'Pemilihan Gubernur'!$C$5:$G$21,3,FALSE)</f>
        <v>GANJAR PRANOWO</v>
      </c>
      <c r="L740" t="str">
        <f>VLOOKUP(SUBSTITUTE($A740,"Provinsi ",""),'Pemilihan Gubernur'!$C$5:$G$21,4,FALSE)</f>
        <v>TAJ YASIN</v>
      </c>
    </row>
    <row r="741" spans="1:12">
      <c r="A741" t="s">
        <v>704</v>
      </c>
      <c r="B741" t="s">
        <v>693</v>
      </c>
      <c r="C741">
        <v>2013</v>
      </c>
      <c r="D741" t="s">
        <v>662</v>
      </c>
      <c r="E741" t="s">
        <v>663</v>
      </c>
      <c r="F741" t="s">
        <v>664</v>
      </c>
      <c r="G741" t="s">
        <v>665</v>
      </c>
      <c r="H741" t="s">
        <v>686</v>
      </c>
      <c r="I741" t="s">
        <v>687</v>
      </c>
      <c r="J741">
        <v>986232679029</v>
      </c>
      <c r="K741" t="str">
        <f>VLOOKUP(SUBSTITUTE($A741,"Provinsi ",""),'Pemilihan Gubernur'!$C$5:$G$21,3,FALSE)</f>
        <v>KHOFIFAH INDAR PARAWANSA</v>
      </c>
      <c r="L741" t="str">
        <f>VLOOKUP(SUBSTITUTE($A741,"Provinsi ",""),'Pemilihan Gubernur'!$C$5:$G$21,4,FALSE)</f>
        <v>EMIL ELESTIANTO DARDAK</v>
      </c>
    </row>
    <row r="742" spans="1:12">
      <c r="A742" t="s">
        <v>705</v>
      </c>
      <c r="B742" t="s">
        <v>706</v>
      </c>
      <c r="C742">
        <v>2013</v>
      </c>
      <c r="D742" t="s">
        <v>662</v>
      </c>
      <c r="E742" t="s">
        <v>663</v>
      </c>
      <c r="F742" t="s">
        <v>664</v>
      </c>
      <c r="G742" t="s">
        <v>665</v>
      </c>
      <c r="H742" t="s">
        <v>686</v>
      </c>
      <c r="I742" t="s">
        <v>687</v>
      </c>
      <c r="J742">
        <v>267175476066</v>
      </c>
      <c r="K742" t="str">
        <f>VLOOKUP(SUBSTITUTE($A742,"Provinsi ",""),'Pemilihan Gubernur'!$C$5:$G$21,3,FALSE)</f>
        <v>SUTARMIDJI</v>
      </c>
      <c r="L742" t="str">
        <f>VLOOKUP(SUBSTITUTE($A742,"Provinsi ",""),'Pemilihan Gubernur'!$C$5:$G$21,4,FALSE)</f>
        <v>RIA NORSAN</v>
      </c>
    </row>
    <row r="743" spans="1:12">
      <c r="A743" t="s">
        <v>709</v>
      </c>
      <c r="B743" t="s">
        <v>706</v>
      </c>
      <c r="C743">
        <v>2013</v>
      </c>
      <c r="D743" t="s">
        <v>662</v>
      </c>
      <c r="E743" t="s">
        <v>663</v>
      </c>
      <c r="F743" t="s">
        <v>664</v>
      </c>
      <c r="G743" t="s">
        <v>665</v>
      </c>
      <c r="H743" t="s">
        <v>686</v>
      </c>
      <c r="I743" t="s">
        <v>687</v>
      </c>
      <c r="J743">
        <v>2059339474390</v>
      </c>
      <c r="K743" t="str">
        <f>VLOOKUP(SUBSTITUTE($A743,"Provinsi ",""),'Pemilihan Gubernur'!$C$5:$G$21,3,FALSE)</f>
        <v>ISRAN NOOR</v>
      </c>
      <c r="L743" t="str">
        <f>VLOOKUP(SUBSTITUTE($A743,"Provinsi ",""),'Pemilihan Gubernur'!$C$5:$G$21,4,FALSE)</f>
        <v>HADI MULYADI</v>
      </c>
    </row>
    <row r="744" spans="1:12">
      <c r="A744" t="s">
        <v>712</v>
      </c>
      <c r="B744" t="s">
        <v>713</v>
      </c>
      <c r="C744">
        <v>2013</v>
      </c>
      <c r="D744" t="s">
        <v>662</v>
      </c>
      <c r="E744" t="s">
        <v>663</v>
      </c>
      <c r="F744" t="s">
        <v>664</v>
      </c>
      <c r="G744" t="s">
        <v>665</v>
      </c>
      <c r="H744" t="s">
        <v>686</v>
      </c>
      <c r="I744" t="s">
        <v>687</v>
      </c>
      <c r="J744">
        <v>19008296827</v>
      </c>
      <c r="K744" t="str">
        <f>VLOOKUP(SUBSTITUTE($A744,"Provinsi ",""),'Pemilihan Gubernur'!$C$5:$G$21,3,FALSE)</f>
        <v>MURAD ISMAIL</v>
      </c>
      <c r="L744" t="str">
        <f>VLOOKUP(SUBSTITUTE($A744,"Provinsi ",""),'Pemilihan Gubernur'!$C$5:$G$21,4,FALSE)</f>
        <v>BARNABAS ORNO</v>
      </c>
    </row>
    <row r="745" spans="1:12">
      <c r="A745" t="s">
        <v>714</v>
      </c>
      <c r="B745" t="s">
        <v>713</v>
      </c>
      <c r="C745">
        <v>2013</v>
      </c>
      <c r="D745" t="s">
        <v>662</v>
      </c>
      <c r="E745" t="s">
        <v>663</v>
      </c>
      <c r="F745" t="s">
        <v>664</v>
      </c>
      <c r="G745" t="s">
        <v>665</v>
      </c>
      <c r="H745" t="s">
        <v>686</v>
      </c>
      <c r="I745" t="s">
        <v>687</v>
      </c>
      <c r="J745">
        <v>643049437</v>
      </c>
      <c r="K745" t="str">
        <f>VLOOKUP(SUBSTITUTE($A745,"Provinsi ",""),'Pemilihan Gubernur'!$C$5:$G$21,3,FALSE)</f>
        <v>AHMAD HIDAYAT MUS</v>
      </c>
      <c r="L745" t="str">
        <f>VLOOKUP(SUBSTITUTE($A745,"Provinsi ",""),'Pemilihan Gubernur'!$C$5:$G$21,4,FALSE)</f>
        <v>RIVAI UMAR</v>
      </c>
    </row>
    <row r="746" spans="1:12">
      <c r="A746" t="s">
        <v>715</v>
      </c>
      <c r="B746" t="s">
        <v>685</v>
      </c>
      <c r="C746">
        <v>2013</v>
      </c>
      <c r="D746" t="s">
        <v>662</v>
      </c>
      <c r="E746" t="s">
        <v>663</v>
      </c>
      <c r="F746" t="s">
        <v>664</v>
      </c>
      <c r="G746" t="s">
        <v>665</v>
      </c>
      <c r="H746" t="s">
        <v>686</v>
      </c>
      <c r="I746" t="s">
        <v>687</v>
      </c>
      <c r="J746">
        <v>67066842559</v>
      </c>
      <c r="K746" t="str">
        <f>VLOOKUP(SUBSTITUTE($A746,"Provinsi ",""),'Pemilihan Gubernur'!$C$5:$G$21,3,FALSE)</f>
        <v>ZULKIEFLIMANSYAH</v>
      </c>
      <c r="L746" t="str">
        <f>VLOOKUP(SUBSTITUTE($A746,"Provinsi ",""),'Pemilihan Gubernur'!$C$5:$G$21,4,FALSE)</f>
        <v>SITTI ROHMI DJALILAH</v>
      </c>
    </row>
    <row r="747" spans="1:12">
      <c r="A747" t="s">
        <v>716</v>
      </c>
      <c r="B747" t="s">
        <v>685</v>
      </c>
      <c r="C747">
        <v>2013</v>
      </c>
      <c r="D747" t="s">
        <v>662</v>
      </c>
      <c r="E747" t="s">
        <v>663</v>
      </c>
      <c r="F747" t="s">
        <v>664</v>
      </c>
      <c r="G747" t="s">
        <v>665</v>
      </c>
      <c r="H747" t="s">
        <v>686</v>
      </c>
      <c r="I747" t="s">
        <v>687</v>
      </c>
      <c r="J747">
        <v>15209207000</v>
      </c>
      <c r="K747" t="str">
        <f>VLOOKUP(SUBSTITUTE($A747,"Provinsi ",""),'Pemilihan Gubernur'!$C$5:$G$21,3,FALSE)</f>
        <v>VIKTOR BUNGTILU LAISKODAT</v>
      </c>
      <c r="L747" t="str">
        <f>VLOOKUP(SUBSTITUTE($A747,"Provinsi ",""),'Pemilihan Gubernur'!$C$5:$G$21,4,FALSE)</f>
        <v>JOSEF ADREANUS NAE SOI</v>
      </c>
    </row>
    <row r="748" spans="1:12">
      <c r="A748" t="s">
        <v>717</v>
      </c>
      <c r="B748" t="s">
        <v>713</v>
      </c>
      <c r="C748">
        <v>2013</v>
      </c>
      <c r="D748" t="s">
        <v>662</v>
      </c>
      <c r="E748" t="s">
        <v>663</v>
      </c>
      <c r="F748" t="s">
        <v>664</v>
      </c>
      <c r="G748" t="s">
        <v>665</v>
      </c>
      <c r="H748" t="s">
        <v>686</v>
      </c>
      <c r="I748" t="s">
        <v>687</v>
      </c>
      <c r="J748">
        <v>3348440830650</v>
      </c>
      <c r="K748" t="str">
        <f>VLOOKUP(SUBSTITUTE($A748,"Provinsi ",""),'Pemilihan Gubernur'!$C$5:$G$21,3,FALSE)</f>
        <v>LUKAS ENEMBE</v>
      </c>
      <c r="L748" t="str">
        <f>VLOOKUP(SUBSTITUTE($A748,"Provinsi ",""),'Pemilihan Gubernur'!$C$5:$G$21,4,FALSE)</f>
        <v>KLEMEN TINAL</v>
      </c>
    </row>
    <row r="749" spans="1:12">
      <c r="A749" t="s">
        <v>719</v>
      </c>
      <c r="B749" t="s">
        <v>661</v>
      </c>
      <c r="C749">
        <v>2013</v>
      </c>
      <c r="D749" t="s">
        <v>662</v>
      </c>
      <c r="E749" t="s">
        <v>663</v>
      </c>
      <c r="F749" t="s">
        <v>664</v>
      </c>
      <c r="G749" t="s">
        <v>665</v>
      </c>
      <c r="H749" t="s">
        <v>686</v>
      </c>
      <c r="I749" t="s">
        <v>687</v>
      </c>
      <c r="J749">
        <v>263093533625</v>
      </c>
      <c r="K749" t="str">
        <f>VLOOKUP(SUBSTITUTE($A749,"Provinsi ",""),'Pemilihan Gubernur'!$C$5:$G$21,3,FALSE)</f>
        <v>SYAMSUAR</v>
      </c>
      <c r="L749" t="str">
        <f>VLOOKUP(SUBSTITUTE($A749,"Provinsi ",""),'Pemilihan Gubernur'!$C$5:$G$21,4,FALSE)</f>
        <v>EDY NASUTION</v>
      </c>
    </row>
    <row r="750" spans="1:12">
      <c r="A750" t="s">
        <v>721</v>
      </c>
      <c r="B750" t="s">
        <v>700</v>
      </c>
      <c r="C750">
        <v>2013</v>
      </c>
      <c r="D750" t="s">
        <v>662</v>
      </c>
      <c r="E750" t="s">
        <v>663</v>
      </c>
      <c r="F750" t="s">
        <v>664</v>
      </c>
      <c r="G750" t="s">
        <v>665</v>
      </c>
      <c r="H750" t="s">
        <v>686</v>
      </c>
      <c r="I750" t="s">
        <v>687</v>
      </c>
      <c r="J750">
        <v>572441642408</v>
      </c>
      <c r="K750" t="str">
        <f>VLOOKUP(SUBSTITUTE($A750,"Provinsi ",""),'Pemilihan Gubernur'!$C$5:$G$21,3,FALSE)</f>
        <v>PROF. M. NURDIN ABDULLAH</v>
      </c>
      <c r="L750" t="str">
        <f>VLOOKUP(SUBSTITUTE($A750,"Provinsi ",""),'Pemilihan Gubernur'!$C$5:$G$21,4,FALSE)</f>
        <v>ANDI SUDIRMAN SULAIMAN</v>
      </c>
    </row>
    <row r="751" spans="1:12">
      <c r="A751" t="s">
        <v>723</v>
      </c>
      <c r="B751" t="s">
        <v>700</v>
      </c>
      <c r="C751">
        <v>2013</v>
      </c>
      <c r="D751" t="s">
        <v>662</v>
      </c>
      <c r="E751" t="s">
        <v>663</v>
      </c>
      <c r="F751" t="s">
        <v>664</v>
      </c>
      <c r="G751" t="s">
        <v>665</v>
      </c>
      <c r="H751" t="s">
        <v>686</v>
      </c>
      <c r="I751" t="s">
        <v>687</v>
      </c>
      <c r="J751">
        <v>96245017746.270004</v>
      </c>
      <c r="K751" t="str">
        <f>VLOOKUP(SUBSTITUTE($A751,"Provinsi ",""),'Pemilihan Gubernur'!$C$5:$G$21,3,FALSE)</f>
        <v>ALI MAZI</v>
      </c>
      <c r="L751" t="str">
        <f>VLOOKUP(SUBSTITUTE($A751,"Provinsi ",""),'Pemilihan Gubernur'!$C$5:$G$21,4,FALSE)</f>
        <v>LUKMAN ABUNAWAS</v>
      </c>
    </row>
    <row r="752" spans="1:12">
      <c r="A752" t="s">
        <v>726</v>
      </c>
      <c r="B752" t="s">
        <v>661</v>
      </c>
      <c r="C752">
        <v>2013</v>
      </c>
      <c r="D752" t="s">
        <v>662</v>
      </c>
      <c r="E752" t="s">
        <v>663</v>
      </c>
      <c r="F752" t="s">
        <v>664</v>
      </c>
      <c r="G752" t="s">
        <v>665</v>
      </c>
      <c r="H752" t="s">
        <v>686</v>
      </c>
      <c r="I752" t="s">
        <v>687</v>
      </c>
      <c r="J752">
        <v>804677610665</v>
      </c>
      <c r="K752" t="str">
        <f>VLOOKUP(SUBSTITUTE($A752,"Provinsi ",""),'Pemilihan Gubernur'!$C$5:$G$21,3,FALSE)</f>
        <v>HERMAN DERU</v>
      </c>
      <c r="L752" t="str">
        <f>VLOOKUP(SUBSTITUTE($A752,"Provinsi ",""),'Pemilihan Gubernur'!$C$5:$G$21,4,FALSE)</f>
        <v>MAWARDI YAHYA</v>
      </c>
    </row>
    <row r="753" spans="1:12">
      <c r="A753" t="s">
        <v>727</v>
      </c>
      <c r="B753" t="s">
        <v>661</v>
      </c>
      <c r="C753">
        <v>2013</v>
      </c>
      <c r="D753" t="s">
        <v>662</v>
      </c>
      <c r="E753" t="s">
        <v>663</v>
      </c>
      <c r="F753" t="s">
        <v>664</v>
      </c>
      <c r="G753" t="s">
        <v>665</v>
      </c>
      <c r="H753" t="s">
        <v>686</v>
      </c>
      <c r="I753" t="s">
        <v>687</v>
      </c>
      <c r="J753">
        <v>1687837008253</v>
      </c>
      <c r="K753" t="str">
        <f>VLOOKUP(SUBSTITUTE($A753,"Provinsi ",""),'Pemilihan Gubernur'!$C$5:$G$21,3,FALSE)</f>
        <v>EDY RAHMAYADI</v>
      </c>
      <c r="L753" t="str">
        <f>VLOOKUP(SUBSTITUTE($A753,"Provinsi ",""),'Pemilihan Gubernur'!$C$5:$G$21,4,FALSE)</f>
        <v>MUSA RAJEKSHAH</v>
      </c>
    </row>
    <row r="754" spans="1:12">
      <c r="A754" t="s">
        <v>684</v>
      </c>
      <c r="B754" t="s">
        <v>685</v>
      </c>
      <c r="C754">
        <v>2013</v>
      </c>
      <c r="D754" t="s">
        <v>662</v>
      </c>
      <c r="E754" t="s">
        <v>663</v>
      </c>
      <c r="F754" t="s">
        <v>664</v>
      </c>
      <c r="G754" t="s">
        <v>665</v>
      </c>
      <c r="H754" t="s">
        <v>668</v>
      </c>
      <c r="I754" t="s">
        <v>669</v>
      </c>
      <c r="J754">
        <v>353500597418.53998</v>
      </c>
      <c r="K754" t="str">
        <f>VLOOKUP(SUBSTITUTE($A754,"Provinsi ",""),'Pemilihan Gubernur'!$C$5:$G$21,3,FALSE)</f>
        <v>WAYAN KOSTER</v>
      </c>
      <c r="L754" t="str">
        <f>VLOOKUP(SUBSTITUTE($A754,"Provinsi ",""),'Pemilihan Gubernur'!$C$5:$G$21,4,FALSE)</f>
        <v>TJOK OKA ARTHA ARDHANA SUKAWATI</v>
      </c>
    </row>
    <row r="755" spans="1:12">
      <c r="A755" t="s">
        <v>702</v>
      </c>
      <c r="B755" t="s">
        <v>693</v>
      </c>
      <c r="C755">
        <v>2013</v>
      </c>
      <c r="D755" t="s">
        <v>662</v>
      </c>
      <c r="E755" t="s">
        <v>663</v>
      </c>
      <c r="F755" t="s">
        <v>664</v>
      </c>
      <c r="G755" t="s">
        <v>665</v>
      </c>
      <c r="H755" t="s">
        <v>668</v>
      </c>
      <c r="I755" t="s">
        <v>669</v>
      </c>
      <c r="J755">
        <v>13600215000</v>
      </c>
      <c r="K755" t="str">
        <f>VLOOKUP(SUBSTITUTE($A755,"Provinsi ",""),'Pemilihan Gubernur'!$C$5:$G$21,3,FALSE)</f>
        <v>MOCHAMAD RIDWAN KAMIL</v>
      </c>
      <c r="L755" t="str">
        <f>VLOOKUP(SUBSTITUTE($A755,"Provinsi ",""),'Pemilihan Gubernur'!$C$5:$G$21,4,FALSE)</f>
        <v>UU RUZHANUL ULUM</v>
      </c>
    </row>
    <row r="756" spans="1:12">
      <c r="A756" t="s">
        <v>703</v>
      </c>
      <c r="B756" t="s">
        <v>693</v>
      </c>
      <c r="C756">
        <v>2013</v>
      </c>
      <c r="D756" t="s">
        <v>662</v>
      </c>
      <c r="E756" t="s">
        <v>663</v>
      </c>
      <c r="F756" t="s">
        <v>664</v>
      </c>
      <c r="G756" t="s">
        <v>665</v>
      </c>
      <c r="H756" t="s">
        <v>668</v>
      </c>
      <c r="I756" t="s">
        <v>669</v>
      </c>
      <c r="J756">
        <v>14362375000</v>
      </c>
      <c r="K756" t="str">
        <f>VLOOKUP(SUBSTITUTE($A756,"Provinsi ",""),'Pemilihan Gubernur'!$C$5:$G$21,3,FALSE)</f>
        <v>GANJAR PRANOWO</v>
      </c>
      <c r="L756" t="str">
        <f>VLOOKUP(SUBSTITUTE($A756,"Provinsi ",""),'Pemilihan Gubernur'!$C$5:$G$21,4,FALSE)</f>
        <v>TAJ YASIN</v>
      </c>
    </row>
    <row r="757" spans="1:12">
      <c r="A757" t="s">
        <v>704</v>
      </c>
      <c r="B757" t="s">
        <v>693</v>
      </c>
      <c r="C757">
        <v>2013</v>
      </c>
      <c r="D757" t="s">
        <v>662</v>
      </c>
      <c r="E757" t="s">
        <v>663</v>
      </c>
      <c r="F757" t="s">
        <v>664</v>
      </c>
      <c r="G757" t="s">
        <v>665</v>
      </c>
      <c r="H757" t="s">
        <v>668</v>
      </c>
      <c r="I757" t="s">
        <v>669</v>
      </c>
      <c r="J757">
        <v>164802381505</v>
      </c>
      <c r="K757" t="str">
        <f>VLOOKUP(SUBSTITUTE($A757,"Provinsi ",""),'Pemilihan Gubernur'!$C$5:$G$21,3,FALSE)</f>
        <v>KHOFIFAH INDAR PARAWANSA</v>
      </c>
      <c r="L757" t="str">
        <f>VLOOKUP(SUBSTITUTE($A757,"Provinsi ",""),'Pemilihan Gubernur'!$C$5:$G$21,4,FALSE)</f>
        <v>EMIL ELESTIANTO DARDAK</v>
      </c>
    </row>
    <row r="758" spans="1:12">
      <c r="A758" t="s">
        <v>705</v>
      </c>
      <c r="B758" t="s">
        <v>706</v>
      </c>
      <c r="C758">
        <v>2013</v>
      </c>
      <c r="D758" t="s">
        <v>662</v>
      </c>
      <c r="E758" t="s">
        <v>663</v>
      </c>
      <c r="F758" t="s">
        <v>664</v>
      </c>
      <c r="G758" t="s">
        <v>665</v>
      </c>
      <c r="H758" t="s">
        <v>668</v>
      </c>
      <c r="I758" t="s">
        <v>669</v>
      </c>
      <c r="J758">
        <v>948000000</v>
      </c>
      <c r="K758" t="str">
        <f>VLOOKUP(SUBSTITUTE($A758,"Provinsi ",""),'Pemilihan Gubernur'!$C$5:$G$21,3,FALSE)</f>
        <v>SUTARMIDJI</v>
      </c>
      <c r="L758" t="str">
        <f>VLOOKUP(SUBSTITUTE($A758,"Provinsi ",""),'Pemilihan Gubernur'!$C$5:$G$21,4,FALSE)</f>
        <v>RIA NORSAN</v>
      </c>
    </row>
    <row r="759" spans="1:12">
      <c r="A759" t="s">
        <v>709</v>
      </c>
      <c r="B759" t="s">
        <v>706</v>
      </c>
      <c r="C759">
        <v>2013</v>
      </c>
      <c r="D759" t="s">
        <v>662</v>
      </c>
      <c r="E759" t="s">
        <v>663</v>
      </c>
      <c r="F759" t="s">
        <v>664</v>
      </c>
      <c r="G759" t="s">
        <v>665</v>
      </c>
      <c r="H759" t="s">
        <v>668</v>
      </c>
      <c r="I759" t="s">
        <v>669</v>
      </c>
      <c r="J759">
        <v>3940000000</v>
      </c>
      <c r="K759" t="str">
        <f>VLOOKUP(SUBSTITUTE($A759,"Provinsi ",""),'Pemilihan Gubernur'!$C$5:$G$21,3,FALSE)</f>
        <v>ISRAN NOOR</v>
      </c>
      <c r="L759" t="str">
        <f>VLOOKUP(SUBSTITUTE($A759,"Provinsi ",""),'Pemilihan Gubernur'!$C$5:$G$21,4,FALSE)</f>
        <v>HADI MULYADI</v>
      </c>
    </row>
    <row r="760" spans="1:12">
      <c r="A760" t="s">
        <v>712</v>
      </c>
      <c r="B760" t="s">
        <v>713</v>
      </c>
      <c r="C760">
        <v>2013</v>
      </c>
      <c r="D760" t="s">
        <v>662</v>
      </c>
      <c r="E760" t="s">
        <v>663</v>
      </c>
      <c r="F760" t="s">
        <v>664</v>
      </c>
      <c r="G760" t="s">
        <v>665</v>
      </c>
      <c r="H760" t="s">
        <v>668</v>
      </c>
      <c r="I760" t="s">
        <v>669</v>
      </c>
      <c r="J760">
        <v>4992696287</v>
      </c>
      <c r="K760" t="str">
        <f>VLOOKUP(SUBSTITUTE($A760,"Provinsi ",""),'Pemilihan Gubernur'!$C$5:$G$21,3,FALSE)</f>
        <v>MURAD ISMAIL</v>
      </c>
      <c r="L760" t="str">
        <f>VLOOKUP(SUBSTITUTE($A760,"Provinsi ",""),'Pemilihan Gubernur'!$C$5:$G$21,4,FALSE)</f>
        <v>BARNABAS ORNO</v>
      </c>
    </row>
    <row r="761" spans="1:12">
      <c r="A761" t="s">
        <v>714</v>
      </c>
      <c r="B761" t="s">
        <v>713</v>
      </c>
      <c r="C761">
        <v>2013</v>
      </c>
      <c r="D761" t="s">
        <v>662</v>
      </c>
      <c r="E761" t="s">
        <v>663</v>
      </c>
      <c r="F761" t="s">
        <v>664</v>
      </c>
      <c r="G761" t="s">
        <v>665</v>
      </c>
      <c r="H761" t="s">
        <v>668</v>
      </c>
      <c r="I761" t="s">
        <v>669</v>
      </c>
      <c r="J761">
        <v>25763210000</v>
      </c>
      <c r="K761" t="str">
        <f>VLOOKUP(SUBSTITUTE($A761,"Provinsi ",""),'Pemilihan Gubernur'!$C$5:$G$21,3,FALSE)</f>
        <v>AHMAD HIDAYAT MUS</v>
      </c>
      <c r="L761" t="str">
        <f>VLOOKUP(SUBSTITUTE($A761,"Provinsi ",""),'Pemilihan Gubernur'!$C$5:$G$21,4,FALSE)</f>
        <v>RIVAI UMAR</v>
      </c>
    </row>
    <row r="762" spans="1:12">
      <c r="A762" t="s">
        <v>715</v>
      </c>
      <c r="B762" t="s">
        <v>685</v>
      </c>
      <c r="C762">
        <v>2013</v>
      </c>
      <c r="D762" t="s">
        <v>662</v>
      </c>
      <c r="E762" t="s">
        <v>663</v>
      </c>
      <c r="F762" t="s">
        <v>664</v>
      </c>
      <c r="G762" t="s">
        <v>665</v>
      </c>
      <c r="H762" t="s">
        <v>668</v>
      </c>
      <c r="I762" t="s">
        <v>669</v>
      </c>
      <c r="J762">
        <v>55886880000</v>
      </c>
      <c r="K762" t="str">
        <f>VLOOKUP(SUBSTITUTE($A762,"Provinsi ",""),'Pemilihan Gubernur'!$C$5:$G$21,3,FALSE)</f>
        <v>ZULKIEFLIMANSYAH</v>
      </c>
      <c r="L762" t="str">
        <f>VLOOKUP(SUBSTITUTE($A762,"Provinsi ",""),'Pemilihan Gubernur'!$C$5:$G$21,4,FALSE)</f>
        <v>SITTI ROHMI DJALILAH</v>
      </c>
    </row>
    <row r="763" spans="1:12">
      <c r="A763" t="s">
        <v>716</v>
      </c>
      <c r="B763" t="s">
        <v>685</v>
      </c>
      <c r="C763">
        <v>2013</v>
      </c>
      <c r="D763" t="s">
        <v>662</v>
      </c>
      <c r="E763" t="s">
        <v>663</v>
      </c>
      <c r="F763" t="s">
        <v>664</v>
      </c>
      <c r="G763" t="s">
        <v>665</v>
      </c>
      <c r="H763" t="s">
        <v>668</v>
      </c>
      <c r="I763" t="s">
        <v>669</v>
      </c>
      <c r="J763">
        <v>32312017500</v>
      </c>
      <c r="K763" t="str">
        <f>VLOOKUP(SUBSTITUTE($A763,"Provinsi ",""),'Pemilihan Gubernur'!$C$5:$G$21,3,FALSE)</f>
        <v>VIKTOR BUNGTILU LAISKODAT</v>
      </c>
      <c r="L763" t="str">
        <f>VLOOKUP(SUBSTITUTE($A763,"Provinsi ",""),'Pemilihan Gubernur'!$C$5:$G$21,4,FALSE)</f>
        <v>JOSEF ADREANUS NAE SOI</v>
      </c>
    </row>
    <row r="764" spans="1:12">
      <c r="A764" t="s">
        <v>717</v>
      </c>
      <c r="B764" t="s">
        <v>713</v>
      </c>
      <c r="C764">
        <v>2013</v>
      </c>
      <c r="D764" t="s">
        <v>662</v>
      </c>
      <c r="E764" t="s">
        <v>663</v>
      </c>
      <c r="F764" t="s">
        <v>664</v>
      </c>
      <c r="G764" t="s">
        <v>665</v>
      </c>
      <c r="H764" t="s">
        <v>668</v>
      </c>
      <c r="I764" t="s">
        <v>669</v>
      </c>
      <c r="J764">
        <v>178167169800</v>
      </c>
      <c r="K764" t="str">
        <f>VLOOKUP(SUBSTITUTE($A764,"Provinsi ",""),'Pemilihan Gubernur'!$C$5:$G$21,3,FALSE)</f>
        <v>LUKAS ENEMBE</v>
      </c>
      <c r="L764" t="str">
        <f>VLOOKUP(SUBSTITUTE($A764,"Provinsi ",""),'Pemilihan Gubernur'!$C$5:$G$21,4,FALSE)</f>
        <v>KLEMEN TINAL</v>
      </c>
    </row>
    <row r="765" spans="1:12">
      <c r="A765" t="s">
        <v>719</v>
      </c>
      <c r="B765" t="s">
        <v>661</v>
      </c>
      <c r="C765">
        <v>2013</v>
      </c>
      <c r="D765" t="s">
        <v>662</v>
      </c>
      <c r="E765" t="s">
        <v>663</v>
      </c>
      <c r="F765" t="s">
        <v>664</v>
      </c>
      <c r="G765" t="s">
        <v>665</v>
      </c>
      <c r="H765" t="s">
        <v>668</v>
      </c>
      <c r="I765" t="s">
        <v>669</v>
      </c>
      <c r="J765">
        <v>20887500000</v>
      </c>
      <c r="K765" t="str">
        <f>VLOOKUP(SUBSTITUTE($A765,"Provinsi ",""),'Pemilihan Gubernur'!$C$5:$G$21,3,FALSE)</f>
        <v>SYAMSUAR</v>
      </c>
      <c r="L765" t="str">
        <f>VLOOKUP(SUBSTITUTE($A765,"Provinsi ",""),'Pemilihan Gubernur'!$C$5:$G$21,4,FALSE)</f>
        <v>EDY NASUTION</v>
      </c>
    </row>
    <row r="766" spans="1:12">
      <c r="A766" t="s">
        <v>726</v>
      </c>
      <c r="B766" t="s">
        <v>661</v>
      </c>
      <c r="C766">
        <v>2013</v>
      </c>
      <c r="D766" t="s">
        <v>662</v>
      </c>
      <c r="E766" t="s">
        <v>663</v>
      </c>
      <c r="F766" t="s">
        <v>664</v>
      </c>
      <c r="G766" t="s">
        <v>665</v>
      </c>
      <c r="H766" t="s">
        <v>668</v>
      </c>
      <c r="I766" t="s">
        <v>669</v>
      </c>
      <c r="J766">
        <v>399596650</v>
      </c>
      <c r="K766" t="str">
        <f>VLOOKUP(SUBSTITUTE($A766,"Provinsi ",""),'Pemilihan Gubernur'!$C$5:$G$21,3,FALSE)</f>
        <v>HERMAN DERU</v>
      </c>
      <c r="L766" t="str">
        <f>VLOOKUP(SUBSTITUTE($A766,"Provinsi ",""),'Pemilihan Gubernur'!$C$5:$G$21,4,FALSE)</f>
        <v>MAWARDI YAHYA</v>
      </c>
    </row>
    <row r="767" spans="1:12">
      <c r="A767" t="s">
        <v>727</v>
      </c>
      <c r="B767" t="s">
        <v>661</v>
      </c>
      <c r="C767">
        <v>2013</v>
      </c>
      <c r="D767" t="s">
        <v>662</v>
      </c>
      <c r="E767" t="s">
        <v>663</v>
      </c>
      <c r="F767" t="s">
        <v>664</v>
      </c>
      <c r="G767" t="s">
        <v>665</v>
      </c>
      <c r="H767" t="s">
        <v>668</v>
      </c>
      <c r="I767" t="s">
        <v>669</v>
      </c>
      <c r="J767">
        <v>43718380000</v>
      </c>
      <c r="K767" t="str">
        <f>VLOOKUP(SUBSTITUTE($A767,"Provinsi ",""),'Pemilihan Gubernur'!$C$5:$G$21,3,FALSE)</f>
        <v>EDY RAHMAYADI</v>
      </c>
      <c r="L767" t="str">
        <f>VLOOKUP(SUBSTITUTE($A767,"Provinsi ",""),'Pemilihan Gubernur'!$C$5:$G$21,4,FALSE)</f>
        <v>MUSA RAJEKSHAH</v>
      </c>
    </row>
    <row r="768" spans="1:12">
      <c r="A768" t="s">
        <v>684</v>
      </c>
      <c r="B768" t="s">
        <v>685</v>
      </c>
      <c r="C768">
        <v>2013</v>
      </c>
      <c r="D768" t="s">
        <v>662</v>
      </c>
      <c r="E768" t="s">
        <v>663</v>
      </c>
      <c r="F768" t="s">
        <v>670</v>
      </c>
      <c r="G768" t="s">
        <v>671</v>
      </c>
      <c r="H768" t="s">
        <v>672</v>
      </c>
      <c r="I768" t="s">
        <v>673</v>
      </c>
      <c r="J768">
        <v>476633973339.77002</v>
      </c>
      <c r="K768" t="str">
        <f>VLOOKUP(SUBSTITUTE($A768,"Provinsi ",""),'Pemilihan Gubernur'!$C$5:$G$21,3,FALSE)</f>
        <v>WAYAN KOSTER</v>
      </c>
      <c r="L768" t="str">
        <f>VLOOKUP(SUBSTITUTE($A768,"Provinsi ",""),'Pemilihan Gubernur'!$C$5:$G$21,4,FALSE)</f>
        <v>TJOK OKA ARTHA ARDHANA SUKAWATI</v>
      </c>
    </row>
    <row r="769" spans="1:12">
      <c r="A769" t="s">
        <v>702</v>
      </c>
      <c r="B769" t="s">
        <v>693</v>
      </c>
      <c r="C769">
        <v>2013</v>
      </c>
      <c r="D769" t="s">
        <v>662</v>
      </c>
      <c r="E769" t="s">
        <v>663</v>
      </c>
      <c r="F769" t="s">
        <v>670</v>
      </c>
      <c r="G769" t="s">
        <v>671</v>
      </c>
      <c r="H769" t="s">
        <v>672</v>
      </c>
      <c r="I769" t="s">
        <v>673</v>
      </c>
      <c r="J769">
        <v>1808132410605</v>
      </c>
      <c r="K769" t="str">
        <f>VLOOKUP(SUBSTITUTE($A769,"Provinsi ",""),'Pemilihan Gubernur'!$C$5:$G$21,3,FALSE)</f>
        <v>MOCHAMAD RIDWAN KAMIL</v>
      </c>
      <c r="L769" t="str">
        <f>VLOOKUP(SUBSTITUTE($A769,"Provinsi ",""),'Pemilihan Gubernur'!$C$5:$G$21,4,FALSE)</f>
        <v>UU RUZHANUL ULUM</v>
      </c>
    </row>
    <row r="770" spans="1:12">
      <c r="A770" t="s">
        <v>703</v>
      </c>
      <c r="B770" t="s">
        <v>693</v>
      </c>
      <c r="C770">
        <v>2013</v>
      </c>
      <c r="D770" t="s">
        <v>662</v>
      </c>
      <c r="E770" t="s">
        <v>663</v>
      </c>
      <c r="F770" t="s">
        <v>670</v>
      </c>
      <c r="G770" t="s">
        <v>671</v>
      </c>
      <c r="H770" t="s">
        <v>672</v>
      </c>
      <c r="I770" t="s">
        <v>673</v>
      </c>
      <c r="J770">
        <v>2143191579201</v>
      </c>
      <c r="K770" t="str">
        <f>VLOOKUP(SUBSTITUTE($A770,"Provinsi ",""),'Pemilihan Gubernur'!$C$5:$G$21,3,FALSE)</f>
        <v>GANJAR PRANOWO</v>
      </c>
      <c r="L770" t="str">
        <f>VLOOKUP(SUBSTITUTE($A770,"Provinsi ",""),'Pemilihan Gubernur'!$C$5:$G$21,4,FALSE)</f>
        <v>TAJ YASIN</v>
      </c>
    </row>
    <row r="771" spans="1:12">
      <c r="A771" t="s">
        <v>704</v>
      </c>
      <c r="B771" t="s">
        <v>693</v>
      </c>
      <c r="C771">
        <v>2013</v>
      </c>
      <c r="D771" t="s">
        <v>662</v>
      </c>
      <c r="E771" t="s">
        <v>663</v>
      </c>
      <c r="F771" t="s">
        <v>670</v>
      </c>
      <c r="G771" t="s">
        <v>671</v>
      </c>
      <c r="H771" t="s">
        <v>672</v>
      </c>
      <c r="I771" t="s">
        <v>673</v>
      </c>
      <c r="J771">
        <v>3435782089281.7002</v>
      </c>
      <c r="K771" t="str">
        <f>VLOOKUP(SUBSTITUTE($A771,"Provinsi ",""),'Pemilihan Gubernur'!$C$5:$G$21,3,FALSE)</f>
        <v>KHOFIFAH INDAR PARAWANSA</v>
      </c>
      <c r="L771" t="str">
        <f>VLOOKUP(SUBSTITUTE($A771,"Provinsi ",""),'Pemilihan Gubernur'!$C$5:$G$21,4,FALSE)</f>
        <v>EMIL ELESTIANTO DARDAK</v>
      </c>
    </row>
    <row r="772" spans="1:12">
      <c r="A772" t="s">
        <v>705</v>
      </c>
      <c r="B772" t="s">
        <v>706</v>
      </c>
      <c r="C772">
        <v>2013</v>
      </c>
      <c r="D772" t="s">
        <v>662</v>
      </c>
      <c r="E772" t="s">
        <v>663</v>
      </c>
      <c r="F772" t="s">
        <v>670</v>
      </c>
      <c r="G772" t="s">
        <v>671</v>
      </c>
      <c r="H772" t="s">
        <v>672</v>
      </c>
      <c r="I772" t="s">
        <v>673</v>
      </c>
      <c r="J772">
        <v>898826048606.42004</v>
      </c>
      <c r="K772" t="str">
        <f>VLOOKUP(SUBSTITUTE($A772,"Provinsi ",""),'Pemilihan Gubernur'!$C$5:$G$21,3,FALSE)</f>
        <v>SUTARMIDJI</v>
      </c>
      <c r="L772" t="str">
        <f>VLOOKUP(SUBSTITUTE($A772,"Provinsi ",""),'Pemilihan Gubernur'!$C$5:$G$21,4,FALSE)</f>
        <v>RIA NORSAN</v>
      </c>
    </row>
    <row r="773" spans="1:12">
      <c r="A773" t="s">
        <v>709</v>
      </c>
      <c r="B773" t="s">
        <v>706</v>
      </c>
      <c r="C773">
        <v>2013</v>
      </c>
      <c r="D773" t="s">
        <v>662</v>
      </c>
      <c r="E773" t="s">
        <v>663</v>
      </c>
      <c r="F773" t="s">
        <v>670</v>
      </c>
      <c r="G773" t="s">
        <v>671</v>
      </c>
      <c r="H773" t="s">
        <v>672</v>
      </c>
      <c r="I773" t="s">
        <v>673</v>
      </c>
      <c r="J773">
        <v>2457692779178.6001</v>
      </c>
      <c r="K773" t="str">
        <f>VLOOKUP(SUBSTITUTE($A773,"Provinsi ",""),'Pemilihan Gubernur'!$C$5:$G$21,3,FALSE)</f>
        <v>ISRAN NOOR</v>
      </c>
      <c r="L773" t="str">
        <f>VLOOKUP(SUBSTITUTE($A773,"Provinsi ",""),'Pemilihan Gubernur'!$C$5:$G$21,4,FALSE)</f>
        <v>HADI MULYADI</v>
      </c>
    </row>
    <row r="774" spans="1:12">
      <c r="A774" t="s">
        <v>711</v>
      </c>
      <c r="B774" t="s">
        <v>661</v>
      </c>
      <c r="C774">
        <v>2013</v>
      </c>
      <c r="D774" t="s">
        <v>662</v>
      </c>
      <c r="E774" t="s">
        <v>663</v>
      </c>
      <c r="F774" t="s">
        <v>670</v>
      </c>
      <c r="G774" t="s">
        <v>671</v>
      </c>
      <c r="H774" t="s">
        <v>672</v>
      </c>
      <c r="I774" t="s">
        <v>673</v>
      </c>
      <c r="J774">
        <v>1168089646688.3</v>
      </c>
      <c r="K774" t="str">
        <f>VLOOKUP(SUBSTITUTE($A774,"Provinsi ",""),'Pemilihan Gubernur'!$C$5:$G$21,3,FALSE)</f>
        <v>ARINAL DJUNAIDI</v>
      </c>
      <c r="L774" t="str">
        <f>VLOOKUP(SUBSTITUTE($A774,"Provinsi ",""),'Pemilihan Gubernur'!$C$5:$G$21,4,FALSE)</f>
        <v>CHUSNUNIA</v>
      </c>
    </row>
    <row r="775" spans="1:12">
      <c r="A775" t="s">
        <v>712</v>
      </c>
      <c r="B775" t="s">
        <v>713</v>
      </c>
      <c r="C775">
        <v>2013</v>
      </c>
      <c r="D775" t="s">
        <v>662</v>
      </c>
      <c r="E775" t="s">
        <v>663</v>
      </c>
      <c r="F775" t="s">
        <v>670</v>
      </c>
      <c r="G775" t="s">
        <v>671</v>
      </c>
      <c r="H775" t="s">
        <v>672</v>
      </c>
      <c r="I775" t="s">
        <v>673</v>
      </c>
      <c r="J775">
        <v>304521014334</v>
      </c>
      <c r="K775" t="str">
        <f>VLOOKUP(SUBSTITUTE($A775,"Provinsi ",""),'Pemilihan Gubernur'!$C$5:$G$21,3,FALSE)</f>
        <v>MURAD ISMAIL</v>
      </c>
      <c r="L775" t="str">
        <f>VLOOKUP(SUBSTITUTE($A775,"Provinsi ",""),'Pemilihan Gubernur'!$C$5:$G$21,4,FALSE)</f>
        <v>BARNABAS ORNO</v>
      </c>
    </row>
    <row r="776" spans="1:12">
      <c r="A776" t="s">
        <v>714</v>
      </c>
      <c r="B776" t="s">
        <v>713</v>
      </c>
      <c r="C776">
        <v>2013</v>
      </c>
      <c r="D776" t="s">
        <v>662</v>
      </c>
      <c r="E776" t="s">
        <v>663</v>
      </c>
      <c r="F776" t="s">
        <v>670</v>
      </c>
      <c r="G776" t="s">
        <v>671</v>
      </c>
      <c r="H776" t="s">
        <v>672</v>
      </c>
      <c r="I776" t="s">
        <v>673</v>
      </c>
      <c r="J776">
        <v>336245301229</v>
      </c>
      <c r="K776" t="str">
        <f>VLOOKUP(SUBSTITUTE($A776,"Provinsi ",""),'Pemilihan Gubernur'!$C$5:$G$21,3,FALSE)</f>
        <v>AHMAD HIDAYAT MUS</v>
      </c>
      <c r="L776" t="str">
        <f>VLOOKUP(SUBSTITUTE($A776,"Provinsi ",""),'Pemilihan Gubernur'!$C$5:$G$21,4,FALSE)</f>
        <v>RIVAI UMAR</v>
      </c>
    </row>
    <row r="777" spans="1:12">
      <c r="A777" t="s">
        <v>715</v>
      </c>
      <c r="B777" t="s">
        <v>685</v>
      </c>
      <c r="C777">
        <v>2013</v>
      </c>
      <c r="D777" t="s">
        <v>662</v>
      </c>
      <c r="E777" t="s">
        <v>663</v>
      </c>
      <c r="F777" t="s">
        <v>670</v>
      </c>
      <c r="G777" t="s">
        <v>671</v>
      </c>
      <c r="H777" t="s">
        <v>672</v>
      </c>
      <c r="I777" t="s">
        <v>673</v>
      </c>
      <c r="J777">
        <v>365547765818</v>
      </c>
      <c r="K777" t="str">
        <f>VLOOKUP(SUBSTITUTE($A777,"Provinsi ",""),'Pemilihan Gubernur'!$C$5:$G$21,3,FALSE)</f>
        <v>ZULKIEFLIMANSYAH</v>
      </c>
      <c r="L777" t="str">
        <f>VLOOKUP(SUBSTITUTE($A777,"Provinsi ",""),'Pemilihan Gubernur'!$C$5:$G$21,4,FALSE)</f>
        <v>SITTI ROHMI DJALILAH</v>
      </c>
    </row>
    <row r="778" spans="1:12">
      <c r="A778" t="s">
        <v>716</v>
      </c>
      <c r="B778" t="s">
        <v>685</v>
      </c>
      <c r="C778">
        <v>2013</v>
      </c>
      <c r="D778" t="s">
        <v>662</v>
      </c>
      <c r="E778" t="s">
        <v>663</v>
      </c>
      <c r="F778" t="s">
        <v>670</v>
      </c>
      <c r="G778" t="s">
        <v>671</v>
      </c>
      <c r="H778" t="s">
        <v>672</v>
      </c>
      <c r="I778" t="s">
        <v>673</v>
      </c>
      <c r="J778">
        <v>425613121224</v>
      </c>
      <c r="K778" t="str">
        <f>VLOOKUP(SUBSTITUTE($A778,"Provinsi ",""),'Pemilihan Gubernur'!$C$5:$G$21,3,FALSE)</f>
        <v>VIKTOR BUNGTILU LAISKODAT</v>
      </c>
      <c r="L778" t="str">
        <f>VLOOKUP(SUBSTITUTE($A778,"Provinsi ",""),'Pemilihan Gubernur'!$C$5:$G$21,4,FALSE)</f>
        <v>JOSEF ADREANUS NAE SOI</v>
      </c>
    </row>
    <row r="779" spans="1:12">
      <c r="A779" t="s">
        <v>717</v>
      </c>
      <c r="B779" t="s">
        <v>713</v>
      </c>
      <c r="C779">
        <v>2013</v>
      </c>
      <c r="D779" t="s">
        <v>662</v>
      </c>
      <c r="E779" t="s">
        <v>663</v>
      </c>
      <c r="F779" t="s">
        <v>670</v>
      </c>
      <c r="G779" t="s">
        <v>671</v>
      </c>
      <c r="H779" t="s">
        <v>672</v>
      </c>
      <c r="I779" t="s">
        <v>673</v>
      </c>
      <c r="J779">
        <v>1694118393186</v>
      </c>
      <c r="K779" t="str">
        <f>VLOOKUP(SUBSTITUTE($A779,"Provinsi ",""),'Pemilihan Gubernur'!$C$5:$G$21,3,FALSE)</f>
        <v>LUKAS ENEMBE</v>
      </c>
      <c r="L779" t="str">
        <f>VLOOKUP(SUBSTITUTE($A779,"Provinsi ",""),'Pemilihan Gubernur'!$C$5:$G$21,4,FALSE)</f>
        <v>KLEMEN TINAL</v>
      </c>
    </row>
    <row r="780" spans="1:12">
      <c r="A780" t="s">
        <v>719</v>
      </c>
      <c r="B780" t="s">
        <v>661</v>
      </c>
      <c r="C780">
        <v>2013</v>
      </c>
      <c r="D780" t="s">
        <v>662</v>
      </c>
      <c r="E780" t="s">
        <v>663</v>
      </c>
      <c r="F780" t="s">
        <v>670</v>
      </c>
      <c r="G780" t="s">
        <v>671</v>
      </c>
      <c r="H780" t="s">
        <v>672</v>
      </c>
      <c r="I780" t="s">
        <v>673</v>
      </c>
      <c r="J780">
        <v>1667282867311.1001</v>
      </c>
      <c r="K780" t="str">
        <f>VLOOKUP(SUBSTITUTE($A780,"Provinsi ",""),'Pemilihan Gubernur'!$C$5:$G$21,3,FALSE)</f>
        <v>SYAMSUAR</v>
      </c>
      <c r="L780" t="str">
        <f>VLOOKUP(SUBSTITUTE($A780,"Provinsi ",""),'Pemilihan Gubernur'!$C$5:$G$21,4,FALSE)</f>
        <v>EDY NASUTION</v>
      </c>
    </row>
    <row r="781" spans="1:12">
      <c r="A781" t="s">
        <v>721</v>
      </c>
      <c r="B781" t="s">
        <v>700</v>
      </c>
      <c r="C781">
        <v>2013</v>
      </c>
      <c r="D781" t="s">
        <v>662</v>
      </c>
      <c r="E781" t="s">
        <v>663</v>
      </c>
      <c r="F781" t="s">
        <v>670</v>
      </c>
      <c r="G781" t="s">
        <v>671</v>
      </c>
      <c r="H781" t="s">
        <v>672</v>
      </c>
      <c r="I781" t="s">
        <v>673</v>
      </c>
      <c r="J781">
        <v>882413174567.42004</v>
      </c>
      <c r="K781" t="str">
        <f>VLOOKUP(SUBSTITUTE($A781,"Provinsi ",""),'Pemilihan Gubernur'!$C$5:$G$21,3,FALSE)</f>
        <v>PROF. M. NURDIN ABDULLAH</v>
      </c>
      <c r="L781" t="str">
        <f>VLOOKUP(SUBSTITUTE($A781,"Provinsi ",""),'Pemilihan Gubernur'!$C$5:$G$21,4,FALSE)</f>
        <v>ANDI SUDIRMAN SULAIMAN</v>
      </c>
    </row>
    <row r="782" spans="1:12">
      <c r="A782" t="s">
        <v>723</v>
      </c>
      <c r="B782" t="s">
        <v>700</v>
      </c>
      <c r="C782">
        <v>2013</v>
      </c>
      <c r="D782" t="s">
        <v>662</v>
      </c>
      <c r="E782" t="s">
        <v>663</v>
      </c>
      <c r="F782" t="s">
        <v>670</v>
      </c>
      <c r="G782" t="s">
        <v>671</v>
      </c>
      <c r="H782" t="s">
        <v>672</v>
      </c>
      <c r="I782" t="s">
        <v>673</v>
      </c>
      <c r="J782">
        <v>259411674296</v>
      </c>
      <c r="K782" t="str">
        <f>VLOOKUP(SUBSTITUTE($A782,"Provinsi ",""),'Pemilihan Gubernur'!$C$5:$G$21,3,FALSE)</f>
        <v>ALI MAZI</v>
      </c>
      <c r="L782" t="str">
        <f>VLOOKUP(SUBSTITUTE($A782,"Provinsi ",""),'Pemilihan Gubernur'!$C$5:$G$21,4,FALSE)</f>
        <v>LUKMAN ABUNAWAS</v>
      </c>
    </row>
    <row r="783" spans="1:12">
      <c r="A783" t="s">
        <v>726</v>
      </c>
      <c r="B783" t="s">
        <v>661</v>
      </c>
      <c r="C783">
        <v>2013</v>
      </c>
      <c r="D783" t="s">
        <v>662</v>
      </c>
      <c r="E783" t="s">
        <v>663</v>
      </c>
      <c r="F783" t="s">
        <v>670</v>
      </c>
      <c r="G783" t="s">
        <v>671</v>
      </c>
      <c r="H783" t="s">
        <v>672</v>
      </c>
      <c r="I783" t="s">
        <v>673</v>
      </c>
      <c r="J783">
        <v>1074254134560</v>
      </c>
      <c r="K783" t="str">
        <f>VLOOKUP(SUBSTITUTE($A783,"Provinsi ",""),'Pemilihan Gubernur'!$C$5:$G$21,3,FALSE)</f>
        <v>HERMAN DERU</v>
      </c>
      <c r="L783" t="str">
        <f>VLOOKUP(SUBSTITUTE($A783,"Provinsi ",""),'Pemilihan Gubernur'!$C$5:$G$21,4,FALSE)</f>
        <v>MAWARDI YAHYA</v>
      </c>
    </row>
    <row r="784" spans="1:12">
      <c r="A784" t="s">
        <v>727</v>
      </c>
      <c r="B784" t="s">
        <v>661</v>
      </c>
      <c r="C784">
        <v>2013</v>
      </c>
      <c r="D784" t="s">
        <v>662</v>
      </c>
      <c r="E784" t="s">
        <v>663</v>
      </c>
      <c r="F784" t="s">
        <v>670</v>
      </c>
      <c r="G784" t="s">
        <v>671</v>
      </c>
      <c r="H784" t="s">
        <v>672</v>
      </c>
      <c r="I784" t="s">
        <v>673</v>
      </c>
      <c r="J784">
        <v>1327766717316.2</v>
      </c>
      <c r="K784" t="str">
        <f>VLOOKUP(SUBSTITUTE($A784,"Provinsi ",""),'Pemilihan Gubernur'!$C$5:$G$21,3,FALSE)</f>
        <v>EDY RAHMAYADI</v>
      </c>
      <c r="L784" t="str">
        <f>VLOOKUP(SUBSTITUTE($A784,"Provinsi ",""),'Pemilihan Gubernur'!$C$5:$G$21,4,FALSE)</f>
        <v>MUSA RAJEKSHAH</v>
      </c>
    </row>
    <row r="785" spans="1:12">
      <c r="A785" t="s">
        <v>704</v>
      </c>
      <c r="B785" t="s">
        <v>693</v>
      </c>
      <c r="C785">
        <v>2013</v>
      </c>
      <c r="D785" t="s">
        <v>662</v>
      </c>
      <c r="E785" t="s">
        <v>663</v>
      </c>
      <c r="F785" t="s">
        <v>664</v>
      </c>
      <c r="G785" t="s">
        <v>665</v>
      </c>
      <c r="H785" t="s">
        <v>697</v>
      </c>
      <c r="I785" t="s">
        <v>698</v>
      </c>
      <c r="J785">
        <v>5108753406.2600002</v>
      </c>
      <c r="K785" t="str">
        <f>VLOOKUP(SUBSTITUTE($A785,"Provinsi ",""),'Pemilihan Gubernur'!$C$5:$G$21,3,FALSE)</f>
        <v>KHOFIFAH INDAR PARAWANSA</v>
      </c>
      <c r="L785" t="str">
        <f>VLOOKUP(SUBSTITUTE($A785,"Provinsi ",""),'Pemilihan Gubernur'!$C$5:$G$21,4,FALSE)</f>
        <v>EMIL ELESTIANTO DARDAK</v>
      </c>
    </row>
    <row r="786" spans="1:12">
      <c r="A786" t="s">
        <v>711</v>
      </c>
      <c r="B786" t="s">
        <v>661</v>
      </c>
      <c r="C786">
        <v>2013</v>
      </c>
      <c r="D786" t="s">
        <v>662</v>
      </c>
      <c r="E786" t="s">
        <v>663</v>
      </c>
      <c r="F786" t="s">
        <v>664</v>
      </c>
      <c r="G786" t="s">
        <v>665</v>
      </c>
      <c r="H786" t="s">
        <v>697</v>
      </c>
      <c r="I786" t="s">
        <v>698</v>
      </c>
      <c r="J786">
        <v>761045629056.34998</v>
      </c>
      <c r="K786" t="str">
        <f>VLOOKUP(SUBSTITUTE($A786,"Provinsi ",""),'Pemilihan Gubernur'!$C$5:$G$21,3,FALSE)</f>
        <v>ARINAL DJUNAIDI</v>
      </c>
      <c r="L786" t="str">
        <f>VLOOKUP(SUBSTITUTE($A786,"Provinsi ",""),'Pemilihan Gubernur'!$C$5:$G$21,4,FALSE)</f>
        <v>CHUSNUNIA</v>
      </c>
    </row>
    <row r="787" spans="1:12">
      <c r="A787" t="s">
        <v>712</v>
      </c>
      <c r="B787" t="s">
        <v>713</v>
      </c>
      <c r="C787">
        <v>2013</v>
      </c>
      <c r="D787" t="s">
        <v>662</v>
      </c>
      <c r="E787" t="s">
        <v>663</v>
      </c>
      <c r="F787" t="s">
        <v>664</v>
      </c>
      <c r="G787" t="s">
        <v>665</v>
      </c>
      <c r="H787" t="s">
        <v>697</v>
      </c>
      <c r="I787" t="s">
        <v>698</v>
      </c>
      <c r="J787">
        <v>1644657420</v>
      </c>
      <c r="K787" t="str">
        <f>VLOOKUP(SUBSTITUTE($A787,"Provinsi ",""),'Pemilihan Gubernur'!$C$5:$G$21,3,FALSE)</f>
        <v>MURAD ISMAIL</v>
      </c>
      <c r="L787" t="str">
        <f>VLOOKUP(SUBSTITUTE($A787,"Provinsi ",""),'Pemilihan Gubernur'!$C$5:$G$21,4,FALSE)</f>
        <v>BARNABAS ORNO</v>
      </c>
    </row>
    <row r="788" spans="1:12">
      <c r="A788" t="s">
        <v>721</v>
      </c>
      <c r="B788" t="s">
        <v>700</v>
      </c>
      <c r="C788">
        <v>2013</v>
      </c>
      <c r="D788" t="s">
        <v>662</v>
      </c>
      <c r="E788" t="s">
        <v>663</v>
      </c>
      <c r="F788" t="s">
        <v>664</v>
      </c>
      <c r="G788" t="s">
        <v>665</v>
      </c>
      <c r="H788" t="s">
        <v>697</v>
      </c>
      <c r="I788" t="s">
        <v>698</v>
      </c>
      <c r="J788">
        <v>8715553815.1399994</v>
      </c>
      <c r="K788" t="str">
        <f>VLOOKUP(SUBSTITUTE($A788,"Provinsi ",""),'Pemilihan Gubernur'!$C$5:$G$21,3,FALSE)</f>
        <v>PROF. M. NURDIN ABDULLAH</v>
      </c>
      <c r="L788" t="str">
        <f>VLOOKUP(SUBSTITUTE($A788,"Provinsi ",""),'Pemilihan Gubernur'!$C$5:$G$21,4,FALSE)</f>
        <v>ANDI SUDIRMAN SULAIMAN</v>
      </c>
    </row>
    <row r="789" spans="1:12">
      <c r="A789" t="s">
        <v>723</v>
      </c>
      <c r="B789" t="s">
        <v>700</v>
      </c>
      <c r="C789">
        <v>2013</v>
      </c>
      <c r="D789" t="s">
        <v>662</v>
      </c>
      <c r="E789" t="s">
        <v>663</v>
      </c>
      <c r="F789" t="s">
        <v>664</v>
      </c>
      <c r="G789" t="s">
        <v>665</v>
      </c>
      <c r="H789" t="s">
        <v>697</v>
      </c>
      <c r="I789" t="s">
        <v>698</v>
      </c>
      <c r="J789">
        <v>18329791536.549999</v>
      </c>
      <c r="K789" t="str">
        <f>VLOOKUP(SUBSTITUTE($A789,"Provinsi ",""),'Pemilihan Gubernur'!$C$5:$G$21,3,FALSE)</f>
        <v>ALI MAZI</v>
      </c>
      <c r="L789" t="str">
        <f>VLOOKUP(SUBSTITUTE($A789,"Provinsi ",""),'Pemilihan Gubernur'!$C$5:$G$21,4,FALSE)</f>
        <v>LUKMAN ABUNAWAS</v>
      </c>
    </row>
    <row r="790" spans="1:12">
      <c r="A790" t="s">
        <v>684</v>
      </c>
      <c r="B790" t="s">
        <v>685</v>
      </c>
      <c r="C790">
        <v>2013</v>
      </c>
      <c r="D790" t="s">
        <v>662</v>
      </c>
      <c r="E790" t="s">
        <v>663</v>
      </c>
      <c r="F790" t="s">
        <v>664</v>
      </c>
      <c r="G790" t="s">
        <v>665</v>
      </c>
      <c r="H790" t="s">
        <v>674</v>
      </c>
      <c r="I790" t="s">
        <v>675</v>
      </c>
      <c r="J790">
        <v>768219614098.79004</v>
      </c>
      <c r="K790" t="str">
        <f>VLOOKUP(SUBSTITUTE($A790,"Provinsi ",""),'Pemilihan Gubernur'!$C$5:$G$21,3,FALSE)</f>
        <v>WAYAN KOSTER</v>
      </c>
      <c r="L790" t="str">
        <f>VLOOKUP(SUBSTITUTE($A790,"Provinsi ",""),'Pemilihan Gubernur'!$C$5:$G$21,4,FALSE)</f>
        <v>TJOK OKA ARTHA ARDHANA SUKAWATI</v>
      </c>
    </row>
    <row r="791" spans="1:12">
      <c r="A791" t="s">
        <v>702</v>
      </c>
      <c r="B791" t="s">
        <v>693</v>
      </c>
      <c r="C791">
        <v>2013</v>
      </c>
      <c r="D791" t="s">
        <v>662</v>
      </c>
      <c r="E791" t="s">
        <v>663</v>
      </c>
      <c r="F791" t="s">
        <v>664</v>
      </c>
      <c r="G791" t="s">
        <v>665</v>
      </c>
      <c r="H791" t="s">
        <v>674</v>
      </c>
      <c r="I791" t="s">
        <v>675</v>
      </c>
      <c r="J791">
        <v>5838135614283</v>
      </c>
      <c r="K791" t="str">
        <f>VLOOKUP(SUBSTITUTE($A791,"Provinsi ",""),'Pemilihan Gubernur'!$C$5:$G$21,3,FALSE)</f>
        <v>MOCHAMAD RIDWAN KAMIL</v>
      </c>
      <c r="L791" t="str">
        <f>VLOOKUP(SUBSTITUTE($A791,"Provinsi ",""),'Pemilihan Gubernur'!$C$5:$G$21,4,FALSE)</f>
        <v>UU RUZHANUL ULUM</v>
      </c>
    </row>
    <row r="792" spans="1:12">
      <c r="A792" t="s">
        <v>703</v>
      </c>
      <c r="B792" t="s">
        <v>693</v>
      </c>
      <c r="C792">
        <v>2013</v>
      </c>
      <c r="D792" t="s">
        <v>662</v>
      </c>
      <c r="E792" t="s">
        <v>663</v>
      </c>
      <c r="F792" t="s">
        <v>664</v>
      </c>
      <c r="G792" t="s">
        <v>665</v>
      </c>
      <c r="H792" t="s">
        <v>674</v>
      </c>
      <c r="I792" t="s">
        <v>675</v>
      </c>
      <c r="J792">
        <v>3499864176508</v>
      </c>
      <c r="K792" t="str">
        <f>VLOOKUP(SUBSTITUTE($A792,"Provinsi ",""),'Pemilihan Gubernur'!$C$5:$G$21,3,FALSE)</f>
        <v>GANJAR PRANOWO</v>
      </c>
      <c r="L792" t="str">
        <f>VLOOKUP(SUBSTITUTE($A792,"Provinsi ",""),'Pemilihan Gubernur'!$C$5:$G$21,4,FALSE)</f>
        <v>TAJ YASIN</v>
      </c>
    </row>
    <row r="793" spans="1:12">
      <c r="A793" t="s">
        <v>704</v>
      </c>
      <c r="B793" t="s">
        <v>693</v>
      </c>
      <c r="C793">
        <v>2013</v>
      </c>
      <c r="D793" t="s">
        <v>662</v>
      </c>
      <c r="E793" t="s">
        <v>663</v>
      </c>
      <c r="F793" t="s">
        <v>664</v>
      </c>
      <c r="G793" t="s">
        <v>665</v>
      </c>
      <c r="H793" t="s">
        <v>674</v>
      </c>
      <c r="I793" t="s">
        <v>675</v>
      </c>
      <c r="J793">
        <v>5138580999437.9004</v>
      </c>
      <c r="K793" t="str">
        <f>VLOOKUP(SUBSTITUTE($A793,"Provinsi ",""),'Pemilihan Gubernur'!$C$5:$G$21,3,FALSE)</f>
        <v>KHOFIFAH INDAR PARAWANSA</v>
      </c>
      <c r="L793" t="str">
        <f>VLOOKUP(SUBSTITUTE($A793,"Provinsi ",""),'Pemilihan Gubernur'!$C$5:$G$21,4,FALSE)</f>
        <v>EMIL ELESTIANTO DARDAK</v>
      </c>
    </row>
    <row r="794" spans="1:12">
      <c r="A794" t="s">
        <v>705</v>
      </c>
      <c r="B794" t="s">
        <v>706</v>
      </c>
      <c r="C794">
        <v>2013</v>
      </c>
      <c r="D794" t="s">
        <v>662</v>
      </c>
      <c r="E794" t="s">
        <v>663</v>
      </c>
      <c r="F794" t="s">
        <v>664</v>
      </c>
      <c r="G794" t="s">
        <v>665</v>
      </c>
      <c r="H794" t="s">
        <v>674</v>
      </c>
      <c r="I794" t="s">
        <v>675</v>
      </c>
      <c r="J794">
        <v>598994336217</v>
      </c>
      <c r="K794" t="str">
        <f>VLOOKUP(SUBSTITUTE($A794,"Provinsi ",""),'Pemilihan Gubernur'!$C$5:$G$21,3,FALSE)</f>
        <v>SUTARMIDJI</v>
      </c>
      <c r="L794" t="str">
        <f>VLOOKUP(SUBSTITUTE($A794,"Provinsi ",""),'Pemilihan Gubernur'!$C$5:$G$21,4,FALSE)</f>
        <v>RIA NORSAN</v>
      </c>
    </row>
    <row r="795" spans="1:12">
      <c r="A795" t="s">
        <v>709</v>
      </c>
      <c r="B795" t="s">
        <v>706</v>
      </c>
      <c r="C795">
        <v>2013</v>
      </c>
      <c r="D795" t="s">
        <v>662</v>
      </c>
      <c r="E795" t="s">
        <v>663</v>
      </c>
      <c r="F795" t="s">
        <v>664</v>
      </c>
      <c r="G795" t="s">
        <v>665</v>
      </c>
      <c r="H795" t="s">
        <v>674</v>
      </c>
      <c r="I795" t="s">
        <v>675</v>
      </c>
      <c r="J795">
        <v>1567763966225</v>
      </c>
      <c r="K795" t="str">
        <f>VLOOKUP(SUBSTITUTE($A795,"Provinsi ",""),'Pemilihan Gubernur'!$C$5:$G$21,3,FALSE)</f>
        <v>ISRAN NOOR</v>
      </c>
      <c r="L795" t="str">
        <f>VLOOKUP(SUBSTITUTE($A795,"Provinsi ",""),'Pemilihan Gubernur'!$C$5:$G$21,4,FALSE)</f>
        <v>HADI MULYADI</v>
      </c>
    </row>
    <row r="796" spans="1:12">
      <c r="A796" t="s">
        <v>711</v>
      </c>
      <c r="B796" t="s">
        <v>661</v>
      </c>
      <c r="C796">
        <v>2013</v>
      </c>
      <c r="D796" t="s">
        <v>662</v>
      </c>
      <c r="E796" t="s">
        <v>663</v>
      </c>
      <c r="F796" t="s">
        <v>664</v>
      </c>
      <c r="G796" t="s">
        <v>665</v>
      </c>
      <c r="H796" t="s">
        <v>674</v>
      </c>
      <c r="I796" t="s">
        <v>675</v>
      </c>
      <c r="J796">
        <v>170214408967</v>
      </c>
      <c r="K796" t="str">
        <f>VLOOKUP(SUBSTITUTE($A796,"Provinsi ",""),'Pemilihan Gubernur'!$C$5:$G$21,3,FALSE)</f>
        <v>ARINAL DJUNAIDI</v>
      </c>
      <c r="L796" t="str">
        <f>VLOOKUP(SUBSTITUTE($A796,"Provinsi ",""),'Pemilihan Gubernur'!$C$5:$G$21,4,FALSE)</f>
        <v>CHUSNUNIA</v>
      </c>
    </row>
    <row r="797" spans="1:12">
      <c r="A797" t="s">
        <v>712</v>
      </c>
      <c r="B797" t="s">
        <v>713</v>
      </c>
      <c r="C797">
        <v>2013</v>
      </c>
      <c r="D797" t="s">
        <v>662</v>
      </c>
      <c r="E797" t="s">
        <v>663</v>
      </c>
      <c r="F797" t="s">
        <v>664</v>
      </c>
      <c r="G797" t="s">
        <v>665</v>
      </c>
      <c r="H797" t="s">
        <v>674</v>
      </c>
      <c r="I797" t="s">
        <v>675</v>
      </c>
      <c r="J797">
        <v>528239179567</v>
      </c>
      <c r="K797" t="str">
        <f>VLOOKUP(SUBSTITUTE($A797,"Provinsi ",""),'Pemilihan Gubernur'!$C$5:$G$21,3,FALSE)</f>
        <v>MURAD ISMAIL</v>
      </c>
      <c r="L797" t="str">
        <f>VLOOKUP(SUBSTITUTE($A797,"Provinsi ",""),'Pemilihan Gubernur'!$C$5:$G$21,4,FALSE)</f>
        <v>BARNABAS ORNO</v>
      </c>
    </row>
    <row r="798" spans="1:12">
      <c r="A798" t="s">
        <v>714</v>
      </c>
      <c r="B798" t="s">
        <v>713</v>
      </c>
      <c r="C798">
        <v>2013</v>
      </c>
      <c r="D798" t="s">
        <v>662</v>
      </c>
      <c r="E798" t="s">
        <v>663</v>
      </c>
      <c r="F798" t="s">
        <v>664</v>
      </c>
      <c r="G798" t="s">
        <v>665</v>
      </c>
      <c r="H798" t="s">
        <v>674</v>
      </c>
      <c r="I798" t="s">
        <v>675</v>
      </c>
      <c r="J798">
        <v>315975829500</v>
      </c>
      <c r="K798" t="str">
        <f>VLOOKUP(SUBSTITUTE($A798,"Provinsi ",""),'Pemilihan Gubernur'!$C$5:$G$21,3,FALSE)</f>
        <v>AHMAD HIDAYAT MUS</v>
      </c>
      <c r="L798" t="str">
        <f>VLOOKUP(SUBSTITUTE($A798,"Provinsi ",""),'Pemilihan Gubernur'!$C$5:$G$21,4,FALSE)</f>
        <v>RIVAI UMAR</v>
      </c>
    </row>
    <row r="799" spans="1:12">
      <c r="A799" t="s">
        <v>715</v>
      </c>
      <c r="B799" t="s">
        <v>685</v>
      </c>
      <c r="C799">
        <v>2013</v>
      </c>
      <c r="D799" t="s">
        <v>662</v>
      </c>
      <c r="E799" t="s">
        <v>663</v>
      </c>
      <c r="F799" t="s">
        <v>664</v>
      </c>
      <c r="G799" t="s">
        <v>665</v>
      </c>
      <c r="H799" t="s">
        <v>674</v>
      </c>
      <c r="I799" t="s">
        <v>675</v>
      </c>
      <c r="J799">
        <v>669155373771</v>
      </c>
      <c r="K799" t="str">
        <f>VLOOKUP(SUBSTITUTE($A799,"Provinsi ",""),'Pemilihan Gubernur'!$C$5:$G$21,3,FALSE)</f>
        <v>ZULKIEFLIMANSYAH</v>
      </c>
      <c r="L799" t="str">
        <f>VLOOKUP(SUBSTITUTE($A799,"Provinsi ",""),'Pemilihan Gubernur'!$C$5:$G$21,4,FALSE)</f>
        <v>SITTI ROHMI DJALILAH</v>
      </c>
    </row>
    <row r="800" spans="1:12">
      <c r="A800" t="s">
        <v>716</v>
      </c>
      <c r="B800" t="s">
        <v>685</v>
      </c>
      <c r="C800">
        <v>2013</v>
      </c>
      <c r="D800" t="s">
        <v>662</v>
      </c>
      <c r="E800" t="s">
        <v>663</v>
      </c>
      <c r="F800" t="s">
        <v>664</v>
      </c>
      <c r="G800" t="s">
        <v>665</v>
      </c>
      <c r="H800" t="s">
        <v>674</v>
      </c>
      <c r="I800" t="s">
        <v>675</v>
      </c>
      <c r="J800">
        <v>987227894156</v>
      </c>
      <c r="K800" t="str">
        <f>VLOOKUP(SUBSTITUTE($A800,"Provinsi ",""),'Pemilihan Gubernur'!$C$5:$G$21,3,FALSE)</f>
        <v>VIKTOR BUNGTILU LAISKODAT</v>
      </c>
      <c r="L800" t="str">
        <f>VLOOKUP(SUBSTITUTE($A800,"Provinsi ",""),'Pemilihan Gubernur'!$C$5:$G$21,4,FALSE)</f>
        <v>JOSEF ADREANUS NAE SOI</v>
      </c>
    </row>
    <row r="801" spans="1:12">
      <c r="A801" t="s">
        <v>717</v>
      </c>
      <c r="B801" t="s">
        <v>713</v>
      </c>
      <c r="C801">
        <v>2013</v>
      </c>
      <c r="D801" t="s">
        <v>662</v>
      </c>
      <c r="E801" t="s">
        <v>663</v>
      </c>
      <c r="F801" t="s">
        <v>664</v>
      </c>
      <c r="G801" t="s">
        <v>665</v>
      </c>
      <c r="H801" t="s">
        <v>674</v>
      </c>
      <c r="I801" t="s">
        <v>675</v>
      </c>
      <c r="J801">
        <v>651084026068</v>
      </c>
      <c r="K801" t="str">
        <f>VLOOKUP(SUBSTITUTE($A801,"Provinsi ",""),'Pemilihan Gubernur'!$C$5:$G$21,3,FALSE)</f>
        <v>LUKAS ENEMBE</v>
      </c>
      <c r="L801" t="str">
        <f>VLOOKUP(SUBSTITUTE($A801,"Provinsi ",""),'Pemilihan Gubernur'!$C$5:$G$21,4,FALSE)</f>
        <v>KLEMEN TINAL</v>
      </c>
    </row>
    <row r="802" spans="1:12">
      <c r="A802" t="s">
        <v>719</v>
      </c>
      <c r="B802" t="s">
        <v>661</v>
      </c>
      <c r="C802">
        <v>2013</v>
      </c>
      <c r="D802" t="s">
        <v>662</v>
      </c>
      <c r="E802" t="s">
        <v>663</v>
      </c>
      <c r="F802" t="s">
        <v>664</v>
      </c>
      <c r="G802" t="s">
        <v>665</v>
      </c>
      <c r="H802" t="s">
        <v>674</v>
      </c>
      <c r="I802" t="s">
        <v>675</v>
      </c>
      <c r="J802">
        <v>1251675819700</v>
      </c>
      <c r="K802" t="str">
        <f>VLOOKUP(SUBSTITUTE($A802,"Provinsi ",""),'Pemilihan Gubernur'!$C$5:$G$21,3,FALSE)</f>
        <v>SYAMSUAR</v>
      </c>
      <c r="L802" t="str">
        <f>VLOOKUP(SUBSTITUTE($A802,"Provinsi ",""),'Pemilihan Gubernur'!$C$5:$G$21,4,FALSE)</f>
        <v>EDY NASUTION</v>
      </c>
    </row>
    <row r="803" spans="1:12">
      <c r="A803" t="s">
        <v>721</v>
      </c>
      <c r="B803" t="s">
        <v>700</v>
      </c>
      <c r="C803">
        <v>2013</v>
      </c>
      <c r="D803" t="s">
        <v>662</v>
      </c>
      <c r="E803" t="s">
        <v>663</v>
      </c>
      <c r="F803" t="s">
        <v>664</v>
      </c>
      <c r="G803" t="s">
        <v>665</v>
      </c>
      <c r="H803" t="s">
        <v>674</v>
      </c>
      <c r="I803" t="s">
        <v>675</v>
      </c>
      <c r="J803">
        <v>1200836019991</v>
      </c>
      <c r="K803" t="str">
        <f>VLOOKUP(SUBSTITUTE($A803,"Provinsi ",""),'Pemilihan Gubernur'!$C$5:$G$21,3,FALSE)</f>
        <v>PROF. M. NURDIN ABDULLAH</v>
      </c>
      <c r="L803" t="str">
        <f>VLOOKUP(SUBSTITUTE($A803,"Provinsi ",""),'Pemilihan Gubernur'!$C$5:$G$21,4,FALSE)</f>
        <v>ANDI SUDIRMAN SULAIMAN</v>
      </c>
    </row>
    <row r="804" spans="1:12">
      <c r="A804" t="s">
        <v>723</v>
      </c>
      <c r="B804" t="s">
        <v>700</v>
      </c>
      <c r="C804">
        <v>2013</v>
      </c>
      <c r="D804" t="s">
        <v>662</v>
      </c>
      <c r="E804" t="s">
        <v>663</v>
      </c>
      <c r="F804" t="s">
        <v>664</v>
      </c>
      <c r="G804" t="s">
        <v>665</v>
      </c>
      <c r="H804" t="s">
        <v>674</v>
      </c>
      <c r="I804" t="s">
        <v>675</v>
      </c>
      <c r="J804">
        <v>295628063500</v>
      </c>
      <c r="K804" t="str">
        <f>VLOOKUP(SUBSTITUTE($A804,"Provinsi ",""),'Pemilihan Gubernur'!$C$5:$G$21,3,FALSE)</f>
        <v>ALI MAZI</v>
      </c>
      <c r="L804" t="str">
        <f>VLOOKUP(SUBSTITUTE($A804,"Provinsi ",""),'Pemilihan Gubernur'!$C$5:$G$21,4,FALSE)</f>
        <v>LUKMAN ABUNAWAS</v>
      </c>
    </row>
    <row r="805" spans="1:12">
      <c r="A805" t="s">
        <v>726</v>
      </c>
      <c r="B805" t="s">
        <v>661</v>
      </c>
      <c r="C805">
        <v>2013</v>
      </c>
      <c r="D805" t="s">
        <v>662</v>
      </c>
      <c r="E805" t="s">
        <v>663</v>
      </c>
      <c r="F805" t="s">
        <v>664</v>
      </c>
      <c r="G805" t="s">
        <v>665</v>
      </c>
      <c r="H805" t="s">
        <v>674</v>
      </c>
      <c r="I805" t="s">
        <v>675</v>
      </c>
      <c r="J805">
        <v>2031305991844</v>
      </c>
      <c r="K805" t="str">
        <f>VLOOKUP(SUBSTITUTE($A805,"Provinsi ",""),'Pemilihan Gubernur'!$C$5:$G$21,3,FALSE)</f>
        <v>HERMAN DERU</v>
      </c>
      <c r="L805" t="str">
        <f>VLOOKUP(SUBSTITUTE($A805,"Provinsi ",""),'Pemilihan Gubernur'!$C$5:$G$21,4,FALSE)</f>
        <v>MAWARDI YAHYA</v>
      </c>
    </row>
    <row r="806" spans="1:12">
      <c r="A806" t="s">
        <v>727</v>
      </c>
      <c r="B806" t="s">
        <v>661</v>
      </c>
      <c r="C806">
        <v>2013</v>
      </c>
      <c r="D806" t="s">
        <v>662</v>
      </c>
      <c r="E806" t="s">
        <v>663</v>
      </c>
      <c r="F806" t="s">
        <v>664</v>
      </c>
      <c r="G806" t="s">
        <v>665</v>
      </c>
      <c r="H806" t="s">
        <v>674</v>
      </c>
      <c r="I806" t="s">
        <v>675</v>
      </c>
      <c r="J806">
        <v>1825737597165.7</v>
      </c>
      <c r="K806" t="str">
        <f>VLOOKUP(SUBSTITUTE($A806,"Provinsi ",""),'Pemilihan Gubernur'!$C$5:$G$21,3,FALSE)</f>
        <v>EDY RAHMAYADI</v>
      </c>
      <c r="L806" t="str">
        <f>VLOOKUP(SUBSTITUTE($A806,"Provinsi ",""),'Pemilihan Gubernur'!$C$5:$G$21,4,FALSE)</f>
        <v>MUSA RAJEKSHAH</v>
      </c>
    </row>
    <row r="807" spans="1:12">
      <c r="A807" t="s">
        <v>684</v>
      </c>
      <c r="B807" t="s">
        <v>685</v>
      </c>
      <c r="C807">
        <v>2013</v>
      </c>
      <c r="D807" t="s">
        <v>662</v>
      </c>
      <c r="E807" t="s">
        <v>663</v>
      </c>
      <c r="F807" t="s">
        <v>670</v>
      </c>
      <c r="G807" t="s">
        <v>676</v>
      </c>
      <c r="H807" t="s">
        <v>677</v>
      </c>
      <c r="I807" t="s">
        <v>678</v>
      </c>
      <c r="J807">
        <v>454469548127</v>
      </c>
      <c r="K807" t="str">
        <f>VLOOKUP(SUBSTITUTE($A807,"Provinsi ",""),'Pemilihan Gubernur'!$C$5:$G$21,3,FALSE)</f>
        <v>WAYAN KOSTER</v>
      </c>
      <c r="L807" t="str">
        <f>VLOOKUP(SUBSTITUTE($A807,"Provinsi ",""),'Pemilihan Gubernur'!$C$5:$G$21,4,FALSE)</f>
        <v>TJOK OKA ARTHA ARDHANA SUKAWATI</v>
      </c>
    </row>
    <row r="808" spans="1:12">
      <c r="A808" t="s">
        <v>702</v>
      </c>
      <c r="B808" t="s">
        <v>693</v>
      </c>
      <c r="C808">
        <v>2013</v>
      </c>
      <c r="D808" t="s">
        <v>662</v>
      </c>
      <c r="E808" t="s">
        <v>663</v>
      </c>
      <c r="F808" t="s">
        <v>670</v>
      </c>
      <c r="G808" t="s">
        <v>676</v>
      </c>
      <c r="H808" t="s">
        <v>677</v>
      </c>
      <c r="I808" t="s">
        <v>678</v>
      </c>
      <c r="J808">
        <v>1272779828741</v>
      </c>
      <c r="K808" t="str">
        <f>VLOOKUP(SUBSTITUTE($A808,"Provinsi ",""),'Pemilihan Gubernur'!$C$5:$G$21,3,FALSE)</f>
        <v>MOCHAMAD RIDWAN KAMIL</v>
      </c>
      <c r="L808" t="str">
        <f>VLOOKUP(SUBSTITUTE($A808,"Provinsi ",""),'Pemilihan Gubernur'!$C$5:$G$21,4,FALSE)</f>
        <v>UU RUZHANUL ULUM</v>
      </c>
    </row>
    <row r="809" spans="1:12">
      <c r="A809" t="s">
        <v>703</v>
      </c>
      <c r="B809" t="s">
        <v>693</v>
      </c>
      <c r="C809">
        <v>2013</v>
      </c>
      <c r="D809" t="s">
        <v>662</v>
      </c>
      <c r="E809" t="s">
        <v>663</v>
      </c>
      <c r="F809" t="s">
        <v>670</v>
      </c>
      <c r="G809" t="s">
        <v>676</v>
      </c>
      <c r="H809" t="s">
        <v>677</v>
      </c>
      <c r="I809" t="s">
        <v>678</v>
      </c>
      <c r="J809">
        <v>994740520114</v>
      </c>
      <c r="K809" t="str">
        <f>VLOOKUP(SUBSTITUTE($A809,"Provinsi ",""),'Pemilihan Gubernur'!$C$5:$G$21,3,FALSE)</f>
        <v>GANJAR PRANOWO</v>
      </c>
      <c r="L809" t="str">
        <f>VLOOKUP(SUBSTITUTE($A809,"Provinsi ",""),'Pemilihan Gubernur'!$C$5:$G$21,4,FALSE)</f>
        <v>TAJ YASIN</v>
      </c>
    </row>
    <row r="810" spans="1:12">
      <c r="A810" t="s">
        <v>704</v>
      </c>
      <c r="B810" t="s">
        <v>693</v>
      </c>
      <c r="C810">
        <v>2013</v>
      </c>
      <c r="D810" t="s">
        <v>662</v>
      </c>
      <c r="E810" t="s">
        <v>663</v>
      </c>
      <c r="F810" t="s">
        <v>670</v>
      </c>
      <c r="G810" t="s">
        <v>676</v>
      </c>
      <c r="H810" t="s">
        <v>677</v>
      </c>
      <c r="I810" t="s">
        <v>678</v>
      </c>
      <c r="J810">
        <v>1175751046134</v>
      </c>
      <c r="K810" t="str">
        <f>VLOOKUP(SUBSTITUTE($A810,"Provinsi ",""),'Pemilihan Gubernur'!$C$5:$G$21,3,FALSE)</f>
        <v>KHOFIFAH INDAR PARAWANSA</v>
      </c>
      <c r="L810" t="str">
        <f>VLOOKUP(SUBSTITUTE($A810,"Provinsi ",""),'Pemilihan Gubernur'!$C$5:$G$21,4,FALSE)</f>
        <v>EMIL ELESTIANTO DARDAK</v>
      </c>
    </row>
    <row r="811" spans="1:12">
      <c r="A811" t="s">
        <v>705</v>
      </c>
      <c r="B811" t="s">
        <v>706</v>
      </c>
      <c r="C811">
        <v>2013</v>
      </c>
      <c r="D811" t="s">
        <v>662</v>
      </c>
      <c r="E811" t="s">
        <v>663</v>
      </c>
      <c r="F811" t="s">
        <v>670</v>
      </c>
      <c r="G811" t="s">
        <v>676</v>
      </c>
      <c r="H811" t="s">
        <v>677</v>
      </c>
      <c r="I811" t="s">
        <v>678</v>
      </c>
      <c r="J811">
        <v>490511462593.29999</v>
      </c>
      <c r="K811" t="str">
        <f>VLOOKUP(SUBSTITUTE($A811,"Provinsi ",""),'Pemilihan Gubernur'!$C$5:$G$21,3,FALSE)</f>
        <v>SUTARMIDJI</v>
      </c>
      <c r="L811" t="str">
        <f>VLOOKUP(SUBSTITUTE($A811,"Provinsi ",""),'Pemilihan Gubernur'!$C$5:$G$21,4,FALSE)</f>
        <v>RIA NORSAN</v>
      </c>
    </row>
    <row r="812" spans="1:12">
      <c r="A812" t="s">
        <v>709</v>
      </c>
      <c r="B812" t="s">
        <v>706</v>
      </c>
      <c r="C812">
        <v>2013</v>
      </c>
      <c r="D812" t="s">
        <v>662</v>
      </c>
      <c r="E812" t="s">
        <v>663</v>
      </c>
      <c r="F812" t="s">
        <v>670</v>
      </c>
      <c r="G812" t="s">
        <v>676</v>
      </c>
      <c r="H812" t="s">
        <v>677</v>
      </c>
      <c r="I812" t="s">
        <v>678</v>
      </c>
      <c r="J812">
        <v>3651081816665</v>
      </c>
      <c r="K812" t="str">
        <f>VLOOKUP(SUBSTITUTE($A812,"Provinsi ",""),'Pemilihan Gubernur'!$C$5:$G$21,3,FALSE)</f>
        <v>ISRAN NOOR</v>
      </c>
      <c r="L812" t="str">
        <f>VLOOKUP(SUBSTITUTE($A812,"Provinsi ",""),'Pemilihan Gubernur'!$C$5:$G$21,4,FALSE)</f>
        <v>HADI MULYADI</v>
      </c>
    </row>
    <row r="813" spans="1:12">
      <c r="A813" t="s">
        <v>711</v>
      </c>
      <c r="B813" t="s">
        <v>661</v>
      </c>
      <c r="C813">
        <v>2013</v>
      </c>
      <c r="D813" t="s">
        <v>662</v>
      </c>
      <c r="E813" t="s">
        <v>663</v>
      </c>
      <c r="F813" t="s">
        <v>670</v>
      </c>
      <c r="G813" t="s">
        <v>676</v>
      </c>
      <c r="H813" t="s">
        <v>677</v>
      </c>
      <c r="I813" t="s">
        <v>678</v>
      </c>
      <c r="J813">
        <v>804089325287.69995</v>
      </c>
      <c r="K813" t="str">
        <f>VLOOKUP(SUBSTITUTE($A813,"Provinsi ",""),'Pemilihan Gubernur'!$C$5:$G$21,3,FALSE)</f>
        <v>ARINAL DJUNAIDI</v>
      </c>
      <c r="L813" t="str">
        <f>VLOOKUP(SUBSTITUTE($A813,"Provinsi ",""),'Pemilihan Gubernur'!$C$5:$G$21,4,FALSE)</f>
        <v>CHUSNUNIA</v>
      </c>
    </row>
    <row r="814" spans="1:12">
      <c r="A814" t="s">
        <v>712</v>
      </c>
      <c r="B814" t="s">
        <v>713</v>
      </c>
      <c r="C814">
        <v>2013</v>
      </c>
      <c r="D814" t="s">
        <v>662</v>
      </c>
      <c r="E814" t="s">
        <v>663</v>
      </c>
      <c r="F814" t="s">
        <v>670</v>
      </c>
      <c r="G814" t="s">
        <v>676</v>
      </c>
      <c r="H814" t="s">
        <v>677</v>
      </c>
      <c r="I814" t="s">
        <v>678</v>
      </c>
      <c r="J814">
        <v>193590990419</v>
      </c>
      <c r="K814" t="str">
        <f>VLOOKUP(SUBSTITUTE($A814,"Provinsi ",""),'Pemilihan Gubernur'!$C$5:$G$21,3,FALSE)</f>
        <v>MURAD ISMAIL</v>
      </c>
      <c r="L814" t="str">
        <f>VLOOKUP(SUBSTITUTE($A814,"Provinsi ",""),'Pemilihan Gubernur'!$C$5:$G$21,4,FALSE)</f>
        <v>BARNABAS ORNO</v>
      </c>
    </row>
    <row r="815" spans="1:12">
      <c r="A815" t="s">
        <v>714</v>
      </c>
      <c r="B815" t="s">
        <v>713</v>
      </c>
      <c r="C815">
        <v>2013</v>
      </c>
      <c r="D815" t="s">
        <v>662</v>
      </c>
      <c r="E815" t="s">
        <v>663</v>
      </c>
      <c r="F815" t="s">
        <v>670</v>
      </c>
      <c r="G815" t="s">
        <v>676</v>
      </c>
      <c r="H815" t="s">
        <v>677</v>
      </c>
      <c r="I815" t="s">
        <v>678</v>
      </c>
      <c r="J815">
        <v>389731154953</v>
      </c>
      <c r="K815" t="str">
        <f>VLOOKUP(SUBSTITUTE($A815,"Provinsi ",""),'Pemilihan Gubernur'!$C$5:$G$21,3,FALSE)</f>
        <v>AHMAD HIDAYAT MUS</v>
      </c>
      <c r="L815" t="str">
        <f>VLOOKUP(SUBSTITUTE($A815,"Provinsi ",""),'Pemilihan Gubernur'!$C$5:$G$21,4,FALSE)</f>
        <v>RIVAI UMAR</v>
      </c>
    </row>
    <row r="816" spans="1:12">
      <c r="A816" t="s">
        <v>715</v>
      </c>
      <c r="B816" t="s">
        <v>685</v>
      </c>
      <c r="C816">
        <v>2013</v>
      </c>
      <c r="D816" t="s">
        <v>662</v>
      </c>
      <c r="E816" t="s">
        <v>663</v>
      </c>
      <c r="F816" t="s">
        <v>670</v>
      </c>
      <c r="G816" t="s">
        <v>676</v>
      </c>
      <c r="H816" t="s">
        <v>677</v>
      </c>
      <c r="I816" t="s">
        <v>678</v>
      </c>
      <c r="J816">
        <v>450279190236</v>
      </c>
      <c r="K816" t="str">
        <f>VLOOKUP(SUBSTITUTE($A816,"Provinsi ",""),'Pemilihan Gubernur'!$C$5:$G$21,3,FALSE)</f>
        <v>ZULKIEFLIMANSYAH</v>
      </c>
      <c r="L816" t="str">
        <f>VLOOKUP(SUBSTITUTE($A816,"Provinsi ",""),'Pemilihan Gubernur'!$C$5:$G$21,4,FALSE)</f>
        <v>SITTI ROHMI DJALILAH</v>
      </c>
    </row>
    <row r="817" spans="1:12">
      <c r="A817" t="s">
        <v>716</v>
      </c>
      <c r="B817" t="s">
        <v>685</v>
      </c>
      <c r="C817">
        <v>2013</v>
      </c>
      <c r="D817" t="s">
        <v>662</v>
      </c>
      <c r="E817" t="s">
        <v>663</v>
      </c>
      <c r="F817" t="s">
        <v>670</v>
      </c>
      <c r="G817" t="s">
        <v>676</v>
      </c>
      <c r="H817" t="s">
        <v>677</v>
      </c>
      <c r="I817" t="s">
        <v>678</v>
      </c>
      <c r="J817">
        <v>225180376272</v>
      </c>
      <c r="K817" t="str">
        <f>VLOOKUP(SUBSTITUTE($A817,"Provinsi ",""),'Pemilihan Gubernur'!$C$5:$G$21,3,FALSE)</f>
        <v>VIKTOR BUNGTILU LAISKODAT</v>
      </c>
      <c r="L817" t="str">
        <f>VLOOKUP(SUBSTITUTE($A817,"Provinsi ",""),'Pemilihan Gubernur'!$C$5:$G$21,4,FALSE)</f>
        <v>JOSEF ADREANUS NAE SOI</v>
      </c>
    </row>
    <row r="818" spans="1:12">
      <c r="A818" t="s">
        <v>717</v>
      </c>
      <c r="B818" t="s">
        <v>713</v>
      </c>
      <c r="C818">
        <v>2013</v>
      </c>
      <c r="D818" t="s">
        <v>662</v>
      </c>
      <c r="E818" t="s">
        <v>663</v>
      </c>
      <c r="F818" t="s">
        <v>670</v>
      </c>
      <c r="G818" t="s">
        <v>676</v>
      </c>
      <c r="H818" t="s">
        <v>677</v>
      </c>
      <c r="I818" t="s">
        <v>678</v>
      </c>
      <c r="J818">
        <v>1220744851353</v>
      </c>
      <c r="K818" t="str">
        <f>VLOOKUP(SUBSTITUTE($A818,"Provinsi ",""),'Pemilihan Gubernur'!$C$5:$G$21,3,FALSE)</f>
        <v>LUKAS ENEMBE</v>
      </c>
      <c r="L818" t="str">
        <f>VLOOKUP(SUBSTITUTE($A818,"Provinsi ",""),'Pemilihan Gubernur'!$C$5:$G$21,4,FALSE)</f>
        <v>KLEMEN TINAL</v>
      </c>
    </row>
    <row r="819" spans="1:12">
      <c r="A819" t="s">
        <v>719</v>
      </c>
      <c r="B819" t="s">
        <v>661</v>
      </c>
      <c r="C819">
        <v>2013</v>
      </c>
      <c r="D819" t="s">
        <v>662</v>
      </c>
      <c r="E819" t="s">
        <v>663</v>
      </c>
      <c r="F819" t="s">
        <v>670</v>
      </c>
      <c r="G819" t="s">
        <v>676</v>
      </c>
      <c r="H819" t="s">
        <v>677</v>
      </c>
      <c r="I819" t="s">
        <v>678</v>
      </c>
      <c r="J819">
        <v>2245307027147.6001</v>
      </c>
      <c r="K819" t="str">
        <f>VLOOKUP(SUBSTITUTE($A819,"Provinsi ",""),'Pemilihan Gubernur'!$C$5:$G$21,3,FALSE)</f>
        <v>SYAMSUAR</v>
      </c>
      <c r="L819" t="str">
        <f>VLOOKUP(SUBSTITUTE($A819,"Provinsi ",""),'Pemilihan Gubernur'!$C$5:$G$21,4,FALSE)</f>
        <v>EDY NASUTION</v>
      </c>
    </row>
    <row r="820" spans="1:12">
      <c r="A820" t="s">
        <v>721</v>
      </c>
      <c r="B820" t="s">
        <v>700</v>
      </c>
      <c r="C820">
        <v>2013</v>
      </c>
      <c r="D820" t="s">
        <v>662</v>
      </c>
      <c r="E820" t="s">
        <v>663</v>
      </c>
      <c r="F820" t="s">
        <v>670</v>
      </c>
      <c r="G820" t="s">
        <v>676</v>
      </c>
      <c r="H820" t="s">
        <v>677</v>
      </c>
      <c r="I820" t="s">
        <v>678</v>
      </c>
      <c r="J820">
        <v>490213947459</v>
      </c>
      <c r="K820" t="str">
        <f>VLOOKUP(SUBSTITUTE($A820,"Provinsi ",""),'Pemilihan Gubernur'!$C$5:$G$21,3,FALSE)</f>
        <v>PROF. M. NURDIN ABDULLAH</v>
      </c>
      <c r="L820" t="str">
        <f>VLOOKUP(SUBSTITUTE($A820,"Provinsi ",""),'Pemilihan Gubernur'!$C$5:$G$21,4,FALSE)</f>
        <v>ANDI SUDIRMAN SULAIMAN</v>
      </c>
    </row>
    <row r="821" spans="1:12">
      <c r="A821" t="s">
        <v>723</v>
      </c>
      <c r="B821" t="s">
        <v>700</v>
      </c>
      <c r="C821">
        <v>2013</v>
      </c>
      <c r="D821" t="s">
        <v>662</v>
      </c>
      <c r="E821" t="s">
        <v>663</v>
      </c>
      <c r="F821" t="s">
        <v>670</v>
      </c>
      <c r="G821" t="s">
        <v>676</v>
      </c>
      <c r="H821" t="s">
        <v>677</v>
      </c>
      <c r="I821" t="s">
        <v>678</v>
      </c>
      <c r="J821">
        <v>430716881967</v>
      </c>
      <c r="K821" t="str">
        <f>VLOOKUP(SUBSTITUTE($A821,"Provinsi ",""),'Pemilihan Gubernur'!$C$5:$G$21,3,FALSE)</f>
        <v>ALI MAZI</v>
      </c>
      <c r="L821" t="str">
        <f>VLOOKUP(SUBSTITUTE($A821,"Provinsi ",""),'Pemilihan Gubernur'!$C$5:$G$21,4,FALSE)</f>
        <v>LUKMAN ABUNAWAS</v>
      </c>
    </row>
    <row r="822" spans="1:12">
      <c r="A822" t="s">
        <v>726</v>
      </c>
      <c r="B822" t="s">
        <v>661</v>
      </c>
      <c r="C822">
        <v>2013</v>
      </c>
      <c r="D822" t="s">
        <v>662</v>
      </c>
      <c r="E822" t="s">
        <v>663</v>
      </c>
      <c r="F822" t="s">
        <v>670</v>
      </c>
      <c r="G822" t="s">
        <v>676</v>
      </c>
      <c r="H822" t="s">
        <v>677</v>
      </c>
      <c r="I822" t="s">
        <v>678</v>
      </c>
      <c r="J822">
        <v>862903668426</v>
      </c>
      <c r="K822" t="str">
        <f>VLOOKUP(SUBSTITUTE($A822,"Provinsi ",""),'Pemilihan Gubernur'!$C$5:$G$21,3,FALSE)</f>
        <v>HERMAN DERU</v>
      </c>
      <c r="L822" t="str">
        <f>VLOOKUP(SUBSTITUTE($A822,"Provinsi ",""),'Pemilihan Gubernur'!$C$5:$G$21,4,FALSE)</f>
        <v>MAWARDI YAHYA</v>
      </c>
    </row>
    <row r="823" spans="1:12">
      <c r="A823" t="s">
        <v>727</v>
      </c>
      <c r="B823" t="s">
        <v>661</v>
      </c>
      <c r="C823">
        <v>2013</v>
      </c>
      <c r="D823" t="s">
        <v>662</v>
      </c>
      <c r="E823" t="s">
        <v>663</v>
      </c>
      <c r="F823" t="s">
        <v>670</v>
      </c>
      <c r="G823" t="s">
        <v>676</v>
      </c>
      <c r="H823" t="s">
        <v>677</v>
      </c>
      <c r="I823" t="s">
        <v>678</v>
      </c>
      <c r="J823">
        <v>760722418737</v>
      </c>
      <c r="K823" t="str">
        <f>VLOOKUP(SUBSTITUTE($A823,"Provinsi ",""),'Pemilihan Gubernur'!$C$5:$G$21,3,FALSE)</f>
        <v>EDY RAHMAYADI</v>
      </c>
      <c r="L823" t="str">
        <f>VLOOKUP(SUBSTITUTE($A823,"Provinsi ",""),'Pemilihan Gubernur'!$C$5:$G$21,4,FALSE)</f>
        <v>MUSA RAJEKSHAH</v>
      </c>
    </row>
    <row r="824" spans="1:12">
      <c r="A824" t="s">
        <v>705</v>
      </c>
      <c r="B824" t="s">
        <v>706</v>
      </c>
      <c r="C824">
        <v>2013</v>
      </c>
      <c r="D824" t="s">
        <v>662</v>
      </c>
      <c r="E824" t="s">
        <v>663</v>
      </c>
      <c r="F824" t="s">
        <v>670</v>
      </c>
      <c r="G824" t="s">
        <v>679</v>
      </c>
      <c r="H824" t="s">
        <v>691</v>
      </c>
      <c r="I824" t="s">
        <v>681</v>
      </c>
      <c r="J824">
        <v>143022608689</v>
      </c>
      <c r="K824" t="str">
        <f>VLOOKUP(SUBSTITUTE($A824,"Provinsi ",""),'Pemilihan Gubernur'!$C$5:$G$21,3,FALSE)</f>
        <v>SUTARMIDJI</v>
      </c>
      <c r="L824" t="str">
        <f>VLOOKUP(SUBSTITUTE($A824,"Provinsi ",""),'Pemilihan Gubernur'!$C$5:$G$21,4,FALSE)</f>
        <v>RIA NORSAN</v>
      </c>
    </row>
    <row r="825" spans="1:12">
      <c r="A825" t="s">
        <v>715</v>
      </c>
      <c r="B825" t="s">
        <v>685</v>
      </c>
      <c r="C825">
        <v>2013</v>
      </c>
      <c r="D825" t="s">
        <v>662</v>
      </c>
      <c r="E825" t="s">
        <v>663</v>
      </c>
      <c r="F825" t="s">
        <v>670</v>
      </c>
      <c r="G825" t="s">
        <v>679</v>
      </c>
      <c r="H825" t="s">
        <v>691</v>
      </c>
      <c r="I825" t="s">
        <v>681</v>
      </c>
      <c r="J825">
        <v>76961313331</v>
      </c>
      <c r="K825" t="str">
        <f>VLOOKUP(SUBSTITUTE($A825,"Provinsi ",""),'Pemilihan Gubernur'!$C$5:$G$21,3,FALSE)</f>
        <v>ZULKIEFLIMANSYAH</v>
      </c>
      <c r="L825" t="str">
        <f>VLOOKUP(SUBSTITUTE($A825,"Provinsi ",""),'Pemilihan Gubernur'!$C$5:$G$21,4,FALSE)</f>
        <v>SITTI ROHMI DJALILAH</v>
      </c>
    </row>
    <row r="826" spans="1:12">
      <c r="A826" t="s">
        <v>719</v>
      </c>
      <c r="B826" t="s">
        <v>661</v>
      </c>
      <c r="C826">
        <v>2013</v>
      </c>
      <c r="D826" t="s">
        <v>662</v>
      </c>
      <c r="E826" t="s">
        <v>663</v>
      </c>
      <c r="F826" t="s">
        <v>670</v>
      </c>
      <c r="G826" t="s">
        <v>679</v>
      </c>
      <c r="H826" t="s">
        <v>691</v>
      </c>
      <c r="I826" t="s">
        <v>681</v>
      </c>
      <c r="J826">
        <v>319820084182</v>
      </c>
      <c r="K826" t="str">
        <f>VLOOKUP(SUBSTITUTE($A826,"Provinsi ",""),'Pemilihan Gubernur'!$C$5:$G$21,3,FALSE)</f>
        <v>SYAMSUAR</v>
      </c>
      <c r="L826" t="str">
        <f>VLOOKUP(SUBSTITUTE($A826,"Provinsi ",""),'Pemilihan Gubernur'!$C$5:$G$21,4,FALSE)</f>
        <v>EDY NASUTION</v>
      </c>
    </row>
    <row r="827" spans="1:12">
      <c r="A827" t="s">
        <v>726</v>
      </c>
      <c r="B827" t="s">
        <v>661</v>
      </c>
      <c r="C827">
        <v>2013</v>
      </c>
      <c r="D827" t="s">
        <v>662</v>
      </c>
      <c r="E827" t="s">
        <v>663</v>
      </c>
      <c r="F827" t="s">
        <v>670</v>
      </c>
      <c r="G827" t="s">
        <v>679</v>
      </c>
      <c r="H827" t="s">
        <v>691</v>
      </c>
      <c r="I827" t="s">
        <v>681</v>
      </c>
      <c r="J827">
        <v>58351299579</v>
      </c>
      <c r="K827" t="str">
        <f>VLOOKUP(SUBSTITUTE($A827,"Provinsi ",""),'Pemilihan Gubernur'!$C$5:$G$21,3,FALSE)</f>
        <v>HERMAN DERU</v>
      </c>
      <c r="L827" t="str">
        <f>VLOOKUP(SUBSTITUTE($A827,"Provinsi ",""),'Pemilihan Gubernur'!$C$5:$G$21,4,FALSE)</f>
        <v>MAWARDI YAHYA</v>
      </c>
    </row>
    <row r="828" spans="1:12">
      <c r="A828" t="s">
        <v>684</v>
      </c>
      <c r="B828" t="s">
        <v>685</v>
      </c>
      <c r="C828">
        <v>2013</v>
      </c>
      <c r="D828" t="s">
        <v>662</v>
      </c>
      <c r="E828" t="s">
        <v>663</v>
      </c>
      <c r="F828" t="s">
        <v>664</v>
      </c>
      <c r="G828" t="s">
        <v>679</v>
      </c>
      <c r="H828" t="s">
        <v>680</v>
      </c>
      <c r="I828" t="s">
        <v>681</v>
      </c>
      <c r="J828">
        <v>666253929756.89001</v>
      </c>
      <c r="K828" t="str">
        <f>VLOOKUP(SUBSTITUTE($A828,"Provinsi ",""),'Pemilihan Gubernur'!$C$5:$G$21,3,FALSE)</f>
        <v>WAYAN KOSTER</v>
      </c>
      <c r="L828" t="str">
        <f>VLOOKUP(SUBSTITUTE($A828,"Provinsi ",""),'Pemilihan Gubernur'!$C$5:$G$21,4,FALSE)</f>
        <v>TJOK OKA ARTHA ARDHANA SUKAWATI</v>
      </c>
    </row>
    <row r="829" spans="1:12">
      <c r="A829" t="s">
        <v>702</v>
      </c>
      <c r="B829" t="s">
        <v>693</v>
      </c>
      <c r="C829">
        <v>2013</v>
      </c>
      <c r="D829" t="s">
        <v>662</v>
      </c>
      <c r="E829" t="s">
        <v>663</v>
      </c>
      <c r="F829" t="s">
        <v>664</v>
      </c>
      <c r="G829" t="s">
        <v>679</v>
      </c>
      <c r="H829" t="s">
        <v>680</v>
      </c>
      <c r="I829" t="s">
        <v>681</v>
      </c>
      <c r="J829">
        <v>1962537911951</v>
      </c>
      <c r="K829" t="str">
        <f>VLOOKUP(SUBSTITUTE($A829,"Provinsi ",""),'Pemilihan Gubernur'!$C$5:$G$21,3,FALSE)</f>
        <v>MOCHAMAD RIDWAN KAMIL</v>
      </c>
      <c r="L829" t="str">
        <f>VLOOKUP(SUBSTITUTE($A829,"Provinsi ",""),'Pemilihan Gubernur'!$C$5:$G$21,4,FALSE)</f>
        <v>UU RUZHANUL ULUM</v>
      </c>
    </row>
    <row r="830" spans="1:12">
      <c r="A830" t="s">
        <v>703</v>
      </c>
      <c r="B830" t="s">
        <v>693</v>
      </c>
      <c r="C830">
        <v>2013</v>
      </c>
      <c r="D830" t="s">
        <v>662</v>
      </c>
      <c r="E830" t="s">
        <v>663</v>
      </c>
      <c r="F830" t="s">
        <v>664</v>
      </c>
      <c r="G830" t="s">
        <v>679</v>
      </c>
      <c r="H830" t="s">
        <v>680</v>
      </c>
      <c r="I830" t="s">
        <v>681</v>
      </c>
      <c r="J830">
        <v>1741664777416</v>
      </c>
      <c r="K830" t="str">
        <f>VLOOKUP(SUBSTITUTE($A830,"Provinsi ",""),'Pemilihan Gubernur'!$C$5:$G$21,3,FALSE)</f>
        <v>GANJAR PRANOWO</v>
      </c>
      <c r="L830" t="str">
        <f>VLOOKUP(SUBSTITUTE($A830,"Provinsi ",""),'Pemilihan Gubernur'!$C$5:$G$21,4,FALSE)</f>
        <v>TAJ YASIN</v>
      </c>
    </row>
    <row r="831" spans="1:12">
      <c r="A831" t="s">
        <v>704</v>
      </c>
      <c r="B831" t="s">
        <v>693</v>
      </c>
      <c r="C831">
        <v>2013</v>
      </c>
      <c r="D831" t="s">
        <v>662</v>
      </c>
      <c r="E831" t="s">
        <v>663</v>
      </c>
      <c r="F831" t="s">
        <v>664</v>
      </c>
      <c r="G831" t="s">
        <v>679</v>
      </c>
      <c r="H831" t="s">
        <v>680</v>
      </c>
      <c r="I831" t="s">
        <v>681</v>
      </c>
      <c r="J831">
        <v>2690428814773</v>
      </c>
      <c r="K831" t="str">
        <f>VLOOKUP(SUBSTITUTE($A831,"Provinsi ",""),'Pemilihan Gubernur'!$C$5:$G$21,3,FALSE)</f>
        <v>KHOFIFAH INDAR PARAWANSA</v>
      </c>
      <c r="L831" t="str">
        <f>VLOOKUP(SUBSTITUTE($A831,"Provinsi ",""),'Pemilihan Gubernur'!$C$5:$G$21,4,FALSE)</f>
        <v>EMIL ELESTIANTO DARDAK</v>
      </c>
    </row>
    <row r="832" spans="1:12">
      <c r="A832" t="s">
        <v>705</v>
      </c>
      <c r="B832" t="s">
        <v>706</v>
      </c>
      <c r="C832">
        <v>2013</v>
      </c>
      <c r="D832" t="s">
        <v>662</v>
      </c>
      <c r="E832" t="s">
        <v>663</v>
      </c>
      <c r="F832" t="s">
        <v>664</v>
      </c>
      <c r="G832" t="s">
        <v>679</v>
      </c>
      <c r="H832" t="s">
        <v>680</v>
      </c>
      <c r="I832" t="s">
        <v>681</v>
      </c>
      <c r="J832">
        <v>441182327060</v>
      </c>
      <c r="K832" t="str">
        <f>VLOOKUP(SUBSTITUTE($A832,"Provinsi ",""),'Pemilihan Gubernur'!$C$5:$G$21,3,FALSE)</f>
        <v>SUTARMIDJI</v>
      </c>
      <c r="L832" t="str">
        <f>VLOOKUP(SUBSTITUTE($A832,"Provinsi ",""),'Pemilihan Gubernur'!$C$5:$G$21,4,FALSE)</f>
        <v>RIA NORSAN</v>
      </c>
    </row>
    <row r="833" spans="1:12">
      <c r="A833" t="s">
        <v>709</v>
      </c>
      <c r="B833" t="s">
        <v>706</v>
      </c>
      <c r="C833">
        <v>2013</v>
      </c>
      <c r="D833" t="s">
        <v>662</v>
      </c>
      <c r="E833" t="s">
        <v>663</v>
      </c>
      <c r="F833" t="s">
        <v>664</v>
      </c>
      <c r="G833" t="s">
        <v>679</v>
      </c>
      <c r="H833" t="s">
        <v>680</v>
      </c>
      <c r="I833" t="s">
        <v>681</v>
      </c>
      <c r="J833">
        <v>1347618824617</v>
      </c>
      <c r="K833" t="str">
        <f>VLOOKUP(SUBSTITUTE($A833,"Provinsi ",""),'Pemilihan Gubernur'!$C$5:$G$21,3,FALSE)</f>
        <v>ISRAN NOOR</v>
      </c>
      <c r="L833" t="str">
        <f>VLOOKUP(SUBSTITUTE($A833,"Provinsi ",""),'Pemilihan Gubernur'!$C$5:$G$21,4,FALSE)</f>
        <v>HADI MULYADI</v>
      </c>
    </row>
    <row r="834" spans="1:12">
      <c r="A834" t="s">
        <v>711</v>
      </c>
      <c r="B834" t="s">
        <v>661</v>
      </c>
      <c r="C834">
        <v>2013</v>
      </c>
      <c r="D834" t="s">
        <v>662</v>
      </c>
      <c r="E834" t="s">
        <v>663</v>
      </c>
      <c r="F834" t="s">
        <v>664</v>
      </c>
      <c r="G834" t="s">
        <v>679</v>
      </c>
      <c r="H834" t="s">
        <v>680</v>
      </c>
      <c r="I834" t="s">
        <v>681</v>
      </c>
      <c r="J834">
        <v>598139709922.47998</v>
      </c>
      <c r="K834" t="str">
        <f>VLOOKUP(SUBSTITUTE($A834,"Provinsi ",""),'Pemilihan Gubernur'!$C$5:$G$21,3,FALSE)</f>
        <v>ARINAL DJUNAIDI</v>
      </c>
      <c r="L834" t="str">
        <f>VLOOKUP(SUBSTITUTE($A834,"Provinsi ",""),'Pemilihan Gubernur'!$C$5:$G$21,4,FALSE)</f>
        <v>CHUSNUNIA</v>
      </c>
    </row>
    <row r="835" spans="1:12">
      <c r="A835" t="s">
        <v>712</v>
      </c>
      <c r="B835" t="s">
        <v>713</v>
      </c>
      <c r="C835">
        <v>2013</v>
      </c>
      <c r="D835" t="s">
        <v>662</v>
      </c>
      <c r="E835" t="s">
        <v>663</v>
      </c>
      <c r="F835" t="s">
        <v>664</v>
      </c>
      <c r="G835" t="s">
        <v>679</v>
      </c>
      <c r="H835" t="s">
        <v>680</v>
      </c>
      <c r="I835" t="s">
        <v>681</v>
      </c>
      <c r="J835">
        <v>430626113880</v>
      </c>
      <c r="K835" t="str">
        <f>VLOOKUP(SUBSTITUTE($A835,"Provinsi ",""),'Pemilihan Gubernur'!$C$5:$G$21,3,FALSE)</f>
        <v>MURAD ISMAIL</v>
      </c>
      <c r="L835" t="str">
        <f>VLOOKUP(SUBSTITUTE($A835,"Provinsi ",""),'Pemilihan Gubernur'!$C$5:$G$21,4,FALSE)</f>
        <v>BARNABAS ORNO</v>
      </c>
    </row>
    <row r="836" spans="1:12">
      <c r="A836" t="s">
        <v>714</v>
      </c>
      <c r="B836" t="s">
        <v>713</v>
      </c>
      <c r="C836">
        <v>2013</v>
      </c>
      <c r="D836" t="s">
        <v>662</v>
      </c>
      <c r="E836" t="s">
        <v>663</v>
      </c>
      <c r="F836" t="s">
        <v>664</v>
      </c>
      <c r="G836" t="s">
        <v>679</v>
      </c>
      <c r="H836" t="s">
        <v>680</v>
      </c>
      <c r="I836" t="s">
        <v>681</v>
      </c>
      <c r="J836">
        <v>285673637745</v>
      </c>
      <c r="K836" t="str">
        <f>VLOOKUP(SUBSTITUTE($A836,"Provinsi ",""),'Pemilihan Gubernur'!$C$5:$G$21,3,FALSE)</f>
        <v>AHMAD HIDAYAT MUS</v>
      </c>
      <c r="L836" t="str">
        <f>VLOOKUP(SUBSTITUTE($A836,"Provinsi ",""),'Pemilihan Gubernur'!$C$5:$G$21,4,FALSE)</f>
        <v>RIVAI UMAR</v>
      </c>
    </row>
    <row r="837" spans="1:12">
      <c r="A837" t="s">
        <v>715</v>
      </c>
      <c r="B837" t="s">
        <v>685</v>
      </c>
      <c r="C837">
        <v>2013</v>
      </c>
      <c r="D837" t="s">
        <v>662</v>
      </c>
      <c r="E837" t="s">
        <v>663</v>
      </c>
      <c r="F837" t="s">
        <v>664</v>
      </c>
      <c r="G837" t="s">
        <v>679</v>
      </c>
      <c r="H837" t="s">
        <v>680</v>
      </c>
      <c r="I837" t="s">
        <v>681</v>
      </c>
      <c r="J837">
        <v>472161629250</v>
      </c>
      <c r="K837" t="str">
        <f>VLOOKUP(SUBSTITUTE($A837,"Provinsi ",""),'Pemilihan Gubernur'!$C$5:$G$21,3,FALSE)</f>
        <v>ZULKIEFLIMANSYAH</v>
      </c>
      <c r="L837" t="str">
        <f>VLOOKUP(SUBSTITUTE($A837,"Provinsi ",""),'Pemilihan Gubernur'!$C$5:$G$21,4,FALSE)</f>
        <v>SITTI ROHMI DJALILAH</v>
      </c>
    </row>
    <row r="838" spans="1:12">
      <c r="A838" t="s">
        <v>716</v>
      </c>
      <c r="B838" t="s">
        <v>685</v>
      </c>
      <c r="C838">
        <v>2013</v>
      </c>
      <c r="D838" t="s">
        <v>662</v>
      </c>
      <c r="E838" t="s">
        <v>663</v>
      </c>
      <c r="F838" t="s">
        <v>664</v>
      </c>
      <c r="G838" t="s">
        <v>679</v>
      </c>
      <c r="H838" t="s">
        <v>680</v>
      </c>
      <c r="I838" t="s">
        <v>681</v>
      </c>
      <c r="J838">
        <v>544090420444</v>
      </c>
      <c r="K838" t="str">
        <f>VLOOKUP(SUBSTITUTE($A838,"Provinsi ",""),'Pemilihan Gubernur'!$C$5:$G$21,3,FALSE)</f>
        <v>VIKTOR BUNGTILU LAISKODAT</v>
      </c>
      <c r="L838" t="str">
        <f>VLOOKUP(SUBSTITUTE($A838,"Provinsi ",""),'Pemilihan Gubernur'!$C$5:$G$21,4,FALSE)</f>
        <v>JOSEF ADREANUS NAE SOI</v>
      </c>
    </row>
    <row r="839" spans="1:12">
      <c r="A839" t="s">
        <v>717</v>
      </c>
      <c r="B839" t="s">
        <v>713</v>
      </c>
      <c r="C839">
        <v>2013</v>
      </c>
      <c r="D839" t="s">
        <v>662</v>
      </c>
      <c r="E839" t="s">
        <v>663</v>
      </c>
      <c r="F839" t="s">
        <v>664</v>
      </c>
      <c r="G839" t="s">
        <v>679</v>
      </c>
      <c r="H839" t="s">
        <v>680</v>
      </c>
      <c r="I839" t="s">
        <v>681</v>
      </c>
      <c r="J839">
        <v>833439639685</v>
      </c>
      <c r="K839" t="str">
        <f>VLOOKUP(SUBSTITUTE($A839,"Provinsi ",""),'Pemilihan Gubernur'!$C$5:$G$21,3,FALSE)</f>
        <v>LUKAS ENEMBE</v>
      </c>
      <c r="L839" t="str">
        <f>VLOOKUP(SUBSTITUTE($A839,"Provinsi ",""),'Pemilihan Gubernur'!$C$5:$G$21,4,FALSE)</f>
        <v>KLEMEN TINAL</v>
      </c>
    </row>
    <row r="840" spans="1:12">
      <c r="A840" t="s">
        <v>719</v>
      </c>
      <c r="B840" t="s">
        <v>661</v>
      </c>
      <c r="C840">
        <v>2013</v>
      </c>
      <c r="D840" t="s">
        <v>662</v>
      </c>
      <c r="E840" t="s">
        <v>663</v>
      </c>
      <c r="F840" t="s">
        <v>664</v>
      </c>
      <c r="G840" t="s">
        <v>679</v>
      </c>
      <c r="H840" t="s">
        <v>680</v>
      </c>
      <c r="I840" t="s">
        <v>681</v>
      </c>
      <c r="J840">
        <v>877503080598.59998</v>
      </c>
      <c r="K840" t="str">
        <f>VLOOKUP(SUBSTITUTE($A840,"Provinsi ",""),'Pemilihan Gubernur'!$C$5:$G$21,3,FALSE)</f>
        <v>SYAMSUAR</v>
      </c>
      <c r="L840" t="str">
        <f>VLOOKUP(SUBSTITUTE($A840,"Provinsi ",""),'Pemilihan Gubernur'!$C$5:$G$21,4,FALSE)</f>
        <v>EDY NASUTION</v>
      </c>
    </row>
    <row r="841" spans="1:12">
      <c r="A841" t="s">
        <v>721</v>
      </c>
      <c r="B841" t="s">
        <v>700</v>
      </c>
      <c r="C841">
        <v>2013</v>
      </c>
      <c r="D841" t="s">
        <v>662</v>
      </c>
      <c r="E841" t="s">
        <v>663</v>
      </c>
      <c r="F841" t="s">
        <v>664</v>
      </c>
      <c r="G841" t="s">
        <v>679</v>
      </c>
      <c r="H841" t="s">
        <v>680</v>
      </c>
      <c r="I841" t="s">
        <v>681</v>
      </c>
      <c r="J841">
        <v>922775700129.59998</v>
      </c>
      <c r="K841" t="str">
        <f>VLOOKUP(SUBSTITUTE($A841,"Provinsi ",""),'Pemilihan Gubernur'!$C$5:$G$21,3,FALSE)</f>
        <v>PROF. M. NURDIN ABDULLAH</v>
      </c>
      <c r="L841" t="str">
        <f>VLOOKUP(SUBSTITUTE($A841,"Provinsi ",""),'Pemilihan Gubernur'!$C$5:$G$21,4,FALSE)</f>
        <v>ANDI SUDIRMAN SULAIMAN</v>
      </c>
    </row>
    <row r="842" spans="1:12">
      <c r="A842" t="s">
        <v>723</v>
      </c>
      <c r="B842" t="s">
        <v>700</v>
      </c>
      <c r="C842">
        <v>2013</v>
      </c>
      <c r="D842" t="s">
        <v>662</v>
      </c>
      <c r="E842" t="s">
        <v>663</v>
      </c>
      <c r="F842" t="s">
        <v>664</v>
      </c>
      <c r="G842" t="s">
        <v>679</v>
      </c>
      <c r="H842" t="s">
        <v>680</v>
      </c>
      <c r="I842" t="s">
        <v>681</v>
      </c>
      <c r="J842">
        <v>493845678397</v>
      </c>
      <c r="K842" t="str">
        <f>VLOOKUP(SUBSTITUTE($A842,"Provinsi ",""),'Pemilihan Gubernur'!$C$5:$G$21,3,FALSE)</f>
        <v>ALI MAZI</v>
      </c>
      <c r="L842" t="str">
        <f>VLOOKUP(SUBSTITUTE($A842,"Provinsi ",""),'Pemilihan Gubernur'!$C$5:$G$21,4,FALSE)</f>
        <v>LUKMAN ABUNAWAS</v>
      </c>
    </row>
    <row r="843" spans="1:12">
      <c r="A843" t="s">
        <v>726</v>
      </c>
      <c r="B843" t="s">
        <v>661</v>
      </c>
      <c r="C843">
        <v>2013</v>
      </c>
      <c r="D843" t="s">
        <v>662</v>
      </c>
      <c r="E843" t="s">
        <v>663</v>
      </c>
      <c r="F843" t="s">
        <v>664</v>
      </c>
      <c r="G843" t="s">
        <v>679</v>
      </c>
      <c r="H843" t="s">
        <v>680</v>
      </c>
      <c r="I843" t="s">
        <v>681</v>
      </c>
      <c r="J843">
        <v>731001398207</v>
      </c>
      <c r="K843" t="str">
        <f>VLOOKUP(SUBSTITUTE($A843,"Provinsi ",""),'Pemilihan Gubernur'!$C$5:$G$21,3,FALSE)</f>
        <v>HERMAN DERU</v>
      </c>
      <c r="L843" t="str">
        <f>VLOOKUP(SUBSTITUTE($A843,"Provinsi ",""),'Pemilihan Gubernur'!$C$5:$G$21,4,FALSE)</f>
        <v>MAWARDI YAHYA</v>
      </c>
    </row>
    <row r="844" spans="1:12">
      <c r="A844" t="s">
        <v>727</v>
      </c>
      <c r="B844" t="s">
        <v>661</v>
      </c>
      <c r="C844">
        <v>2013</v>
      </c>
      <c r="D844" t="s">
        <v>662</v>
      </c>
      <c r="E844" t="s">
        <v>663</v>
      </c>
      <c r="F844" t="s">
        <v>664</v>
      </c>
      <c r="G844" t="s">
        <v>679</v>
      </c>
      <c r="H844" t="s">
        <v>680</v>
      </c>
      <c r="I844" t="s">
        <v>681</v>
      </c>
      <c r="J844">
        <v>1092066658182</v>
      </c>
      <c r="K844" t="str">
        <f>VLOOKUP(SUBSTITUTE($A844,"Provinsi ",""),'Pemilihan Gubernur'!$C$5:$G$21,3,FALSE)</f>
        <v>EDY RAHMAYADI</v>
      </c>
      <c r="L844" t="str">
        <f>VLOOKUP(SUBSTITUTE($A844,"Provinsi ",""),'Pemilihan Gubernur'!$C$5:$G$21,4,FALSE)</f>
        <v>MUSA RAJEKSHAH</v>
      </c>
    </row>
    <row r="845" spans="1:12">
      <c r="A845" t="s">
        <v>684</v>
      </c>
      <c r="B845" t="s">
        <v>685</v>
      </c>
      <c r="C845">
        <v>2013</v>
      </c>
      <c r="D845" t="s">
        <v>662</v>
      </c>
      <c r="E845" t="s">
        <v>663</v>
      </c>
      <c r="F845" t="s">
        <v>664</v>
      </c>
      <c r="G845" t="s">
        <v>665</v>
      </c>
      <c r="H845" t="s">
        <v>688</v>
      </c>
      <c r="I845" t="s">
        <v>689</v>
      </c>
      <c r="J845">
        <v>3999800000</v>
      </c>
      <c r="K845" t="str">
        <f>VLOOKUP(SUBSTITUTE($A845,"Provinsi ",""),'Pemilihan Gubernur'!$C$5:$G$21,3,FALSE)</f>
        <v>WAYAN KOSTER</v>
      </c>
      <c r="L845" t="str">
        <f>VLOOKUP(SUBSTITUTE($A845,"Provinsi ",""),'Pemilihan Gubernur'!$C$5:$G$21,4,FALSE)</f>
        <v>TJOK OKA ARTHA ARDHANA SUKAWATI</v>
      </c>
    </row>
    <row r="846" spans="1:12">
      <c r="A846" t="s">
        <v>702</v>
      </c>
      <c r="B846" t="s">
        <v>693</v>
      </c>
      <c r="C846">
        <v>2013</v>
      </c>
      <c r="D846" t="s">
        <v>662</v>
      </c>
      <c r="E846" t="s">
        <v>663</v>
      </c>
      <c r="F846" t="s">
        <v>664</v>
      </c>
      <c r="G846" t="s">
        <v>665</v>
      </c>
      <c r="H846" t="s">
        <v>688</v>
      </c>
      <c r="I846" t="s">
        <v>689</v>
      </c>
      <c r="J846">
        <v>2940521000</v>
      </c>
      <c r="K846" t="str">
        <f>VLOOKUP(SUBSTITUTE($A846,"Provinsi ",""),'Pemilihan Gubernur'!$C$5:$G$21,3,FALSE)</f>
        <v>MOCHAMAD RIDWAN KAMIL</v>
      </c>
      <c r="L846" t="str">
        <f>VLOOKUP(SUBSTITUTE($A846,"Provinsi ",""),'Pemilihan Gubernur'!$C$5:$G$21,4,FALSE)</f>
        <v>UU RUZHANUL ULUM</v>
      </c>
    </row>
    <row r="847" spans="1:12">
      <c r="A847" t="s">
        <v>711</v>
      </c>
      <c r="B847" t="s">
        <v>661</v>
      </c>
      <c r="C847">
        <v>2013</v>
      </c>
      <c r="D847" t="s">
        <v>662</v>
      </c>
      <c r="E847" t="s">
        <v>663</v>
      </c>
      <c r="F847" t="s">
        <v>664</v>
      </c>
      <c r="G847" t="s">
        <v>665</v>
      </c>
      <c r="H847" t="s">
        <v>688</v>
      </c>
      <c r="I847" t="s">
        <v>689</v>
      </c>
      <c r="J847">
        <v>5448514000</v>
      </c>
      <c r="K847" t="str">
        <f>VLOOKUP(SUBSTITUTE($A847,"Provinsi ",""),'Pemilihan Gubernur'!$C$5:$G$21,3,FALSE)</f>
        <v>ARINAL DJUNAIDI</v>
      </c>
      <c r="L847" t="str">
        <f>VLOOKUP(SUBSTITUTE($A847,"Provinsi ",""),'Pemilihan Gubernur'!$C$5:$G$21,4,FALSE)</f>
        <v>CHUSNUNIA</v>
      </c>
    </row>
    <row r="848" spans="1:12">
      <c r="A848" t="s">
        <v>715</v>
      </c>
      <c r="B848" t="s">
        <v>685</v>
      </c>
      <c r="C848">
        <v>2013</v>
      </c>
      <c r="D848" t="s">
        <v>662</v>
      </c>
      <c r="E848" t="s">
        <v>663</v>
      </c>
      <c r="F848" t="s">
        <v>664</v>
      </c>
      <c r="G848" t="s">
        <v>665</v>
      </c>
      <c r="H848" t="s">
        <v>688</v>
      </c>
      <c r="I848" t="s">
        <v>689</v>
      </c>
      <c r="J848">
        <v>197768000</v>
      </c>
      <c r="K848" t="str">
        <f>VLOOKUP(SUBSTITUTE($A848,"Provinsi ",""),'Pemilihan Gubernur'!$C$5:$G$21,3,FALSE)</f>
        <v>ZULKIEFLIMANSYAH</v>
      </c>
      <c r="L848" t="str">
        <f>VLOOKUP(SUBSTITUTE($A848,"Provinsi ",""),'Pemilihan Gubernur'!$C$5:$G$21,4,FALSE)</f>
        <v>SITTI ROHMI DJALILAH</v>
      </c>
    </row>
    <row r="849" spans="1:12">
      <c r="A849" t="s">
        <v>719</v>
      </c>
      <c r="B849" t="s">
        <v>661</v>
      </c>
      <c r="C849">
        <v>2013</v>
      </c>
      <c r="D849" t="s">
        <v>662</v>
      </c>
      <c r="E849" t="s">
        <v>663</v>
      </c>
      <c r="F849" t="s">
        <v>664</v>
      </c>
      <c r="G849" t="s">
        <v>665</v>
      </c>
      <c r="H849" t="s">
        <v>688</v>
      </c>
      <c r="I849" t="s">
        <v>689</v>
      </c>
      <c r="J849">
        <v>4999254000</v>
      </c>
      <c r="K849" t="str">
        <f>VLOOKUP(SUBSTITUTE($A849,"Provinsi ",""),'Pemilihan Gubernur'!$C$5:$G$21,3,FALSE)</f>
        <v>SYAMSUAR</v>
      </c>
      <c r="L849" t="str">
        <f>VLOOKUP(SUBSTITUTE($A849,"Provinsi ",""),'Pemilihan Gubernur'!$C$5:$G$21,4,FALSE)</f>
        <v>EDY NASUTION</v>
      </c>
    </row>
    <row r="850" spans="1:12">
      <c r="A850" t="s">
        <v>684</v>
      </c>
      <c r="B850" t="s">
        <v>685</v>
      </c>
      <c r="C850">
        <v>2013</v>
      </c>
      <c r="D850" t="s">
        <v>662</v>
      </c>
      <c r="E850" t="s">
        <v>663</v>
      </c>
      <c r="F850" t="s">
        <v>664</v>
      </c>
      <c r="G850" t="s">
        <v>665</v>
      </c>
      <c r="H850" t="s">
        <v>682</v>
      </c>
      <c r="I850" t="s">
        <v>683</v>
      </c>
      <c r="J850">
        <v>1588561000</v>
      </c>
      <c r="K850" t="str">
        <f>VLOOKUP(SUBSTITUTE($A850,"Provinsi ",""),'Pemilihan Gubernur'!$C$5:$G$21,3,FALSE)</f>
        <v>WAYAN KOSTER</v>
      </c>
      <c r="L850" t="str">
        <f>VLOOKUP(SUBSTITUTE($A850,"Provinsi ",""),'Pemilihan Gubernur'!$C$5:$G$21,4,FALSE)</f>
        <v>TJOK OKA ARTHA ARDHANA SUKAWATI</v>
      </c>
    </row>
    <row r="851" spans="1:12">
      <c r="A851" t="s">
        <v>703</v>
      </c>
      <c r="B851" t="s">
        <v>693</v>
      </c>
      <c r="C851">
        <v>2013</v>
      </c>
      <c r="D851" t="s">
        <v>662</v>
      </c>
      <c r="E851" t="s">
        <v>663</v>
      </c>
      <c r="F851" t="s">
        <v>664</v>
      </c>
      <c r="G851" t="s">
        <v>665</v>
      </c>
      <c r="H851" t="s">
        <v>682</v>
      </c>
      <c r="I851" t="s">
        <v>683</v>
      </c>
      <c r="J851">
        <v>2188234678</v>
      </c>
      <c r="K851" t="str">
        <f>VLOOKUP(SUBSTITUTE($A851,"Provinsi ",""),'Pemilihan Gubernur'!$C$5:$G$21,3,FALSE)</f>
        <v>GANJAR PRANOWO</v>
      </c>
      <c r="L851" t="str">
        <f>VLOOKUP(SUBSTITUTE($A851,"Provinsi ",""),'Pemilihan Gubernur'!$C$5:$G$21,4,FALSE)</f>
        <v>TAJ YASIN</v>
      </c>
    </row>
    <row r="852" spans="1:12">
      <c r="A852" t="s">
        <v>704</v>
      </c>
      <c r="B852" t="s">
        <v>693</v>
      </c>
      <c r="C852">
        <v>2013</v>
      </c>
      <c r="D852" t="s">
        <v>662</v>
      </c>
      <c r="E852" t="s">
        <v>663</v>
      </c>
      <c r="F852" t="s">
        <v>664</v>
      </c>
      <c r="G852" t="s">
        <v>665</v>
      </c>
      <c r="H852" t="s">
        <v>682</v>
      </c>
      <c r="I852" t="s">
        <v>683</v>
      </c>
      <c r="J852">
        <v>60252217760</v>
      </c>
      <c r="K852" t="str">
        <f>VLOOKUP(SUBSTITUTE($A852,"Provinsi ",""),'Pemilihan Gubernur'!$C$5:$G$21,3,FALSE)</f>
        <v>KHOFIFAH INDAR PARAWANSA</v>
      </c>
      <c r="L852" t="str">
        <f>VLOOKUP(SUBSTITUTE($A852,"Provinsi ",""),'Pemilihan Gubernur'!$C$5:$G$21,4,FALSE)</f>
        <v>EMIL ELESTIANTO DARDAK</v>
      </c>
    </row>
    <row r="853" spans="1:12">
      <c r="A853" t="s">
        <v>711</v>
      </c>
      <c r="B853" t="s">
        <v>661</v>
      </c>
      <c r="C853">
        <v>2013</v>
      </c>
      <c r="D853" t="s">
        <v>662</v>
      </c>
      <c r="E853" t="s">
        <v>663</v>
      </c>
      <c r="F853" t="s">
        <v>664</v>
      </c>
      <c r="G853" t="s">
        <v>665</v>
      </c>
      <c r="H853" t="s">
        <v>682</v>
      </c>
      <c r="I853" t="s">
        <v>683</v>
      </c>
      <c r="J853">
        <v>20036457000</v>
      </c>
      <c r="K853" t="str">
        <f>VLOOKUP(SUBSTITUTE($A853,"Provinsi ",""),'Pemilihan Gubernur'!$C$5:$G$21,3,FALSE)</f>
        <v>ARINAL DJUNAIDI</v>
      </c>
      <c r="L853" t="str">
        <f>VLOOKUP(SUBSTITUTE($A853,"Provinsi ",""),'Pemilihan Gubernur'!$C$5:$G$21,4,FALSE)</f>
        <v>CHUSNUNIA</v>
      </c>
    </row>
    <row r="854" spans="1:12">
      <c r="A854" t="s">
        <v>712</v>
      </c>
      <c r="B854" t="s">
        <v>713</v>
      </c>
      <c r="C854">
        <v>2013</v>
      </c>
      <c r="D854" t="s">
        <v>662</v>
      </c>
      <c r="E854" t="s">
        <v>663</v>
      </c>
      <c r="F854" t="s">
        <v>664</v>
      </c>
      <c r="G854" t="s">
        <v>665</v>
      </c>
      <c r="H854" t="s">
        <v>682</v>
      </c>
      <c r="I854" t="s">
        <v>683</v>
      </c>
      <c r="J854">
        <v>2430573400</v>
      </c>
      <c r="K854" t="str">
        <f>VLOOKUP(SUBSTITUTE($A854,"Provinsi ",""),'Pemilihan Gubernur'!$C$5:$G$21,3,FALSE)</f>
        <v>MURAD ISMAIL</v>
      </c>
      <c r="L854" t="str">
        <f>VLOOKUP(SUBSTITUTE($A854,"Provinsi ",""),'Pemilihan Gubernur'!$C$5:$G$21,4,FALSE)</f>
        <v>BARNABAS ORNO</v>
      </c>
    </row>
    <row r="855" spans="1:12">
      <c r="A855" t="s">
        <v>714</v>
      </c>
      <c r="B855" t="s">
        <v>713</v>
      </c>
      <c r="C855">
        <v>2013</v>
      </c>
      <c r="D855" t="s">
        <v>662</v>
      </c>
      <c r="E855" t="s">
        <v>663</v>
      </c>
      <c r="F855" t="s">
        <v>664</v>
      </c>
      <c r="G855" t="s">
        <v>665</v>
      </c>
      <c r="H855" t="s">
        <v>682</v>
      </c>
      <c r="I855" t="s">
        <v>683</v>
      </c>
      <c r="J855">
        <v>26100000</v>
      </c>
      <c r="K855" t="str">
        <f>VLOOKUP(SUBSTITUTE($A855,"Provinsi ",""),'Pemilihan Gubernur'!$C$5:$G$21,3,FALSE)</f>
        <v>AHMAD HIDAYAT MUS</v>
      </c>
      <c r="L855" t="str">
        <f>VLOOKUP(SUBSTITUTE($A855,"Provinsi ",""),'Pemilihan Gubernur'!$C$5:$G$21,4,FALSE)</f>
        <v>RIVAI UMAR</v>
      </c>
    </row>
    <row r="856" spans="1:12">
      <c r="A856" t="s">
        <v>715</v>
      </c>
      <c r="B856" t="s">
        <v>685</v>
      </c>
      <c r="C856">
        <v>2013</v>
      </c>
      <c r="D856" t="s">
        <v>662</v>
      </c>
      <c r="E856" t="s">
        <v>663</v>
      </c>
      <c r="F856" t="s">
        <v>664</v>
      </c>
      <c r="G856" t="s">
        <v>665</v>
      </c>
      <c r="H856" t="s">
        <v>682</v>
      </c>
      <c r="I856" t="s">
        <v>683</v>
      </c>
      <c r="J856">
        <v>2211655482</v>
      </c>
      <c r="K856" t="str">
        <f>VLOOKUP(SUBSTITUTE($A856,"Provinsi ",""),'Pemilihan Gubernur'!$C$5:$G$21,3,FALSE)</f>
        <v>ZULKIEFLIMANSYAH</v>
      </c>
      <c r="L856" t="str">
        <f>VLOOKUP(SUBSTITUTE($A856,"Provinsi ",""),'Pemilihan Gubernur'!$C$5:$G$21,4,FALSE)</f>
        <v>SITTI ROHMI DJALILAH</v>
      </c>
    </row>
    <row r="857" spans="1:12">
      <c r="A857" t="s">
        <v>716</v>
      </c>
      <c r="B857" t="s">
        <v>685</v>
      </c>
      <c r="C857">
        <v>2013</v>
      </c>
      <c r="D857" t="s">
        <v>662</v>
      </c>
      <c r="E857" t="s">
        <v>663</v>
      </c>
      <c r="F857" t="s">
        <v>664</v>
      </c>
      <c r="G857" t="s">
        <v>665</v>
      </c>
      <c r="H857" t="s">
        <v>682</v>
      </c>
      <c r="I857" t="s">
        <v>683</v>
      </c>
      <c r="J857">
        <v>4375367806</v>
      </c>
      <c r="K857" t="str">
        <f>VLOOKUP(SUBSTITUTE($A857,"Provinsi ",""),'Pemilihan Gubernur'!$C$5:$G$21,3,FALSE)</f>
        <v>VIKTOR BUNGTILU LAISKODAT</v>
      </c>
      <c r="L857" t="str">
        <f>VLOOKUP(SUBSTITUTE($A857,"Provinsi ",""),'Pemilihan Gubernur'!$C$5:$G$21,4,FALSE)</f>
        <v>JOSEF ADREANUS NAE SOI</v>
      </c>
    </row>
    <row r="858" spans="1:12">
      <c r="A858" t="s">
        <v>717</v>
      </c>
      <c r="B858" t="s">
        <v>713</v>
      </c>
      <c r="C858">
        <v>2013</v>
      </c>
      <c r="D858" t="s">
        <v>662</v>
      </c>
      <c r="E858" t="s">
        <v>663</v>
      </c>
      <c r="F858" t="s">
        <v>664</v>
      </c>
      <c r="G858" t="s">
        <v>665</v>
      </c>
      <c r="H858" t="s">
        <v>682</v>
      </c>
      <c r="I858" t="s">
        <v>683</v>
      </c>
      <c r="J858">
        <v>12556773000</v>
      </c>
      <c r="K858" t="str">
        <f>VLOOKUP(SUBSTITUTE($A858,"Provinsi ",""),'Pemilihan Gubernur'!$C$5:$G$21,3,FALSE)</f>
        <v>LUKAS ENEMBE</v>
      </c>
      <c r="L858" t="str">
        <f>VLOOKUP(SUBSTITUTE($A858,"Provinsi ",""),'Pemilihan Gubernur'!$C$5:$G$21,4,FALSE)</f>
        <v>KLEMEN TINAL</v>
      </c>
    </row>
    <row r="859" spans="1:12">
      <c r="A859" t="s">
        <v>721</v>
      </c>
      <c r="B859" t="s">
        <v>700</v>
      </c>
      <c r="C859">
        <v>2013</v>
      </c>
      <c r="D859" t="s">
        <v>662</v>
      </c>
      <c r="E859" t="s">
        <v>663</v>
      </c>
      <c r="F859" t="s">
        <v>664</v>
      </c>
      <c r="G859" t="s">
        <v>665</v>
      </c>
      <c r="H859" t="s">
        <v>682</v>
      </c>
      <c r="I859" t="s">
        <v>683</v>
      </c>
      <c r="J859">
        <v>3703884060</v>
      </c>
      <c r="K859" t="str">
        <f>VLOOKUP(SUBSTITUTE($A859,"Provinsi ",""),'Pemilihan Gubernur'!$C$5:$G$21,3,FALSE)</f>
        <v>PROF. M. NURDIN ABDULLAH</v>
      </c>
      <c r="L859" t="str">
        <f>VLOOKUP(SUBSTITUTE($A859,"Provinsi ",""),'Pemilihan Gubernur'!$C$5:$G$21,4,FALSE)</f>
        <v>ANDI SUDIRMAN SULAIMAN</v>
      </c>
    </row>
    <row r="860" spans="1:12">
      <c r="A860" t="s">
        <v>723</v>
      </c>
      <c r="B860" t="s">
        <v>700</v>
      </c>
      <c r="C860">
        <v>2013</v>
      </c>
      <c r="D860" t="s">
        <v>662</v>
      </c>
      <c r="E860" t="s">
        <v>663</v>
      </c>
      <c r="F860" t="s">
        <v>664</v>
      </c>
      <c r="G860" t="s">
        <v>665</v>
      </c>
      <c r="H860" t="s">
        <v>682</v>
      </c>
      <c r="I860" t="s">
        <v>683</v>
      </c>
      <c r="J860">
        <v>3953070000</v>
      </c>
      <c r="K860" t="str">
        <f>VLOOKUP(SUBSTITUTE($A860,"Provinsi ",""),'Pemilihan Gubernur'!$C$5:$G$21,3,FALSE)</f>
        <v>ALI MAZI</v>
      </c>
      <c r="L860" t="str">
        <f>VLOOKUP(SUBSTITUTE($A860,"Provinsi ",""),'Pemilihan Gubernur'!$C$5:$G$21,4,FALSE)</f>
        <v>LUKMAN ABUNAWAS</v>
      </c>
    </row>
    <row r="861" spans="1:12">
      <c r="A861" t="s">
        <v>726</v>
      </c>
      <c r="B861" t="s">
        <v>661</v>
      </c>
      <c r="C861">
        <v>2013</v>
      </c>
      <c r="D861" t="s">
        <v>662</v>
      </c>
      <c r="E861" t="s">
        <v>663</v>
      </c>
      <c r="F861" t="s">
        <v>664</v>
      </c>
      <c r="G861" t="s">
        <v>665</v>
      </c>
      <c r="H861" t="s">
        <v>682</v>
      </c>
      <c r="I861" t="s">
        <v>683</v>
      </c>
      <c r="J861">
        <v>582299000</v>
      </c>
      <c r="K861" t="str">
        <f>VLOOKUP(SUBSTITUTE($A861,"Provinsi ",""),'Pemilihan Gubernur'!$C$5:$G$21,3,FALSE)</f>
        <v>HERMAN DERU</v>
      </c>
      <c r="L861" t="str">
        <f>VLOOKUP(SUBSTITUTE($A861,"Provinsi ",""),'Pemilihan Gubernur'!$C$5:$G$21,4,FALSE)</f>
        <v>MAWARDI YAHYA</v>
      </c>
    </row>
    <row r="862" spans="1:12">
      <c r="A862" t="s">
        <v>727</v>
      </c>
      <c r="B862" t="s">
        <v>661</v>
      </c>
      <c r="C862">
        <v>2013</v>
      </c>
      <c r="D862" t="s">
        <v>662</v>
      </c>
      <c r="E862" t="s">
        <v>663</v>
      </c>
      <c r="F862" t="s">
        <v>664</v>
      </c>
      <c r="G862" t="s">
        <v>665</v>
      </c>
      <c r="H862" t="s">
        <v>682</v>
      </c>
      <c r="I862" t="s">
        <v>683</v>
      </c>
      <c r="J862">
        <v>498100000</v>
      </c>
      <c r="K862" t="str">
        <f>VLOOKUP(SUBSTITUTE($A862,"Provinsi ",""),'Pemilihan Gubernur'!$C$5:$G$21,3,FALSE)</f>
        <v>EDY RAHMAYADI</v>
      </c>
      <c r="L862" t="str">
        <f>VLOOKUP(SUBSTITUTE($A862,"Provinsi ",""),'Pemilihan Gubernur'!$C$5:$G$21,4,FALSE)</f>
        <v>MUSA RAJEKSHAH</v>
      </c>
    </row>
    <row r="863" spans="1:12">
      <c r="A863" t="s">
        <v>684</v>
      </c>
      <c r="B863" t="s">
        <v>685</v>
      </c>
      <c r="C863">
        <v>2014</v>
      </c>
      <c r="D863" t="s">
        <v>662</v>
      </c>
      <c r="E863" t="s">
        <v>663</v>
      </c>
      <c r="F863" t="s">
        <v>664</v>
      </c>
      <c r="G863" t="s">
        <v>665</v>
      </c>
      <c r="H863" t="s">
        <v>666</v>
      </c>
      <c r="I863" t="s">
        <v>667</v>
      </c>
      <c r="J863">
        <v>910123409935.69995</v>
      </c>
      <c r="K863" t="str">
        <f>VLOOKUP(SUBSTITUTE($A863,"Provinsi ",""),'Pemilihan Gubernur'!$C$5:$G$21,3,FALSE)</f>
        <v>WAYAN KOSTER</v>
      </c>
      <c r="L863" t="str">
        <f>VLOOKUP(SUBSTITUTE($A863,"Provinsi ",""),'Pemilihan Gubernur'!$C$5:$G$21,4,FALSE)</f>
        <v>TJOK OKA ARTHA ARDHANA SUKAWATI</v>
      </c>
    </row>
    <row r="864" spans="1:12">
      <c r="A864" t="s">
        <v>702</v>
      </c>
      <c r="B864" t="s">
        <v>693</v>
      </c>
      <c r="C864">
        <v>2014</v>
      </c>
      <c r="D864" t="s">
        <v>662</v>
      </c>
      <c r="E864" t="s">
        <v>663</v>
      </c>
      <c r="F864" t="s">
        <v>664</v>
      </c>
      <c r="G864" t="s">
        <v>665</v>
      </c>
      <c r="H864" t="s">
        <v>666</v>
      </c>
      <c r="I864" t="s">
        <v>667</v>
      </c>
      <c r="J864">
        <v>5461539028033</v>
      </c>
      <c r="K864" t="str">
        <f>VLOOKUP(SUBSTITUTE($A864,"Provinsi ",""),'Pemilihan Gubernur'!$C$5:$G$21,3,FALSE)</f>
        <v>MOCHAMAD RIDWAN KAMIL</v>
      </c>
      <c r="L864" t="str">
        <f>VLOOKUP(SUBSTITUTE($A864,"Provinsi ",""),'Pemilihan Gubernur'!$C$5:$G$21,4,FALSE)</f>
        <v>UU RUZHANUL ULUM</v>
      </c>
    </row>
    <row r="865" spans="1:12">
      <c r="A865" t="s">
        <v>703</v>
      </c>
      <c r="B865" t="s">
        <v>693</v>
      </c>
      <c r="C865">
        <v>2014</v>
      </c>
      <c r="D865" t="s">
        <v>662</v>
      </c>
      <c r="E865" t="s">
        <v>663</v>
      </c>
      <c r="F865" t="s">
        <v>664</v>
      </c>
      <c r="G865" t="s">
        <v>665</v>
      </c>
      <c r="H865" t="s">
        <v>666</v>
      </c>
      <c r="I865" t="s">
        <v>667</v>
      </c>
      <c r="J865">
        <v>3263403899363</v>
      </c>
      <c r="K865" t="str">
        <f>VLOOKUP(SUBSTITUTE($A865,"Provinsi ",""),'Pemilihan Gubernur'!$C$5:$G$21,3,FALSE)</f>
        <v>GANJAR PRANOWO</v>
      </c>
      <c r="L865" t="str">
        <f>VLOOKUP(SUBSTITUTE($A865,"Provinsi ",""),'Pemilihan Gubernur'!$C$5:$G$21,4,FALSE)</f>
        <v>TAJ YASIN</v>
      </c>
    </row>
    <row r="866" spans="1:12">
      <c r="A866" t="s">
        <v>704</v>
      </c>
      <c r="B866" t="s">
        <v>693</v>
      </c>
      <c r="C866">
        <v>2014</v>
      </c>
      <c r="D866" t="s">
        <v>662</v>
      </c>
      <c r="E866" t="s">
        <v>663</v>
      </c>
      <c r="F866" t="s">
        <v>664</v>
      </c>
      <c r="G866" t="s">
        <v>665</v>
      </c>
      <c r="H866" t="s">
        <v>666</v>
      </c>
      <c r="I866" t="s">
        <v>667</v>
      </c>
      <c r="J866">
        <v>4934876837720</v>
      </c>
      <c r="K866" t="str">
        <f>VLOOKUP(SUBSTITUTE($A866,"Provinsi ",""),'Pemilihan Gubernur'!$C$5:$G$21,3,FALSE)</f>
        <v>KHOFIFAH INDAR PARAWANSA</v>
      </c>
      <c r="L866" t="str">
        <f>VLOOKUP(SUBSTITUTE($A866,"Provinsi ",""),'Pemilihan Gubernur'!$C$5:$G$21,4,FALSE)</f>
        <v>EMIL ELESTIANTO DARDAK</v>
      </c>
    </row>
    <row r="867" spans="1:12">
      <c r="A867" t="s">
        <v>705</v>
      </c>
      <c r="B867" t="s">
        <v>706</v>
      </c>
      <c r="C867">
        <v>2014</v>
      </c>
      <c r="D867" t="s">
        <v>662</v>
      </c>
      <c r="E867" t="s">
        <v>663</v>
      </c>
      <c r="F867" t="s">
        <v>664</v>
      </c>
      <c r="G867" t="s">
        <v>665</v>
      </c>
      <c r="H867" t="s">
        <v>666</v>
      </c>
      <c r="I867" t="s">
        <v>667</v>
      </c>
      <c r="J867">
        <v>435940602883.48999</v>
      </c>
      <c r="K867" t="str">
        <f>VLOOKUP(SUBSTITUTE($A867,"Provinsi ",""),'Pemilihan Gubernur'!$C$5:$G$21,3,FALSE)</f>
        <v>SUTARMIDJI</v>
      </c>
      <c r="L867" t="str">
        <f>VLOOKUP(SUBSTITUTE($A867,"Provinsi ",""),'Pemilihan Gubernur'!$C$5:$G$21,4,FALSE)</f>
        <v>RIA NORSAN</v>
      </c>
    </row>
    <row r="868" spans="1:12">
      <c r="A868" t="s">
        <v>709</v>
      </c>
      <c r="B868" t="s">
        <v>706</v>
      </c>
      <c r="C868">
        <v>2014</v>
      </c>
      <c r="D868" t="s">
        <v>662</v>
      </c>
      <c r="E868" t="s">
        <v>663</v>
      </c>
      <c r="F868" t="s">
        <v>664</v>
      </c>
      <c r="G868" t="s">
        <v>665</v>
      </c>
      <c r="H868" t="s">
        <v>666</v>
      </c>
      <c r="I868" t="s">
        <v>667</v>
      </c>
      <c r="J868">
        <v>2563201309381.7998</v>
      </c>
      <c r="K868" t="str">
        <f>VLOOKUP(SUBSTITUTE($A868,"Provinsi ",""),'Pemilihan Gubernur'!$C$5:$G$21,3,FALSE)</f>
        <v>ISRAN NOOR</v>
      </c>
      <c r="L868" t="str">
        <f>VLOOKUP(SUBSTITUTE($A868,"Provinsi ",""),'Pemilihan Gubernur'!$C$5:$G$21,4,FALSE)</f>
        <v>HADI MULYADI</v>
      </c>
    </row>
    <row r="869" spans="1:12">
      <c r="A869" t="s">
        <v>711</v>
      </c>
      <c r="B869" t="s">
        <v>661</v>
      </c>
      <c r="C869">
        <v>2014</v>
      </c>
      <c r="D869" t="s">
        <v>662</v>
      </c>
      <c r="E869" t="s">
        <v>663</v>
      </c>
      <c r="F869" t="s">
        <v>664</v>
      </c>
      <c r="G869" t="s">
        <v>665</v>
      </c>
      <c r="H869" t="s">
        <v>666</v>
      </c>
      <c r="I869" t="s">
        <v>667</v>
      </c>
      <c r="J869">
        <v>723095812552</v>
      </c>
      <c r="K869" t="str">
        <f>VLOOKUP(SUBSTITUTE($A869,"Provinsi ",""),'Pemilihan Gubernur'!$C$5:$G$21,3,FALSE)</f>
        <v>ARINAL DJUNAIDI</v>
      </c>
      <c r="L869" t="str">
        <f>VLOOKUP(SUBSTITUTE($A869,"Provinsi ",""),'Pemilihan Gubernur'!$C$5:$G$21,4,FALSE)</f>
        <v>CHUSNUNIA</v>
      </c>
    </row>
    <row r="870" spans="1:12">
      <c r="A870" t="s">
        <v>712</v>
      </c>
      <c r="B870" t="s">
        <v>713</v>
      </c>
      <c r="C870">
        <v>2014</v>
      </c>
      <c r="D870" t="s">
        <v>662</v>
      </c>
      <c r="E870" t="s">
        <v>663</v>
      </c>
      <c r="F870" t="s">
        <v>664</v>
      </c>
      <c r="G870" t="s">
        <v>665</v>
      </c>
      <c r="H870" t="s">
        <v>666</v>
      </c>
      <c r="I870" t="s">
        <v>667</v>
      </c>
      <c r="J870">
        <v>102848333804</v>
      </c>
      <c r="K870" t="str">
        <f>VLOOKUP(SUBSTITUTE($A870,"Provinsi ",""),'Pemilihan Gubernur'!$C$5:$G$21,3,FALSE)</f>
        <v>MURAD ISMAIL</v>
      </c>
      <c r="L870" t="str">
        <f>VLOOKUP(SUBSTITUTE($A870,"Provinsi ",""),'Pemilihan Gubernur'!$C$5:$G$21,4,FALSE)</f>
        <v>BARNABAS ORNO</v>
      </c>
    </row>
    <row r="871" spans="1:12">
      <c r="A871" t="s">
        <v>714</v>
      </c>
      <c r="B871" t="s">
        <v>713</v>
      </c>
      <c r="C871">
        <v>2014</v>
      </c>
      <c r="D871" t="s">
        <v>662</v>
      </c>
      <c r="E871" t="s">
        <v>663</v>
      </c>
      <c r="F871" t="s">
        <v>664</v>
      </c>
      <c r="G871" t="s">
        <v>665</v>
      </c>
      <c r="H871" t="s">
        <v>666</v>
      </c>
      <c r="I871" t="s">
        <v>667</v>
      </c>
      <c r="J871">
        <v>83272108294</v>
      </c>
      <c r="K871" t="str">
        <f>VLOOKUP(SUBSTITUTE($A871,"Provinsi ",""),'Pemilihan Gubernur'!$C$5:$G$21,3,FALSE)</f>
        <v>AHMAD HIDAYAT MUS</v>
      </c>
      <c r="L871" t="str">
        <f>VLOOKUP(SUBSTITUTE($A871,"Provinsi ",""),'Pemilihan Gubernur'!$C$5:$G$21,4,FALSE)</f>
        <v>RIVAI UMAR</v>
      </c>
    </row>
    <row r="872" spans="1:12">
      <c r="A872" t="s">
        <v>715</v>
      </c>
      <c r="B872" t="s">
        <v>685</v>
      </c>
      <c r="C872">
        <v>2014</v>
      </c>
      <c r="D872" t="s">
        <v>662</v>
      </c>
      <c r="E872" t="s">
        <v>663</v>
      </c>
      <c r="F872" t="s">
        <v>664</v>
      </c>
      <c r="G872" t="s">
        <v>665</v>
      </c>
      <c r="H872" t="s">
        <v>666</v>
      </c>
      <c r="I872" t="s">
        <v>667</v>
      </c>
      <c r="J872">
        <v>454803322649.59003</v>
      </c>
      <c r="K872" t="str">
        <f>VLOOKUP(SUBSTITUTE($A872,"Provinsi ",""),'Pemilihan Gubernur'!$C$5:$G$21,3,FALSE)</f>
        <v>ZULKIEFLIMANSYAH</v>
      </c>
      <c r="L872" t="str">
        <f>VLOOKUP(SUBSTITUTE($A872,"Provinsi ",""),'Pemilihan Gubernur'!$C$5:$G$21,4,FALSE)</f>
        <v>SITTI ROHMI DJALILAH</v>
      </c>
    </row>
    <row r="873" spans="1:12">
      <c r="A873" t="s">
        <v>716</v>
      </c>
      <c r="B873" t="s">
        <v>685</v>
      </c>
      <c r="C873">
        <v>2014</v>
      </c>
      <c r="D873" t="s">
        <v>662</v>
      </c>
      <c r="E873" t="s">
        <v>663</v>
      </c>
      <c r="F873" t="s">
        <v>664</v>
      </c>
      <c r="G873" t="s">
        <v>665</v>
      </c>
      <c r="H873" t="s">
        <v>666</v>
      </c>
      <c r="I873" t="s">
        <v>667</v>
      </c>
      <c r="J873">
        <v>267099624615</v>
      </c>
      <c r="K873" t="str">
        <f>VLOOKUP(SUBSTITUTE($A873,"Provinsi ",""),'Pemilihan Gubernur'!$C$5:$G$21,3,FALSE)</f>
        <v>VIKTOR BUNGTILU LAISKODAT</v>
      </c>
      <c r="L873" t="str">
        <f>VLOOKUP(SUBSTITUTE($A873,"Provinsi ",""),'Pemilihan Gubernur'!$C$5:$G$21,4,FALSE)</f>
        <v>JOSEF ADREANUS NAE SOI</v>
      </c>
    </row>
    <row r="874" spans="1:12">
      <c r="A874" t="s">
        <v>717</v>
      </c>
      <c r="B874" t="s">
        <v>713</v>
      </c>
      <c r="C874">
        <v>2014</v>
      </c>
      <c r="D874" t="s">
        <v>662</v>
      </c>
      <c r="E874" t="s">
        <v>663</v>
      </c>
      <c r="F874" t="s">
        <v>664</v>
      </c>
      <c r="G874" t="s">
        <v>665</v>
      </c>
      <c r="H874" t="s">
        <v>666</v>
      </c>
      <c r="I874" t="s">
        <v>667</v>
      </c>
      <c r="J874">
        <v>280781136077</v>
      </c>
      <c r="K874" t="str">
        <f>VLOOKUP(SUBSTITUTE($A874,"Provinsi ",""),'Pemilihan Gubernur'!$C$5:$G$21,3,FALSE)</f>
        <v>LUKAS ENEMBE</v>
      </c>
      <c r="L874" t="str">
        <f>VLOOKUP(SUBSTITUTE($A874,"Provinsi ",""),'Pemilihan Gubernur'!$C$5:$G$21,4,FALSE)</f>
        <v>KLEMEN TINAL</v>
      </c>
    </row>
    <row r="875" spans="1:12">
      <c r="A875" t="s">
        <v>719</v>
      </c>
      <c r="B875" t="s">
        <v>661</v>
      </c>
      <c r="C875">
        <v>2014</v>
      </c>
      <c r="D875" t="s">
        <v>662</v>
      </c>
      <c r="E875" t="s">
        <v>663</v>
      </c>
      <c r="F875" t="s">
        <v>664</v>
      </c>
      <c r="G875" t="s">
        <v>665</v>
      </c>
      <c r="H875" t="s">
        <v>666</v>
      </c>
      <c r="I875" t="s">
        <v>667</v>
      </c>
      <c r="J875">
        <v>1614630538837</v>
      </c>
      <c r="K875" t="str">
        <f>VLOOKUP(SUBSTITUTE($A875,"Provinsi ",""),'Pemilihan Gubernur'!$C$5:$G$21,3,FALSE)</f>
        <v>SYAMSUAR</v>
      </c>
      <c r="L875" t="str">
        <f>VLOOKUP(SUBSTITUTE($A875,"Provinsi ",""),'Pemilihan Gubernur'!$C$5:$G$21,4,FALSE)</f>
        <v>EDY NASUTION</v>
      </c>
    </row>
    <row r="876" spans="1:12">
      <c r="A876" t="s">
        <v>721</v>
      </c>
      <c r="B876" t="s">
        <v>700</v>
      </c>
      <c r="C876">
        <v>2014</v>
      </c>
      <c r="D876" t="s">
        <v>662</v>
      </c>
      <c r="E876" t="s">
        <v>663</v>
      </c>
      <c r="F876" t="s">
        <v>664</v>
      </c>
      <c r="G876" t="s">
        <v>665</v>
      </c>
      <c r="H876" t="s">
        <v>666</v>
      </c>
      <c r="I876" t="s">
        <v>667</v>
      </c>
      <c r="J876">
        <v>1101354583380.3999</v>
      </c>
      <c r="K876" t="str">
        <f>VLOOKUP(SUBSTITUTE($A876,"Provinsi ",""),'Pemilihan Gubernur'!$C$5:$G$21,3,FALSE)</f>
        <v>PROF. M. NURDIN ABDULLAH</v>
      </c>
      <c r="L876" t="str">
        <f>VLOOKUP(SUBSTITUTE($A876,"Provinsi ",""),'Pemilihan Gubernur'!$C$5:$G$21,4,FALSE)</f>
        <v>ANDI SUDIRMAN SULAIMAN</v>
      </c>
    </row>
    <row r="877" spans="1:12">
      <c r="A877" t="s">
        <v>723</v>
      </c>
      <c r="B877" t="s">
        <v>700</v>
      </c>
      <c r="C877">
        <v>2014</v>
      </c>
      <c r="D877" t="s">
        <v>662</v>
      </c>
      <c r="E877" t="s">
        <v>663</v>
      </c>
      <c r="F877" t="s">
        <v>664</v>
      </c>
      <c r="G877" t="s">
        <v>665</v>
      </c>
      <c r="H877" t="s">
        <v>666</v>
      </c>
      <c r="I877" t="s">
        <v>667</v>
      </c>
      <c r="J877">
        <v>203217977515.75</v>
      </c>
      <c r="K877" t="str">
        <f>VLOOKUP(SUBSTITUTE($A877,"Provinsi ",""),'Pemilihan Gubernur'!$C$5:$G$21,3,FALSE)</f>
        <v>ALI MAZI</v>
      </c>
      <c r="L877" t="str">
        <f>VLOOKUP(SUBSTITUTE($A877,"Provinsi ",""),'Pemilihan Gubernur'!$C$5:$G$21,4,FALSE)</f>
        <v>LUKMAN ABUNAWAS</v>
      </c>
    </row>
    <row r="878" spans="1:12">
      <c r="A878" t="s">
        <v>726</v>
      </c>
      <c r="B878" t="s">
        <v>661</v>
      </c>
      <c r="C878">
        <v>2014</v>
      </c>
      <c r="D878" t="s">
        <v>662</v>
      </c>
      <c r="E878" t="s">
        <v>663</v>
      </c>
      <c r="F878" t="s">
        <v>664</v>
      </c>
      <c r="G878" t="s">
        <v>665</v>
      </c>
      <c r="H878" t="s">
        <v>666</v>
      </c>
      <c r="I878" t="s">
        <v>667</v>
      </c>
      <c r="J878">
        <v>268508789635.76999</v>
      </c>
      <c r="K878" t="str">
        <f>VLOOKUP(SUBSTITUTE($A878,"Provinsi ",""),'Pemilihan Gubernur'!$C$5:$G$21,3,FALSE)</f>
        <v>HERMAN DERU</v>
      </c>
      <c r="L878" t="str">
        <f>VLOOKUP(SUBSTITUTE($A878,"Provinsi ",""),'Pemilihan Gubernur'!$C$5:$G$21,4,FALSE)</f>
        <v>MAWARDI YAHYA</v>
      </c>
    </row>
    <row r="879" spans="1:12">
      <c r="A879" t="s">
        <v>727</v>
      </c>
      <c r="B879" t="s">
        <v>661</v>
      </c>
      <c r="C879">
        <v>2014</v>
      </c>
      <c r="D879" t="s">
        <v>662</v>
      </c>
      <c r="E879" t="s">
        <v>663</v>
      </c>
      <c r="F879" t="s">
        <v>664</v>
      </c>
      <c r="G879" t="s">
        <v>665</v>
      </c>
      <c r="H879" t="s">
        <v>666</v>
      </c>
      <c r="I879" t="s">
        <v>667</v>
      </c>
      <c r="J879">
        <v>1692809638822</v>
      </c>
      <c r="K879" t="str">
        <f>VLOOKUP(SUBSTITUTE($A879,"Provinsi ",""),'Pemilihan Gubernur'!$C$5:$G$21,3,FALSE)</f>
        <v>EDY RAHMAYADI</v>
      </c>
      <c r="L879" t="str">
        <f>VLOOKUP(SUBSTITUTE($A879,"Provinsi ",""),'Pemilihan Gubernur'!$C$5:$G$21,4,FALSE)</f>
        <v>MUSA RAJEKSHAH</v>
      </c>
    </row>
    <row r="880" spans="1:12">
      <c r="A880" t="s">
        <v>684</v>
      </c>
      <c r="B880" t="s">
        <v>685</v>
      </c>
      <c r="C880">
        <v>2014</v>
      </c>
      <c r="D880" t="s">
        <v>662</v>
      </c>
      <c r="E880" t="s">
        <v>663</v>
      </c>
      <c r="F880" t="s">
        <v>664</v>
      </c>
      <c r="G880" t="s">
        <v>665</v>
      </c>
      <c r="H880" t="s">
        <v>686</v>
      </c>
      <c r="I880" t="s">
        <v>687</v>
      </c>
      <c r="J880">
        <v>497128612920.25</v>
      </c>
      <c r="K880" t="str">
        <f>VLOOKUP(SUBSTITUTE($A880,"Provinsi ",""),'Pemilihan Gubernur'!$C$5:$G$21,3,FALSE)</f>
        <v>WAYAN KOSTER</v>
      </c>
      <c r="L880" t="str">
        <f>VLOOKUP(SUBSTITUTE($A880,"Provinsi ",""),'Pemilihan Gubernur'!$C$5:$G$21,4,FALSE)</f>
        <v>TJOK OKA ARTHA ARDHANA SUKAWATI</v>
      </c>
    </row>
    <row r="881" spans="1:12">
      <c r="A881" t="s">
        <v>702</v>
      </c>
      <c r="B881" t="s">
        <v>693</v>
      </c>
      <c r="C881">
        <v>2014</v>
      </c>
      <c r="D881" t="s">
        <v>662</v>
      </c>
      <c r="E881" t="s">
        <v>663</v>
      </c>
      <c r="F881" t="s">
        <v>664</v>
      </c>
      <c r="G881" t="s">
        <v>665</v>
      </c>
      <c r="H881" t="s">
        <v>686</v>
      </c>
      <c r="I881" t="s">
        <v>687</v>
      </c>
      <c r="J881">
        <v>3738146028076</v>
      </c>
      <c r="K881" t="str">
        <f>VLOOKUP(SUBSTITUTE($A881,"Provinsi ",""),'Pemilihan Gubernur'!$C$5:$G$21,3,FALSE)</f>
        <v>MOCHAMAD RIDWAN KAMIL</v>
      </c>
      <c r="L881" t="str">
        <f>VLOOKUP(SUBSTITUTE($A881,"Provinsi ",""),'Pemilihan Gubernur'!$C$5:$G$21,4,FALSE)</f>
        <v>UU RUZHANUL ULUM</v>
      </c>
    </row>
    <row r="882" spans="1:12">
      <c r="A882" t="s">
        <v>703</v>
      </c>
      <c r="B882" t="s">
        <v>693</v>
      </c>
      <c r="C882">
        <v>2014</v>
      </c>
      <c r="D882" t="s">
        <v>662</v>
      </c>
      <c r="E882" t="s">
        <v>663</v>
      </c>
      <c r="F882" t="s">
        <v>664</v>
      </c>
      <c r="G882" t="s">
        <v>665</v>
      </c>
      <c r="H882" t="s">
        <v>686</v>
      </c>
      <c r="I882" t="s">
        <v>687</v>
      </c>
      <c r="J882">
        <v>2661510573135</v>
      </c>
      <c r="K882" t="str">
        <f>VLOOKUP(SUBSTITUTE($A882,"Provinsi ",""),'Pemilihan Gubernur'!$C$5:$G$21,3,FALSE)</f>
        <v>GANJAR PRANOWO</v>
      </c>
      <c r="L882" t="str">
        <f>VLOOKUP(SUBSTITUTE($A882,"Provinsi ",""),'Pemilihan Gubernur'!$C$5:$G$21,4,FALSE)</f>
        <v>TAJ YASIN</v>
      </c>
    </row>
    <row r="883" spans="1:12">
      <c r="A883" t="s">
        <v>704</v>
      </c>
      <c r="B883" t="s">
        <v>693</v>
      </c>
      <c r="C883">
        <v>2014</v>
      </c>
      <c r="D883" t="s">
        <v>662</v>
      </c>
      <c r="E883" t="s">
        <v>663</v>
      </c>
      <c r="F883" t="s">
        <v>664</v>
      </c>
      <c r="G883" t="s">
        <v>665</v>
      </c>
      <c r="H883" t="s">
        <v>686</v>
      </c>
      <c r="I883" t="s">
        <v>687</v>
      </c>
      <c r="J883">
        <v>2362512570627</v>
      </c>
      <c r="K883" t="str">
        <f>VLOOKUP(SUBSTITUTE($A883,"Provinsi ",""),'Pemilihan Gubernur'!$C$5:$G$21,3,FALSE)</f>
        <v>KHOFIFAH INDAR PARAWANSA</v>
      </c>
      <c r="L883" t="str">
        <f>VLOOKUP(SUBSTITUTE($A883,"Provinsi ",""),'Pemilihan Gubernur'!$C$5:$G$21,4,FALSE)</f>
        <v>EMIL ELESTIANTO DARDAK</v>
      </c>
    </row>
    <row r="884" spans="1:12">
      <c r="A884" t="s">
        <v>705</v>
      </c>
      <c r="B884" t="s">
        <v>706</v>
      </c>
      <c r="C884">
        <v>2014</v>
      </c>
      <c r="D884" t="s">
        <v>662</v>
      </c>
      <c r="E884" t="s">
        <v>663</v>
      </c>
      <c r="F884" t="s">
        <v>664</v>
      </c>
      <c r="G884" t="s">
        <v>665</v>
      </c>
      <c r="H884" t="s">
        <v>686</v>
      </c>
      <c r="I884" t="s">
        <v>687</v>
      </c>
      <c r="J884">
        <v>414606863139</v>
      </c>
      <c r="K884" t="str">
        <f>VLOOKUP(SUBSTITUTE($A884,"Provinsi ",""),'Pemilihan Gubernur'!$C$5:$G$21,3,FALSE)</f>
        <v>SUTARMIDJI</v>
      </c>
      <c r="L884" t="str">
        <f>VLOOKUP(SUBSTITUTE($A884,"Provinsi ",""),'Pemilihan Gubernur'!$C$5:$G$21,4,FALSE)</f>
        <v>RIA NORSAN</v>
      </c>
    </row>
    <row r="885" spans="1:12">
      <c r="A885" t="s">
        <v>709</v>
      </c>
      <c r="B885" t="s">
        <v>706</v>
      </c>
      <c r="C885">
        <v>2014</v>
      </c>
      <c r="D885" t="s">
        <v>662</v>
      </c>
      <c r="E885" t="s">
        <v>663</v>
      </c>
      <c r="F885" t="s">
        <v>664</v>
      </c>
      <c r="G885" t="s">
        <v>665</v>
      </c>
      <c r="H885" t="s">
        <v>686</v>
      </c>
      <c r="I885" t="s">
        <v>687</v>
      </c>
      <c r="J885">
        <v>2005786032312</v>
      </c>
      <c r="K885" t="str">
        <f>VLOOKUP(SUBSTITUTE($A885,"Provinsi ",""),'Pemilihan Gubernur'!$C$5:$G$21,3,FALSE)</f>
        <v>ISRAN NOOR</v>
      </c>
      <c r="L885" t="str">
        <f>VLOOKUP(SUBSTITUTE($A885,"Provinsi ",""),'Pemilihan Gubernur'!$C$5:$G$21,4,FALSE)</f>
        <v>HADI MULYADI</v>
      </c>
    </row>
    <row r="886" spans="1:12">
      <c r="A886" t="s">
        <v>711</v>
      </c>
      <c r="B886" t="s">
        <v>661</v>
      </c>
      <c r="C886">
        <v>2014</v>
      </c>
      <c r="D886" t="s">
        <v>662</v>
      </c>
      <c r="E886" t="s">
        <v>663</v>
      </c>
      <c r="F886" t="s">
        <v>664</v>
      </c>
      <c r="G886" t="s">
        <v>665</v>
      </c>
      <c r="H886" t="s">
        <v>686</v>
      </c>
      <c r="I886" t="s">
        <v>687</v>
      </c>
      <c r="J886">
        <v>20173866284</v>
      </c>
      <c r="K886" t="str">
        <f>VLOOKUP(SUBSTITUTE($A886,"Provinsi ",""),'Pemilihan Gubernur'!$C$5:$G$21,3,FALSE)</f>
        <v>ARINAL DJUNAIDI</v>
      </c>
      <c r="L886" t="str">
        <f>VLOOKUP(SUBSTITUTE($A886,"Provinsi ",""),'Pemilihan Gubernur'!$C$5:$G$21,4,FALSE)</f>
        <v>CHUSNUNIA</v>
      </c>
    </row>
    <row r="887" spans="1:12">
      <c r="A887" t="s">
        <v>712</v>
      </c>
      <c r="B887" t="s">
        <v>713</v>
      </c>
      <c r="C887">
        <v>2014</v>
      </c>
      <c r="D887" t="s">
        <v>662</v>
      </c>
      <c r="E887" t="s">
        <v>663</v>
      </c>
      <c r="F887" t="s">
        <v>664</v>
      </c>
      <c r="G887" t="s">
        <v>665</v>
      </c>
      <c r="H887" t="s">
        <v>686</v>
      </c>
      <c r="I887" t="s">
        <v>687</v>
      </c>
      <c r="J887">
        <v>24269265178.380001</v>
      </c>
      <c r="K887" t="str">
        <f>VLOOKUP(SUBSTITUTE($A887,"Provinsi ",""),'Pemilihan Gubernur'!$C$5:$G$21,3,FALSE)</f>
        <v>MURAD ISMAIL</v>
      </c>
      <c r="L887" t="str">
        <f>VLOOKUP(SUBSTITUTE($A887,"Provinsi ",""),'Pemilihan Gubernur'!$C$5:$G$21,4,FALSE)</f>
        <v>BARNABAS ORNO</v>
      </c>
    </row>
    <row r="888" spans="1:12">
      <c r="A888" t="s">
        <v>715</v>
      </c>
      <c r="B888" t="s">
        <v>685</v>
      </c>
      <c r="C888">
        <v>2014</v>
      </c>
      <c r="D888" t="s">
        <v>662</v>
      </c>
      <c r="E888" t="s">
        <v>663</v>
      </c>
      <c r="F888" t="s">
        <v>664</v>
      </c>
      <c r="G888" t="s">
        <v>665</v>
      </c>
      <c r="H888" t="s">
        <v>686</v>
      </c>
      <c r="I888" t="s">
        <v>687</v>
      </c>
      <c r="J888">
        <v>38517985669.93</v>
      </c>
      <c r="K888" t="str">
        <f>VLOOKUP(SUBSTITUTE($A888,"Provinsi ",""),'Pemilihan Gubernur'!$C$5:$G$21,3,FALSE)</f>
        <v>ZULKIEFLIMANSYAH</v>
      </c>
      <c r="L888" t="str">
        <f>VLOOKUP(SUBSTITUTE($A888,"Provinsi ",""),'Pemilihan Gubernur'!$C$5:$G$21,4,FALSE)</f>
        <v>SITTI ROHMI DJALILAH</v>
      </c>
    </row>
    <row r="889" spans="1:12">
      <c r="A889" t="s">
        <v>716</v>
      </c>
      <c r="B889" t="s">
        <v>685</v>
      </c>
      <c r="C889">
        <v>2014</v>
      </c>
      <c r="D889" t="s">
        <v>662</v>
      </c>
      <c r="E889" t="s">
        <v>663</v>
      </c>
      <c r="F889" t="s">
        <v>664</v>
      </c>
      <c r="G889" t="s">
        <v>665</v>
      </c>
      <c r="H889" t="s">
        <v>686</v>
      </c>
      <c r="I889" t="s">
        <v>687</v>
      </c>
      <c r="J889">
        <v>29252565000</v>
      </c>
      <c r="K889" t="str">
        <f>VLOOKUP(SUBSTITUTE($A889,"Provinsi ",""),'Pemilihan Gubernur'!$C$5:$G$21,3,FALSE)</f>
        <v>VIKTOR BUNGTILU LAISKODAT</v>
      </c>
      <c r="L889" t="str">
        <f>VLOOKUP(SUBSTITUTE($A889,"Provinsi ",""),'Pemilihan Gubernur'!$C$5:$G$21,4,FALSE)</f>
        <v>JOSEF ADREANUS NAE SOI</v>
      </c>
    </row>
    <row r="890" spans="1:12">
      <c r="A890" t="s">
        <v>717</v>
      </c>
      <c r="B890" t="s">
        <v>713</v>
      </c>
      <c r="C890">
        <v>2014</v>
      </c>
      <c r="D890" t="s">
        <v>662</v>
      </c>
      <c r="E890" t="s">
        <v>663</v>
      </c>
      <c r="F890" t="s">
        <v>664</v>
      </c>
      <c r="G890" t="s">
        <v>665</v>
      </c>
      <c r="H890" t="s">
        <v>686</v>
      </c>
      <c r="I890" t="s">
        <v>687</v>
      </c>
      <c r="J890">
        <v>4562248918738</v>
      </c>
      <c r="K890" t="str">
        <f>VLOOKUP(SUBSTITUTE($A890,"Provinsi ",""),'Pemilihan Gubernur'!$C$5:$G$21,3,FALSE)</f>
        <v>LUKAS ENEMBE</v>
      </c>
      <c r="L890" t="str">
        <f>VLOOKUP(SUBSTITUTE($A890,"Provinsi ",""),'Pemilihan Gubernur'!$C$5:$G$21,4,FALSE)</f>
        <v>KLEMEN TINAL</v>
      </c>
    </row>
    <row r="891" spans="1:12">
      <c r="A891" t="s">
        <v>719</v>
      </c>
      <c r="B891" t="s">
        <v>661</v>
      </c>
      <c r="C891">
        <v>2014</v>
      </c>
      <c r="D891" t="s">
        <v>662</v>
      </c>
      <c r="E891" t="s">
        <v>663</v>
      </c>
      <c r="F891" t="s">
        <v>664</v>
      </c>
      <c r="G891" t="s">
        <v>665</v>
      </c>
      <c r="H891" t="s">
        <v>686</v>
      </c>
      <c r="I891" t="s">
        <v>687</v>
      </c>
      <c r="J891">
        <v>114713156243</v>
      </c>
      <c r="K891" t="str">
        <f>VLOOKUP(SUBSTITUTE($A891,"Provinsi ",""),'Pemilihan Gubernur'!$C$5:$G$21,3,FALSE)</f>
        <v>SYAMSUAR</v>
      </c>
      <c r="L891" t="str">
        <f>VLOOKUP(SUBSTITUTE($A891,"Provinsi ",""),'Pemilihan Gubernur'!$C$5:$G$21,4,FALSE)</f>
        <v>EDY NASUTION</v>
      </c>
    </row>
    <row r="892" spans="1:12">
      <c r="A892" t="s">
        <v>721</v>
      </c>
      <c r="B892" t="s">
        <v>700</v>
      </c>
      <c r="C892">
        <v>2014</v>
      </c>
      <c r="D892" t="s">
        <v>662</v>
      </c>
      <c r="E892" t="s">
        <v>663</v>
      </c>
      <c r="F892" t="s">
        <v>664</v>
      </c>
      <c r="G892" t="s">
        <v>665</v>
      </c>
      <c r="H892" t="s">
        <v>686</v>
      </c>
      <c r="I892" t="s">
        <v>687</v>
      </c>
      <c r="J892">
        <v>525489443114</v>
      </c>
      <c r="K892" t="str">
        <f>VLOOKUP(SUBSTITUTE($A892,"Provinsi ",""),'Pemilihan Gubernur'!$C$5:$G$21,3,FALSE)</f>
        <v>PROF. M. NURDIN ABDULLAH</v>
      </c>
      <c r="L892" t="str">
        <f>VLOOKUP(SUBSTITUTE($A892,"Provinsi ",""),'Pemilihan Gubernur'!$C$5:$G$21,4,FALSE)</f>
        <v>ANDI SUDIRMAN SULAIMAN</v>
      </c>
    </row>
    <row r="893" spans="1:12">
      <c r="A893" t="s">
        <v>723</v>
      </c>
      <c r="B893" t="s">
        <v>700</v>
      </c>
      <c r="C893">
        <v>2014</v>
      </c>
      <c r="D893" t="s">
        <v>662</v>
      </c>
      <c r="E893" t="s">
        <v>663</v>
      </c>
      <c r="F893" t="s">
        <v>664</v>
      </c>
      <c r="G893" t="s">
        <v>665</v>
      </c>
      <c r="H893" t="s">
        <v>686</v>
      </c>
      <c r="I893" t="s">
        <v>687</v>
      </c>
      <c r="J893">
        <v>104700708916</v>
      </c>
      <c r="K893" t="str">
        <f>VLOOKUP(SUBSTITUTE($A893,"Provinsi ",""),'Pemilihan Gubernur'!$C$5:$G$21,3,FALSE)</f>
        <v>ALI MAZI</v>
      </c>
      <c r="L893" t="str">
        <f>VLOOKUP(SUBSTITUTE($A893,"Provinsi ",""),'Pemilihan Gubernur'!$C$5:$G$21,4,FALSE)</f>
        <v>LUKMAN ABUNAWAS</v>
      </c>
    </row>
    <row r="894" spans="1:12">
      <c r="A894" t="s">
        <v>726</v>
      </c>
      <c r="B894" t="s">
        <v>661</v>
      </c>
      <c r="C894">
        <v>2014</v>
      </c>
      <c r="D894" t="s">
        <v>662</v>
      </c>
      <c r="E894" t="s">
        <v>663</v>
      </c>
      <c r="F894" t="s">
        <v>664</v>
      </c>
      <c r="G894" t="s">
        <v>665</v>
      </c>
      <c r="H894" t="s">
        <v>686</v>
      </c>
      <c r="I894" t="s">
        <v>687</v>
      </c>
      <c r="J894">
        <v>1413549040429</v>
      </c>
      <c r="K894" t="str">
        <f>VLOOKUP(SUBSTITUTE($A894,"Provinsi ",""),'Pemilihan Gubernur'!$C$5:$G$21,3,FALSE)</f>
        <v>HERMAN DERU</v>
      </c>
      <c r="L894" t="str">
        <f>VLOOKUP(SUBSTITUTE($A894,"Provinsi ",""),'Pemilihan Gubernur'!$C$5:$G$21,4,FALSE)</f>
        <v>MAWARDI YAHYA</v>
      </c>
    </row>
    <row r="895" spans="1:12">
      <c r="A895" t="s">
        <v>727</v>
      </c>
      <c r="B895" t="s">
        <v>661</v>
      </c>
      <c r="C895">
        <v>2014</v>
      </c>
      <c r="D895" t="s">
        <v>662</v>
      </c>
      <c r="E895" t="s">
        <v>663</v>
      </c>
      <c r="F895" t="s">
        <v>664</v>
      </c>
      <c r="G895" t="s">
        <v>665</v>
      </c>
      <c r="H895" t="s">
        <v>686</v>
      </c>
      <c r="I895" t="s">
        <v>687</v>
      </c>
      <c r="J895">
        <v>1053174611548</v>
      </c>
      <c r="K895" t="str">
        <f>VLOOKUP(SUBSTITUTE($A895,"Provinsi ",""),'Pemilihan Gubernur'!$C$5:$G$21,3,FALSE)</f>
        <v>EDY RAHMAYADI</v>
      </c>
      <c r="L895" t="str">
        <f>VLOOKUP(SUBSTITUTE($A895,"Provinsi ",""),'Pemilihan Gubernur'!$C$5:$G$21,4,FALSE)</f>
        <v>MUSA RAJEKSHAH</v>
      </c>
    </row>
    <row r="896" spans="1:12">
      <c r="A896" t="s">
        <v>684</v>
      </c>
      <c r="B896" t="s">
        <v>685</v>
      </c>
      <c r="C896">
        <v>2014</v>
      </c>
      <c r="D896" t="s">
        <v>662</v>
      </c>
      <c r="E896" t="s">
        <v>663</v>
      </c>
      <c r="F896" t="s">
        <v>664</v>
      </c>
      <c r="G896" t="s">
        <v>665</v>
      </c>
      <c r="H896" t="s">
        <v>668</v>
      </c>
      <c r="I896" t="s">
        <v>669</v>
      </c>
      <c r="J896">
        <v>427353116889.07001</v>
      </c>
      <c r="K896" t="str">
        <f>VLOOKUP(SUBSTITUTE($A896,"Provinsi ",""),'Pemilihan Gubernur'!$C$5:$G$21,3,FALSE)</f>
        <v>WAYAN KOSTER</v>
      </c>
      <c r="L896" t="str">
        <f>VLOOKUP(SUBSTITUTE($A896,"Provinsi ",""),'Pemilihan Gubernur'!$C$5:$G$21,4,FALSE)</f>
        <v>TJOK OKA ARTHA ARDHANA SUKAWATI</v>
      </c>
    </row>
    <row r="897" spans="1:12">
      <c r="A897" t="s">
        <v>702</v>
      </c>
      <c r="B897" t="s">
        <v>693</v>
      </c>
      <c r="C897">
        <v>2014</v>
      </c>
      <c r="D897" t="s">
        <v>662</v>
      </c>
      <c r="E897" t="s">
        <v>663</v>
      </c>
      <c r="F897" t="s">
        <v>664</v>
      </c>
      <c r="G897" t="s">
        <v>665</v>
      </c>
      <c r="H897" t="s">
        <v>668</v>
      </c>
      <c r="I897" t="s">
        <v>669</v>
      </c>
      <c r="J897">
        <v>2871320000</v>
      </c>
      <c r="K897" t="str">
        <f>VLOOKUP(SUBSTITUTE($A897,"Provinsi ",""),'Pemilihan Gubernur'!$C$5:$G$21,3,FALSE)</f>
        <v>MOCHAMAD RIDWAN KAMIL</v>
      </c>
      <c r="L897" t="str">
        <f>VLOOKUP(SUBSTITUTE($A897,"Provinsi ",""),'Pemilihan Gubernur'!$C$5:$G$21,4,FALSE)</f>
        <v>UU RUZHANUL ULUM</v>
      </c>
    </row>
    <row r="898" spans="1:12">
      <c r="A898" t="s">
        <v>703</v>
      </c>
      <c r="B898" t="s">
        <v>693</v>
      </c>
      <c r="C898">
        <v>2014</v>
      </c>
      <c r="D898" t="s">
        <v>662</v>
      </c>
      <c r="E898" t="s">
        <v>663</v>
      </c>
      <c r="F898" t="s">
        <v>664</v>
      </c>
      <c r="G898" t="s">
        <v>665</v>
      </c>
      <c r="H898" t="s">
        <v>668</v>
      </c>
      <c r="I898" t="s">
        <v>669</v>
      </c>
      <c r="J898">
        <v>23281040000</v>
      </c>
      <c r="K898" t="str">
        <f>VLOOKUP(SUBSTITUTE($A898,"Provinsi ",""),'Pemilihan Gubernur'!$C$5:$G$21,3,FALSE)</f>
        <v>GANJAR PRANOWO</v>
      </c>
      <c r="L898" t="str">
        <f>VLOOKUP(SUBSTITUTE($A898,"Provinsi ",""),'Pemilihan Gubernur'!$C$5:$G$21,4,FALSE)</f>
        <v>TAJ YASIN</v>
      </c>
    </row>
    <row r="899" spans="1:12">
      <c r="A899" t="s">
        <v>704</v>
      </c>
      <c r="B899" t="s">
        <v>693</v>
      </c>
      <c r="C899">
        <v>2014</v>
      </c>
      <c r="D899" t="s">
        <v>662</v>
      </c>
      <c r="E899" t="s">
        <v>663</v>
      </c>
      <c r="F899" t="s">
        <v>664</v>
      </c>
      <c r="G899" t="s">
        <v>665</v>
      </c>
      <c r="H899" t="s">
        <v>668</v>
      </c>
      <c r="I899" t="s">
        <v>669</v>
      </c>
      <c r="J899">
        <v>24750170429</v>
      </c>
      <c r="K899" t="str">
        <f>VLOOKUP(SUBSTITUTE($A899,"Provinsi ",""),'Pemilihan Gubernur'!$C$5:$G$21,3,FALSE)</f>
        <v>KHOFIFAH INDAR PARAWANSA</v>
      </c>
      <c r="L899" t="str">
        <f>VLOOKUP(SUBSTITUTE($A899,"Provinsi ",""),'Pemilihan Gubernur'!$C$5:$G$21,4,FALSE)</f>
        <v>EMIL ELESTIANTO DARDAK</v>
      </c>
    </row>
    <row r="900" spans="1:12">
      <c r="A900" t="s">
        <v>705</v>
      </c>
      <c r="B900" t="s">
        <v>706</v>
      </c>
      <c r="C900">
        <v>2014</v>
      </c>
      <c r="D900" t="s">
        <v>662</v>
      </c>
      <c r="E900" t="s">
        <v>663</v>
      </c>
      <c r="F900" t="s">
        <v>664</v>
      </c>
      <c r="G900" t="s">
        <v>665</v>
      </c>
      <c r="H900" t="s">
        <v>668</v>
      </c>
      <c r="I900" t="s">
        <v>669</v>
      </c>
      <c r="J900">
        <v>252000000</v>
      </c>
      <c r="K900" t="str">
        <f>VLOOKUP(SUBSTITUTE($A900,"Provinsi ",""),'Pemilihan Gubernur'!$C$5:$G$21,3,FALSE)</f>
        <v>SUTARMIDJI</v>
      </c>
      <c r="L900" t="str">
        <f>VLOOKUP(SUBSTITUTE($A900,"Provinsi ",""),'Pemilihan Gubernur'!$C$5:$G$21,4,FALSE)</f>
        <v>RIA NORSAN</v>
      </c>
    </row>
    <row r="901" spans="1:12">
      <c r="A901" t="s">
        <v>709</v>
      </c>
      <c r="B901" t="s">
        <v>706</v>
      </c>
      <c r="C901">
        <v>2014</v>
      </c>
      <c r="D901" t="s">
        <v>662</v>
      </c>
      <c r="E901" t="s">
        <v>663</v>
      </c>
      <c r="F901" t="s">
        <v>664</v>
      </c>
      <c r="G901" t="s">
        <v>665</v>
      </c>
      <c r="H901" t="s">
        <v>668</v>
      </c>
      <c r="I901" t="s">
        <v>669</v>
      </c>
      <c r="J901">
        <v>4249500000</v>
      </c>
      <c r="K901" t="str">
        <f>VLOOKUP(SUBSTITUTE($A901,"Provinsi ",""),'Pemilihan Gubernur'!$C$5:$G$21,3,FALSE)</f>
        <v>ISRAN NOOR</v>
      </c>
      <c r="L901" t="str">
        <f>VLOOKUP(SUBSTITUTE($A901,"Provinsi ",""),'Pemilihan Gubernur'!$C$5:$G$21,4,FALSE)</f>
        <v>HADI MULYADI</v>
      </c>
    </row>
    <row r="902" spans="1:12">
      <c r="A902" t="s">
        <v>711</v>
      </c>
      <c r="B902" t="s">
        <v>661</v>
      </c>
      <c r="C902">
        <v>2014</v>
      </c>
      <c r="D902" t="s">
        <v>662</v>
      </c>
      <c r="E902" t="s">
        <v>663</v>
      </c>
      <c r="F902" t="s">
        <v>664</v>
      </c>
      <c r="G902" t="s">
        <v>665</v>
      </c>
      <c r="H902" t="s">
        <v>668</v>
      </c>
      <c r="I902" t="s">
        <v>669</v>
      </c>
      <c r="J902">
        <v>4521800000</v>
      </c>
      <c r="K902" t="str">
        <f>VLOOKUP(SUBSTITUTE($A902,"Provinsi ",""),'Pemilihan Gubernur'!$C$5:$G$21,3,FALSE)</f>
        <v>ARINAL DJUNAIDI</v>
      </c>
      <c r="L902" t="str">
        <f>VLOOKUP(SUBSTITUTE($A902,"Provinsi ",""),'Pemilihan Gubernur'!$C$5:$G$21,4,FALSE)</f>
        <v>CHUSNUNIA</v>
      </c>
    </row>
    <row r="903" spans="1:12">
      <c r="A903" t="s">
        <v>712</v>
      </c>
      <c r="B903" t="s">
        <v>713</v>
      </c>
      <c r="C903">
        <v>2014</v>
      </c>
      <c r="D903" t="s">
        <v>662</v>
      </c>
      <c r="E903" t="s">
        <v>663</v>
      </c>
      <c r="F903" t="s">
        <v>664</v>
      </c>
      <c r="G903" t="s">
        <v>665</v>
      </c>
      <c r="H903" t="s">
        <v>668</v>
      </c>
      <c r="I903" t="s">
        <v>669</v>
      </c>
      <c r="J903">
        <v>2006380197.1300001</v>
      </c>
      <c r="K903" t="str">
        <f>VLOOKUP(SUBSTITUTE($A903,"Provinsi ",""),'Pemilihan Gubernur'!$C$5:$G$21,3,FALSE)</f>
        <v>MURAD ISMAIL</v>
      </c>
      <c r="L903" t="str">
        <f>VLOOKUP(SUBSTITUTE($A903,"Provinsi ",""),'Pemilihan Gubernur'!$C$5:$G$21,4,FALSE)</f>
        <v>BARNABAS ORNO</v>
      </c>
    </row>
    <row r="904" spans="1:12">
      <c r="A904" t="s">
        <v>714</v>
      </c>
      <c r="B904" t="s">
        <v>713</v>
      </c>
      <c r="C904">
        <v>2014</v>
      </c>
      <c r="D904" t="s">
        <v>662</v>
      </c>
      <c r="E904" t="s">
        <v>663</v>
      </c>
      <c r="F904" t="s">
        <v>664</v>
      </c>
      <c r="G904" t="s">
        <v>665</v>
      </c>
      <c r="H904" t="s">
        <v>668</v>
      </c>
      <c r="I904" t="s">
        <v>669</v>
      </c>
      <c r="J904">
        <v>15042365000</v>
      </c>
      <c r="K904" t="str">
        <f>VLOOKUP(SUBSTITUTE($A904,"Provinsi ",""),'Pemilihan Gubernur'!$C$5:$G$21,3,FALSE)</f>
        <v>AHMAD HIDAYAT MUS</v>
      </c>
      <c r="L904" t="str">
        <f>VLOOKUP(SUBSTITUTE($A904,"Provinsi ",""),'Pemilihan Gubernur'!$C$5:$G$21,4,FALSE)</f>
        <v>RIVAI UMAR</v>
      </c>
    </row>
    <row r="905" spans="1:12">
      <c r="A905" t="s">
        <v>715</v>
      </c>
      <c r="B905" t="s">
        <v>685</v>
      </c>
      <c r="C905">
        <v>2014</v>
      </c>
      <c r="D905" t="s">
        <v>662</v>
      </c>
      <c r="E905" t="s">
        <v>663</v>
      </c>
      <c r="F905" t="s">
        <v>664</v>
      </c>
      <c r="G905" t="s">
        <v>665</v>
      </c>
      <c r="H905" t="s">
        <v>668</v>
      </c>
      <c r="I905" t="s">
        <v>669</v>
      </c>
      <c r="J905">
        <v>30245205890</v>
      </c>
      <c r="K905" t="str">
        <f>VLOOKUP(SUBSTITUTE($A905,"Provinsi ",""),'Pemilihan Gubernur'!$C$5:$G$21,3,FALSE)</f>
        <v>ZULKIEFLIMANSYAH</v>
      </c>
      <c r="L905" t="str">
        <f>VLOOKUP(SUBSTITUTE($A905,"Provinsi ",""),'Pemilihan Gubernur'!$C$5:$G$21,4,FALSE)</f>
        <v>SITTI ROHMI DJALILAH</v>
      </c>
    </row>
    <row r="906" spans="1:12">
      <c r="A906" t="s">
        <v>716</v>
      </c>
      <c r="B906" t="s">
        <v>685</v>
      </c>
      <c r="C906">
        <v>2014</v>
      </c>
      <c r="D906" t="s">
        <v>662</v>
      </c>
      <c r="E906" t="s">
        <v>663</v>
      </c>
      <c r="F906" t="s">
        <v>664</v>
      </c>
      <c r="G906" t="s">
        <v>665</v>
      </c>
      <c r="H906" t="s">
        <v>668</v>
      </c>
      <c r="I906" t="s">
        <v>669</v>
      </c>
      <c r="J906">
        <v>22191490515</v>
      </c>
      <c r="K906" t="str">
        <f>VLOOKUP(SUBSTITUTE($A906,"Provinsi ",""),'Pemilihan Gubernur'!$C$5:$G$21,3,FALSE)</f>
        <v>VIKTOR BUNGTILU LAISKODAT</v>
      </c>
      <c r="L906" t="str">
        <f>VLOOKUP(SUBSTITUTE($A906,"Provinsi ",""),'Pemilihan Gubernur'!$C$5:$G$21,4,FALSE)</f>
        <v>JOSEF ADREANUS NAE SOI</v>
      </c>
    </row>
    <row r="907" spans="1:12">
      <c r="A907" t="s">
        <v>717</v>
      </c>
      <c r="B907" t="s">
        <v>713</v>
      </c>
      <c r="C907">
        <v>2014</v>
      </c>
      <c r="D907" t="s">
        <v>662</v>
      </c>
      <c r="E907" t="s">
        <v>663</v>
      </c>
      <c r="F907" t="s">
        <v>664</v>
      </c>
      <c r="G907" t="s">
        <v>665</v>
      </c>
      <c r="H907" t="s">
        <v>668</v>
      </c>
      <c r="I907" t="s">
        <v>669</v>
      </c>
      <c r="J907">
        <v>88453791800</v>
      </c>
      <c r="K907" t="str">
        <f>VLOOKUP(SUBSTITUTE($A907,"Provinsi ",""),'Pemilihan Gubernur'!$C$5:$G$21,3,FALSE)</f>
        <v>LUKAS ENEMBE</v>
      </c>
      <c r="L907" t="str">
        <f>VLOOKUP(SUBSTITUTE($A907,"Provinsi ",""),'Pemilihan Gubernur'!$C$5:$G$21,4,FALSE)</f>
        <v>KLEMEN TINAL</v>
      </c>
    </row>
    <row r="908" spans="1:12">
      <c r="A908" t="s">
        <v>719</v>
      </c>
      <c r="B908" t="s">
        <v>661</v>
      </c>
      <c r="C908">
        <v>2014</v>
      </c>
      <c r="D908" t="s">
        <v>662</v>
      </c>
      <c r="E908" t="s">
        <v>663</v>
      </c>
      <c r="F908" t="s">
        <v>664</v>
      </c>
      <c r="G908" t="s">
        <v>665</v>
      </c>
      <c r="H908" t="s">
        <v>668</v>
      </c>
      <c r="I908" t="s">
        <v>669</v>
      </c>
      <c r="J908">
        <v>13015000000</v>
      </c>
      <c r="K908" t="str">
        <f>VLOOKUP(SUBSTITUTE($A908,"Provinsi ",""),'Pemilihan Gubernur'!$C$5:$G$21,3,FALSE)</f>
        <v>SYAMSUAR</v>
      </c>
      <c r="L908" t="str">
        <f>VLOOKUP(SUBSTITUTE($A908,"Provinsi ",""),'Pemilihan Gubernur'!$C$5:$G$21,4,FALSE)</f>
        <v>EDY NASUTION</v>
      </c>
    </row>
    <row r="909" spans="1:12">
      <c r="A909" t="s">
        <v>726</v>
      </c>
      <c r="B909" t="s">
        <v>661</v>
      </c>
      <c r="C909">
        <v>2014</v>
      </c>
      <c r="D909" t="s">
        <v>662</v>
      </c>
      <c r="E909" t="s">
        <v>663</v>
      </c>
      <c r="F909" t="s">
        <v>664</v>
      </c>
      <c r="G909" t="s">
        <v>665</v>
      </c>
      <c r="H909" t="s">
        <v>668</v>
      </c>
      <c r="I909" t="s">
        <v>669</v>
      </c>
      <c r="J909">
        <v>513384395</v>
      </c>
      <c r="K909" t="str">
        <f>VLOOKUP(SUBSTITUTE($A909,"Provinsi ",""),'Pemilihan Gubernur'!$C$5:$G$21,3,FALSE)</f>
        <v>HERMAN DERU</v>
      </c>
      <c r="L909" t="str">
        <f>VLOOKUP(SUBSTITUTE($A909,"Provinsi ",""),'Pemilihan Gubernur'!$C$5:$G$21,4,FALSE)</f>
        <v>MAWARDI YAHYA</v>
      </c>
    </row>
    <row r="910" spans="1:12">
      <c r="A910" t="s">
        <v>727</v>
      </c>
      <c r="B910" t="s">
        <v>661</v>
      </c>
      <c r="C910">
        <v>2014</v>
      </c>
      <c r="D910" t="s">
        <v>662</v>
      </c>
      <c r="E910" t="s">
        <v>663</v>
      </c>
      <c r="F910" t="s">
        <v>664</v>
      </c>
      <c r="G910" t="s">
        <v>665</v>
      </c>
      <c r="H910" t="s">
        <v>668</v>
      </c>
      <c r="I910" t="s">
        <v>669</v>
      </c>
      <c r="J910">
        <v>1065000000</v>
      </c>
      <c r="K910" t="str">
        <f>VLOOKUP(SUBSTITUTE($A910,"Provinsi ",""),'Pemilihan Gubernur'!$C$5:$G$21,3,FALSE)</f>
        <v>EDY RAHMAYADI</v>
      </c>
      <c r="L910" t="str">
        <f>VLOOKUP(SUBSTITUTE($A910,"Provinsi ",""),'Pemilihan Gubernur'!$C$5:$G$21,4,FALSE)</f>
        <v>MUSA RAJEKSHAH</v>
      </c>
    </row>
    <row r="911" spans="1:12">
      <c r="A911" t="s">
        <v>684</v>
      </c>
      <c r="B911" t="s">
        <v>685</v>
      </c>
      <c r="C911">
        <v>2014</v>
      </c>
      <c r="D911" t="s">
        <v>662</v>
      </c>
      <c r="E911" t="s">
        <v>663</v>
      </c>
      <c r="F911" t="s">
        <v>670</v>
      </c>
      <c r="G911" t="s">
        <v>671</v>
      </c>
      <c r="H911" t="s">
        <v>672</v>
      </c>
      <c r="I911" t="s">
        <v>673</v>
      </c>
      <c r="J911">
        <v>521274534813.46002</v>
      </c>
      <c r="K911" t="str">
        <f>VLOOKUP(SUBSTITUTE($A911,"Provinsi ",""),'Pemilihan Gubernur'!$C$5:$G$21,3,FALSE)</f>
        <v>WAYAN KOSTER</v>
      </c>
      <c r="L911" t="str">
        <f>VLOOKUP(SUBSTITUTE($A911,"Provinsi ",""),'Pemilihan Gubernur'!$C$5:$G$21,4,FALSE)</f>
        <v>TJOK OKA ARTHA ARDHANA SUKAWATI</v>
      </c>
    </row>
    <row r="912" spans="1:12">
      <c r="A912" t="s">
        <v>702</v>
      </c>
      <c r="B912" t="s">
        <v>693</v>
      </c>
      <c r="C912">
        <v>2014</v>
      </c>
      <c r="D912" t="s">
        <v>662</v>
      </c>
      <c r="E912" t="s">
        <v>663</v>
      </c>
      <c r="F912" t="s">
        <v>670</v>
      </c>
      <c r="G912" t="s">
        <v>671</v>
      </c>
      <c r="H912" t="s">
        <v>672</v>
      </c>
      <c r="I912" t="s">
        <v>673</v>
      </c>
      <c r="J912">
        <v>2010286013464</v>
      </c>
      <c r="K912" t="str">
        <f>VLOOKUP(SUBSTITUTE($A912,"Provinsi ",""),'Pemilihan Gubernur'!$C$5:$G$21,3,FALSE)</f>
        <v>MOCHAMAD RIDWAN KAMIL</v>
      </c>
      <c r="L912" t="str">
        <f>VLOOKUP(SUBSTITUTE($A912,"Provinsi ",""),'Pemilihan Gubernur'!$C$5:$G$21,4,FALSE)</f>
        <v>UU RUZHANUL ULUM</v>
      </c>
    </row>
    <row r="913" spans="1:12">
      <c r="A913" t="s">
        <v>703</v>
      </c>
      <c r="B913" t="s">
        <v>693</v>
      </c>
      <c r="C913">
        <v>2014</v>
      </c>
      <c r="D913" t="s">
        <v>662</v>
      </c>
      <c r="E913" t="s">
        <v>663</v>
      </c>
      <c r="F913" t="s">
        <v>670</v>
      </c>
      <c r="G913" t="s">
        <v>671</v>
      </c>
      <c r="H913" t="s">
        <v>672</v>
      </c>
      <c r="I913" t="s">
        <v>673</v>
      </c>
      <c r="J913">
        <v>2397685838048</v>
      </c>
      <c r="K913" t="str">
        <f>VLOOKUP(SUBSTITUTE($A913,"Provinsi ",""),'Pemilihan Gubernur'!$C$5:$G$21,3,FALSE)</f>
        <v>GANJAR PRANOWO</v>
      </c>
      <c r="L913" t="str">
        <f>VLOOKUP(SUBSTITUTE($A913,"Provinsi ",""),'Pemilihan Gubernur'!$C$5:$G$21,4,FALSE)</f>
        <v>TAJ YASIN</v>
      </c>
    </row>
    <row r="914" spans="1:12">
      <c r="A914" t="s">
        <v>704</v>
      </c>
      <c r="B914" t="s">
        <v>693</v>
      </c>
      <c r="C914">
        <v>2014</v>
      </c>
      <c r="D914" t="s">
        <v>662</v>
      </c>
      <c r="E914" t="s">
        <v>663</v>
      </c>
      <c r="F914" t="s">
        <v>670</v>
      </c>
      <c r="G914" t="s">
        <v>671</v>
      </c>
      <c r="H914" t="s">
        <v>672</v>
      </c>
      <c r="I914" t="s">
        <v>673</v>
      </c>
      <c r="J914">
        <v>4151923220786.7002</v>
      </c>
      <c r="K914" t="str">
        <f>VLOOKUP(SUBSTITUTE($A914,"Provinsi ",""),'Pemilihan Gubernur'!$C$5:$G$21,3,FALSE)</f>
        <v>KHOFIFAH INDAR PARAWANSA</v>
      </c>
      <c r="L914" t="str">
        <f>VLOOKUP(SUBSTITUTE($A914,"Provinsi ",""),'Pemilihan Gubernur'!$C$5:$G$21,4,FALSE)</f>
        <v>EMIL ELESTIANTO DARDAK</v>
      </c>
    </row>
    <row r="915" spans="1:12">
      <c r="A915" t="s">
        <v>705</v>
      </c>
      <c r="B915" t="s">
        <v>706</v>
      </c>
      <c r="C915">
        <v>2014</v>
      </c>
      <c r="D915" t="s">
        <v>662</v>
      </c>
      <c r="E915" t="s">
        <v>663</v>
      </c>
      <c r="F915" t="s">
        <v>670</v>
      </c>
      <c r="G915" t="s">
        <v>671</v>
      </c>
      <c r="H915" t="s">
        <v>672</v>
      </c>
      <c r="I915" t="s">
        <v>673</v>
      </c>
      <c r="J915">
        <v>946938050513.52002</v>
      </c>
      <c r="K915" t="str">
        <f>VLOOKUP(SUBSTITUTE($A915,"Provinsi ",""),'Pemilihan Gubernur'!$C$5:$G$21,3,FALSE)</f>
        <v>SUTARMIDJI</v>
      </c>
      <c r="L915" t="str">
        <f>VLOOKUP(SUBSTITUTE($A915,"Provinsi ",""),'Pemilihan Gubernur'!$C$5:$G$21,4,FALSE)</f>
        <v>RIA NORSAN</v>
      </c>
    </row>
    <row r="916" spans="1:12">
      <c r="A916" t="s">
        <v>709</v>
      </c>
      <c r="B916" t="s">
        <v>706</v>
      </c>
      <c r="C916">
        <v>2014</v>
      </c>
      <c r="D916" t="s">
        <v>662</v>
      </c>
      <c r="E916" t="s">
        <v>663</v>
      </c>
      <c r="F916" t="s">
        <v>670</v>
      </c>
      <c r="G916" t="s">
        <v>671</v>
      </c>
      <c r="H916" t="s">
        <v>672</v>
      </c>
      <c r="I916" t="s">
        <v>673</v>
      </c>
      <c r="J916">
        <v>2154573720691.5</v>
      </c>
      <c r="K916" t="str">
        <f>VLOOKUP(SUBSTITUTE($A916,"Provinsi ",""),'Pemilihan Gubernur'!$C$5:$G$21,3,FALSE)</f>
        <v>ISRAN NOOR</v>
      </c>
      <c r="L916" t="str">
        <f>VLOOKUP(SUBSTITUTE($A916,"Provinsi ",""),'Pemilihan Gubernur'!$C$5:$G$21,4,FALSE)</f>
        <v>HADI MULYADI</v>
      </c>
    </row>
    <row r="917" spans="1:12">
      <c r="A917" t="s">
        <v>711</v>
      </c>
      <c r="B917" t="s">
        <v>661</v>
      </c>
      <c r="C917">
        <v>2014</v>
      </c>
      <c r="D917" t="s">
        <v>662</v>
      </c>
      <c r="E917" t="s">
        <v>663</v>
      </c>
      <c r="F917" t="s">
        <v>670</v>
      </c>
      <c r="G917" t="s">
        <v>671</v>
      </c>
      <c r="H917" t="s">
        <v>672</v>
      </c>
      <c r="I917" t="s">
        <v>673</v>
      </c>
      <c r="J917">
        <v>1274956923030.1001</v>
      </c>
      <c r="K917" t="str">
        <f>VLOOKUP(SUBSTITUTE($A917,"Provinsi ",""),'Pemilihan Gubernur'!$C$5:$G$21,3,FALSE)</f>
        <v>ARINAL DJUNAIDI</v>
      </c>
      <c r="L917" t="str">
        <f>VLOOKUP(SUBSTITUTE($A917,"Provinsi ",""),'Pemilihan Gubernur'!$C$5:$G$21,4,FALSE)</f>
        <v>CHUSNUNIA</v>
      </c>
    </row>
    <row r="918" spans="1:12">
      <c r="A918" t="s">
        <v>712</v>
      </c>
      <c r="B918" t="s">
        <v>713</v>
      </c>
      <c r="C918">
        <v>2014</v>
      </c>
      <c r="D918" t="s">
        <v>662</v>
      </c>
      <c r="E918" t="s">
        <v>663</v>
      </c>
      <c r="F918" t="s">
        <v>670</v>
      </c>
      <c r="G918" t="s">
        <v>671</v>
      </c>
      <c r="H918" t="s">
        <v>672</v>
      </c>
      <c r="I918" t="s">
        <v>673</v>
      </c>
      <c r="J918">
        <v>417026836827</v>
      </c>
      <c r="K918" t="str">
        <f>VLOOKUP(SUBSTITUTE($A918,"Provinsi ",""),'Pemilihan Gubernur'!$C$5:$G$21,3,FALSE)</f>
        <v>MURAD ISMAIL</v>
      </c>
      <c r="L918" t="str">
        <f>VLOOKUP(SUBSTITUTE($A918,"Provinsi ",""),'Pemilihan Gubernur'!$C$5:$G$21,4,FALSE)</f>
        <v>BARNABAS ORNO</v>
      </c>
    </row>
    <row r="919" spans="1:12">
      <c r="A919" t="s">
        <v>714</v>
      </c>
      <c r="B919" t="s">
        <v>713</v>
      </c>
      <c r="C919">
        <v>2014</v>
      </c>
      <c r="D919" t="s">
        <v>662</v>
      </c>
      <c r="E919" t="s">
        <v>663</v>
      </c>
      <c r="F919" t="s">
        <v>670</v>
      </c>
      <c r="G919" t="s">
        <v>671</v>
      </c>
      <c r="H919" t="s">
        <v>672</v>
      </c>
      <c r="I919" t="s">
        <v>673</v>
      </c>
      <c r="J919">
        <v>380975840039.41998</v>
      </c>
      <c r="K919" t="str">
        <f>VLOOKUP(SUBSTITUTE($A919,"Provinsi ",""),'Pemilihan Gubernur'!$C$5:$G$21,3,FALSE)</f>
        <v>AHMAD HIDAYAT MUS</v>
      </c>
      <c r="L919" t="str">
        <f>VLOOKUP(SUBSTITUTE($A919,"Provinsi ",""),'Pemilihan Gubernur'!$C$5:$G$21,4,FALSE)</f>
        <v>RIVAI UMAR</v>
      </c>
    </row>
    <row r="920" spans="1:12">
      <c r="A920" t="s">
        <v>715</v>
      </c>
      <c r="B920" t="s">
        <v>685</v>
      </c>
      <c r="C920">
        <v>2014</v>
      </c>
      <c r="D920" t="s">
        <v>662</v>
      </c>
      <c r="E920" t="s">
        <v>663</v>
      </c>
      <c r="F920" t="s">
        <v>670</v>
      </c>
      <c r="G920" t="s">
        <v>671</v>
      </c>
      <c r="H920" t="s">
        <v>672</v>
      </c>
      <c r="I920" t="s">
        <v>673</v>
      </c>
      <c r="J920">
        <v>346887246482</v>
      </c>
      <c r="K920" t="str">
        <f>VLOOKUP(SUBSTITUTE($A920,"Provinsi ",""),'Pemilihan Gubernur'!$C$5:$G$21,3,FALSE)</f>
        <v>ZULKIEFLIMANSYAH</v>
      </c>
      <c r="L920" t="str">
        <f>VLOOKUP(SUBSTITUTE($A920,"Provinsi ",""),'Pemilihan Gubernur'!$C$5:$G$21,4,FALSE)</f>
        <v>SITTI ROHMI DJALILAH</v>
      </c>
    </row>
    <row r="921" spans="1:12">
      <c r="A921" t="s">
        <v>716</v>
      </c>
      <c r="B921" t="s">
        <v>685</v>
      </c>
      <c r="C921">
        <v>2014</v>
      </c>
      <c r="D921" t="s">
        <v>662</v>
      </c>
      <c r="E921" t="s">
        <v>663</v>
      </c>
      <c r="F921" t="s">
        <v>670</v>
      </c>
      <c r="G921" t="s">
        <v>671</v>
      </c>
      <c r="H921" t="s">
        <v>672</v>
      </c>
      <c r="I921" t="s">
        <v>673</v>
      </c>
      <c r="J921">
        <v>469752094481</v>
      </c>
      <c r="K921" t="str">
        <f>VLOOKUP(SUBSTITUTE($A921,"Provinsi ",""),'Pemilihan Gubernur'!$C$5:$G$21,3,FALSE)</f>
        <v>VIKTOR BUNGTILU LAISKODAT</v>
      </c>
      <c r="L921" t="str">
        <f>VLOOKUP(SUBSTITUTE($A921,"Provinsi ",""),'Pemilihan Gubernur'!$C$5:$G$21,4,FALSE)</f>
        <v>JOSEF ADREANUS NAE SOI</v>
      </c>
    </row>
    <row r="922" spans="1:12">
      <c r="A922" t="s">
        <v>717</v>
      </c>
      <c r="B922" t="s">
        <v>713</v>
      </c>
      <c r="C922">
        <v>2014</v>
      </c>
      <c r="D922" t="s">
        <v>662</v>
      </c>
      <c r="E922" t="s">
        <v>663</v>
      </c>
      <c r="F922" t="s">
        <v>670</v>
      </c>
      <c r="G922" t="s">
        <v>671</v>
      </c>
      <c r="H922" t="s">
        <v>672</v>
      </c>
      <c r="I922" t="s">
        <v>673</v>
      </c>
      <c r="J922">
        <v>1998521177884</v>
      </c>
      <c r="K922" t="str">
        <f>VLOOKUP(SUBSTITUTE($A922,"Provinsi ",""),'Pemilihan Gubernur'!$C$5:$G$21,3,FALSE)</f>
        <v>LUKAS ENEMBE</v>
      </c>
      <c r="L922" t="str">
        <f>VLOOKUP(SUBSTITUTE($A922,"Provinsi ",""),'Pemilihan Gubernur'!$C$5:$G$21,4,FALSE)</f>
        <v>KLEMEN TINAL</v>
      </c>
    </row>
    <row r="923" spans="1:12">
      <c r="A923" t="s">
        <v>719</v>
      </c>
      <c r="B923" t="s">
        <v>661</v>
      </c>
      <c r="C923">
        <v>2014</v>
      </c>
      <c r="D923" t="s">
        <v>662</v>
      </c>
      <c r="E923" t="s">
        <v>663</v>
      </c>
      <c r="F923" t="s">
        <v>670</v>
      </c>
      <c r="G923" t="s">
        <v>671</v>
      </c>
      <c r="H923" t="s">
        <v>672</v>
      </c>
      <c r="I923" t="s">
        <v>673</v>
      </c>
      <c r="J923">
        <v>1358771641721.5</v>
      </c>
      <c r="K923" t="str">
        <f>VLOOKUP(SUBSTITUTE($A923,"Provinsi ",""),'Pemilihan Gubernur'!$C$5:$G$21,3,FALSE)</f>
        <v>SYAMSUAR</v>
      </c>
      <c r="L923" t="str">
        <f>VLOOKUP(SUBSTITUTE($A923,"Provinsi ",""),'Pemilihan Gubernur'!$C$5:$G$21,4,FALSE)</f>
        <v>EDY NASUTION</v>
      </c>
    </row>
    <row r="924" spans="1:12">
      <c r="A924" t="s">
        <v>721</v>
      </c>
      <c r="B924" t="s">
        <v>700</v>
      </c>
      <c r="C924">
        <v>2014</v>
      </c>
      <c r="D924" t="s">
        <v>662</v>
      </c>
      <c r="E924" t="s">
        <v>663</v>
      </c>
      <c r="F924" t="s">
        <v>670</v>
      </c>
      <c r="G924" t="s">
        <v>671</v>
      </c>
      <c r="H924" t="s">
        <v>672</v>
      </c>
      <c r="I924" t="s">
        <v>673</v>
      </c>
      <c r="J924">
        <v>1024770764721.6</v>
      </c>
      <c r="K924" t="str">
        <f>VLOOKUP(SUBSTITUTE($A924,"Provinsi ",""),'Pemilihan Gubernur'!$C$5:$G$21,3,FALSE)</f>
        <v>PROF. M. NURDIN ABDULLAH</v>
      </c>
      <c r="L924" t="str">
        <f>VLOOKUP(SUBSTITUTE($A924,"Provinsi ",""),'Pemilihan Gubernur'!$C$5:$G$21,4,FALSE)</f>
        <v>ANDI SUDIRMAN SULAIMAN</v>
      </c>
    </row>
    <row r="925" spans="1:12">
      <c r="A925" t="s">
        <v>723</v>
      </c>
      <c r="B925" t="s">
        <v>700</v>
      </c>
      <c r="C925">
        <v>2014</v>
      </c>
      <c r="D925" t="s">
        <v>662</v>
      </c>
      <c r="E925" t="s">
        <v>663</v>
      </c>
      <c r="F925" t="s">
        <v>670</v>
      </c>
      <c r="G925" t="s">
        <v>671</v>
      </c>
      <c r="H925" t="s">
        <v>672</v>
      </c>
      <c r="I925" t="s">
        <v>673</v>
      </c>
      <c r="J925">
        <v>362977174093</v>
      </c>
      <c r="K925" t="str">
        <f>VLOOKUP(SUBSTITUTE($A925,"Provinsi ",""),'Pemilihan Gubernur'!$C$5:$G$21,3,FALSE)</f>
        <v>ALI MAZI</v>
      </c>
      <c r="L925" t="str">
        <f>VLOOKUP(SUBSTITUTE($A925,"Provinsi ",""),'Pemilihan Gubernur'!$C$5:$G$21,4,FALSE)</f>
        <v>LUKMAN ABUNAWAS</v>
      </c>
    </row>
    <row r="926" spans="1:12">
      <c r="A926" t="s">
        <v>726</v>
      </c>
      <c r="B926" t="s">
        <v>661</v>
      </c>
      <c r="C926">
        <v>2014</v>
      </c>
      <c r="D926" t="s">
        <v>662</v>
      </c>
      <c r="E926" t="s">
        <v>663</v>
      </c>
      <c r="F926" t="s">
        <v>670</v>
      </c>
      <c r="G926" t="s">
        <v>671</v>
      </c>
      <c r="H926" t="s">
        <v>672</v>
      </c>
      <c r="I926" t="s">
        <v>673</v>
      </c>
      <c r="J926">
        <v>1014127014898</v>
      </c>
      <c r="K926" t="str">
        <f>VLOOKUP(SUBSTITUTE($A926,"Provinsi ",""),'Pemilihan Gubernur'!$C$5:$G$21,3,FALSE)</f>
        <v>HERMAN DERU</v>
      </c>
      <c r="L926" t="str">
        <f>VLOOKUP(SUBSTITUTE($A926,"Provinsi ",""),'Pemilihan Gubernur'!$C$5:$G$21,4,FALSE)</f>
        <v>MAWARDI YAHYA</v>
      </c>
    </row>
    <row r="927" spans="1:12">
      <c r="A927" t="s">
        <v>727</v>
      </c>
      <c r="B927" t="s">
        <v>661</v>
      </c>
      <c r="C927">
        <v>2014</v>
      </c>
      <c r="D927" t="s">
        <v>662</v>
      </c>
      <c r="E927" t="s">
        <v>663</v>
      </c>
      <c r="F927" t="s">
        <v>670</v>
      </c>
      <c r="G927" t="s">
        <v>671</v>
      </c>
      <c r="H927" t="s">
        <v>672</v>
      </c>
      <c r="I927" t="s">
        <v>673</v>
      </c>
      <c r="J927">
        <v>1146633040611.2</v>
      </c>
      <c r="K927" t="str">
        <f>VLOOKUP(SUBSTITUTE($A927,"Provinsi ",""),'Pemilihan Gubernur'!$C$5:$G$21,3,FALSE)</f>
        <v>EDY RAHMAYADI</v>
      </c>
      <c r="L927" t="str">
        <f>VLOOKUP(SUBSTITUTE($A927,"Provinsi ",""),'Pemilihan Gubernur'!$C$5:$G$21,4,FALSE)</f>
        <v>MUSA RAJEKSHAH</v>
      </c>
    </row>
    <row r="928" spans="1:12">
      <c r="A928" t="s">
        <v>704</v>
      </c>
      <c r="B928" t="s">
        <v>693</v>
      </c>
      <c r="C928">
        <v>2014</v>
      </c>
      <c r="D928" t="s">
        <v>662</v>
      </c>
      <c r="E928" t="s">
        <v>663</v>
      </c>
      <c r="F928" t="s">
        <v>664</v>
      </c>
      <c r="G928" t="s">
        <v>665</v>
      </c>
      <c r="H928" t="s">
        <v>697</v>
      </c>
      <c r="I928" t="s">
        <v>698</v>
      </c>
      <c r="J928">
        <v>3921186921.1100001</v>
      </c>
      <c r="K928" t="str">
        <f>VLOOKUP(SUBSTITUTE($A928,"Provinsi ",""),'Pemilihan Gubernur'!$C$5:$G$21,3,FALSE)</f>
        <v>KHOFIFAH INDAR PARAWANSA</v>
      </c>
      <c r="L928" t="str">
        <f>VLOOKUP(SUBSTITUTE($A928,"Provinsi ",""),'Pemilihan Gubernur'!$C$5:$G$21,4,FALSE)</f>
        <v>EMIL ELESTIANTO DARDAK</v>
      </c>
    </row>
    <row r="929" spans="1:12">
      <c r="A929" t="s">
        <v>712</v>
      </c>
      <c r="B929" t="s">
        <v>713</v>
      </c>
      <c r="C929">
        <v>2014</v>
      </c>
      <c r="D929" t="s">
        <v>662</v>
      </c>
      <c r="E929" t="s">
        <v>663</v>
      </c>
      <c r="F929" t="s">
        <v>664</v>
      </c>
      <c r="G929" t="s">
        <v>665</v>
      </c>
      <c r="H929" t="s">
        <v>697</v>
      </c>
      <c r="I929" t="s">
        <v>698</v>
      </c>
      <c r="J929">
        <v>1192613179.3</v>
      </c>
      <c r="K929" t="str">
        <f>VLOOKUP(SUBSTITUTE($A929,"Provinsi ",""),'Pemilihan Gubernur'!$C$5:$G$21,3,FALSE)</f>
        <v>MURAD ISMAIL</v>
      </c>
      <c r="L929" t="str">
        <f>VLOOKUP(SUBSTITUTE($A929,"Provinsi ",""),'Pemilihan Gubernur'!$C$5:$G$21,4,FALSE)</f>
        <v>BARNABAS ORNO</v>
      </c>
    </row>
    <row r="930" spans="1:12">
      <c r="A930" t="s">
        <v>721</v>
      </c>
      <c r="B930" t="s">
        <v>700</v>
      </c>
      <c r="C930">
        <v>2014</v>
      </c>
      <c r="D930" t="s">
        <v>662</v>
      </c>
      <c r="E930" t="s">
        <v>663</v>
      </c>
      <c r="F930" t="s">
        <v>664</v>
      </c>
      <c r="G930" t="s">
        <v>665</v>
      </c>
      <c r="H930" t="s">
        <v>697</v>
      </c>
      <c r="I930" t="s">
        <v>698</v>
      </c>
      <c r="J930">
        <v>16151416303.190001</v>
      </c>
      <c r="K930" t="str">
        <f>VLOOKUP(SUBSTITUTE($A930,"Provinsi ",""),'Pemilihan Gubernur'!$C$5:$G$21,3,FALSE)</f>
        <v>PROF. M. NURDIN ABDULLAH</v>
      </c>
      <c r="L930" t="str">
        <f>VLOOKUP(SUBSTITUTE($A930,"Provinsi ",""),'Pemilihan Gubernur'!$C$5:$G$21,4,FALSE)</f>
        <v>ANDI SUDIRMAN SULAIMAN</v>
      </c>
    </row>
    <row r="931" spans="1:12">
      <c r="A931" t="s">
        <v>723</v>
      </c>
      <c r="B931" t="s">
        <v>700</v>
      </c>
      <c r="C931">
        <v>2014</v>
      </c>
      <c r="D931" t="s">
        <v>662</v>
      </c>
      <c r="E931" t="s">
        <v>663</v>
      </c>
      <c r="F931" t="s">
        <v>664</v>
      </c>
      <c r="G931" t="s">
        <v>665</v>
      </c>
      <c r="H931" t="s">
        <v>697</v>
      </c>
      <c r="I931" t="s">
        <v>698</v>
      </c>
      <c r="J931">
        <v>22627810251.779999</v>
      </c>
      <c r="K931" t="str">
        <f>VLOOKUP(SUBSTITUTE($A931,"Provinsi ",""),'Pemilihan Gubernur'!$C$5:$G$21,3,FALSE)</f>
        <v>ALI MAZI</v>
      </c>
      <c r="L931" t="str">
        <f>VLOOKUP(SUBSTITUTE($A931,"Provinsi ",""),'Pemilihan Gubernur'!$C$5:$G$21,4,FALSE)</f>
        <v>LUKMAN ABUNAWAS</v>
      </c>
    </row>
    <row r="932" spans="1:12">
      <c r="A932" t="s">
        <v>684</v>
      </c>
      <c r="B932" t="s">
        <v>685</v>
      </c>
      <c r="C932">
        <v>2014</v>
      </c>
      <c r="D932" t="s">
        <v>662</v>
      </c>
      <c r="E932" t="s">
        <v>663</v>
      </c>
      <c r="F932" t="s">
        <v>664</v>
      </c>
      <c r="G932" t="s">
        <v>665</v>
      </c>
      <c r="H932" t="s">
        <v>674</v>
      </c>
      <c r="I932" t="s">
        <v>675</v>
      </c>
      <c r="J932">
        <v>973408000500</v>
      </c>
      <c r="K932" t="str">
        <f>VLOOKUP(SUBSTITUTE($A932,"Provinsi ",""),'Pemilihan Gubernur'!$C$5:$G$21,3,FALSE)</f>
        <v>WAYAN KOSTER</v>
      </c>
      <c r="L932" t="str">
        <f>VLOOKUP(SUBSTITUTE($A932,"Provinsi ",""),'Pemilihan Gubernur'!$C$5:$G$21,4,FALSE)</f>
        <v>TJOK OKA ARTHA ARDHANA SUKAWATI</v>
      </c>
    </row>
    <row r="933" spans="1:12">
      <c r="A933" t="s">
        <v>702</v>
      </c>
      <c r="B933" t="s">
        <v>693</v>
      </c>
      <c r="C933">
        <v>2014</v>
      </c>
      <c r="D933" t="s">
        <v>662</v>
      </c>
      <c r="E933" t="s">
        <v>663</v>
      </c>
      <c r="F933" t="s">
        <v>664</v>
      </c>
      <c r="G933" t="s">
        <v>665</v>
      </c>
      <c r="H933" t="s">
        <v>674</v>
      </c>
      <c r="I933" t="s">
        <v>675</v>
      </c>
      <c r="J933">
        <v>6344276084296</v>
      </c>
      <c r="K933" t="str">
        <f>VLOOKUP(SUBSTITUTE($A933,"Provinsi ",""),'Pemilihan Gubernur'!$C$5:$G$21,3,FALSE)</f>
        <v>MOCHAMAD RIDWAN KAMIL</v>
      </c>
      <c r="L933" t="str">
        <f>VLOOKUP(SUBSTITUTE($A933,"Provinsi ",""),'Pemilihan Gubernur'!$C$5:$G$21,4,FALSE)</f>
        <v>UU RUZHANUL ULUM</v>
      </c>
    </row>
    <row r="934" spans="1:12">
      <c r="A934" t="s">
        <v>703</v>
      </c>
      <c r="B934" t="s">
        <v>693</v>
      </c>
      <c r="C934">
        <v>2014</v>
      </c>
      <c r="D934" t="s">
        <v>662</v>
      </c>
      <c r="E934" t="s">
        <v>663</v>
      </c>
      <c r="F934" t="s">
        <v>664</v>
      </c>
      <c r="G934" t="s">
        <v>665</v>
      </c>
      <c r="H934" t="s">
        <v>674</v>
      </c>
      <c r="I934" t="s">
        <v>675</v>
      </c>
      <c r="J934">
        <v>2963856035218</v>
      </c>
      <c r="K934" t="str">
        <f>VLOOKUP(SUBSTITUTE($A934,"Provinsi ",""),'Pemilihan Gubernur'!$C$5:$G$21,3,FALSE)</f>
        <v>GANJAR PRANOWO</v>
      </c>
      <c r="L934" t="str">
        <f>VLOOKUP(SUBSTITUTE($A934,"Provinsi ",""),'Pemilihan Gubernur'!$C$5:$G$21,4,FALSE)</f>
        <v>TAJ YASIN</v>
      </c>
    </row>
    <row r="935" spans="1:12">
      <c r="A935" t="s">
        <v>704</v>
      </c>
      <c r="B935" t="s">
        <v>693</v>
      </c>
      <c r="C935">
        <v>2014</v>
      </c>
      <c r="D935" t="s">
        <v>662</v>
      </c>
      <c r="E935" t="s">
        <v>663</v>
      </c>
      <c r="F935" t="s">
        <v>664</v>
      </c>
      <c r="G935" t="s">
        <v>665</v>
      </c>
      <c r="H935" t="s">
        <v>674</v>
      </c>
      <c r="I935" t="s">
        <v>675</v>
      </c>
      <c r="J935">
        <v>4947402742998.4004</v>
      </c>
      <c r="K935" t="str">
        <f>VLOOKUP(SUBSTITUTE($A935,"Provinsi ",""),'Pemilihan Gubernur'!$C$5:$G$21,3,FALSE)</f>
        <v>KHOFIFAH INDAR PARAWANSA</v>
      </c>
      <c r="L935" t="str">
        <f>VLOOKUP(SUBSTITUTE($A935,"Provinsi ",""),'Pemilihan Gubernur'!$C$5:$G$21,4,FALSE)</f>
        <v>EMIL ELESTIANTO DARDAK</v>
      </c>
    </row>
    <row r="936" spans="1:12">
      <c r="A936" t="s">
        <v>705</v>
      </c>
      <c r="B936" t="s">
        <v>706</v>
      </c>
      <c r="C936">
        <v>2014</v>
      </c>
      <c r="D936" t="s">
        <v>662</v>
      </c>
      <c r="E936" t="s">
        <v>663</v>
      </c>
      <c r="F936" t="s">
        <v>664</v>
      </c>
      <c r="G936" t="s">
        <v>665</v>
      </c>
      <c r="H936" t="s">
        <v>674</v>
      </c>
      <c r="I936" t="s">
        <v>675</v>
      </c>
      <c r="J936">
        <v>666837274315.67004</v>
      </c>
      <c r="K936" t="str">
        <f>VLOOKUP(SUBSTITUTE($A936,"Provinsi ",""),'Pemilihan Gubernur'!$C$5:$G$21,3,FALSE)</f>
        <v>SUTARMIDJI</v>
      </c>
      <c r="L936" t="str">
        <f>VLOOKUP(SUBSTITUTE($A936,"Provinsi ",""),'Pemilihan Gubernur'!$C$5:$G$21,4,FALSE)</f>
        <v>RIA NORSAN</v>
      </c>
    </row>
    <row r="937" spans="1:12">
      <c r="A937" t="s">
        <v>709</v>
      </c>
      <c r="B937" t="s">
        <v>706</v>
      </c>
      <c r="C937">
        <v>2014</v>
      </c>
      <c r="D937" t="s">
        <v>662</v>
      </c>
      <c r="E937" t="s">
        <v>663</v>
      </c>
      <c r="F937" t="s">
        <v>664</v>
      </c>
      <c r="G937" t="s">
        <v>665</v>
      </c>
      <c r="H937" t="s">
        <v>674</v>
      </c>
      <c r="I937" t="s">
        <v>675</v>
      </c>
      <c r="J937">
        <v>909317897000</v>
      </c>
      <c r="K937" t="str">
        <f>VLOOKUP(SUBSTITUTE($A937,"Provinsi ",""),'Pemilihan Gubernur'!$C$5:$G$21,3,FALSE)</f>
        <v>ISRAN NOOR</v>
      </c>
      <c r="L937" t="str">
        <f>VLOOKUP(SUBSTITUTE($A937,"Provinsi ",""),'Pemilihan Gubernur'!$C$5:$G$21,4,FALSE)</f>
        <v>HADI MULYADI</v>
      </c>
    </row>
    <row r="938" spans="1:12">
      <c r="A938" t="s">
        <v>711</v>
      </c>
      <c r="B938" t="s">
        <v>661</v>
      </c>
      <c r="C938">
        <v>2014</v>
      </c>
      <c r="D938" t="s">
        <v>662</v>
      </c>
      <c r="E938" t="s">
        <v>663</v>
      </c>
      <c r="F938" t="s">
        <v>664</v>
      </c>
      <c r="G938" t="s">
        <v>665</v>
      </c>
      <c r="H938" t="s">
        <v>674</v>
      </c>
      <c r="I938" t="s">
        <v>675</v>
      </c>
      <c r="J938">
        <v>847424324446.10999</v>
      </c>
      <c r="K938" t="str">
        <f>VLOOKUP(SUBSTITUTE($A938,"Provinsi ",""),'Pemilihan Gubernur'!$C$5:$G$21,3,FALSE)</f>
        <v>ARINAL DJUNAIDI</v>
      </c>
      <c r="L938" t="str">
        <f>VLOOKUP(SUBSTITUTE($A938,"Provinsi ",""),'Pemilihan Gubernur'!$C$5:$G$21,4,FALSE)</f>
        <v>CHUSNUNIA</v>
      </c>
    </row>
    <row r="939" spans="1:12">
      <c r="A939" t="s">
        <v>712</v>
      </c>
      <c r="B939" t="s">
        <v>713</v>
      </c>
      <c r="C939">
        <v>2014</v>
      </c>
      <c r="D939" t="s">
        <v>662</v>
      </c>
      <c r="E939" t="s">
        <v>663</v>
      </c>
      <c r="F939" t="s">
        <v>664</v>
      </c>
      <c r="G939" t="s">
        <v>665</v>
      </c>
      <c r="H939" t="s">
        <v>674</v>
      </c>
      <c r="I939" t="s">
        <v>675</v>
      </c>
      <c r="J939">
        <v>378928086697</v>
      </c>
      <c r="K939" t="str">
        <f>VLOOKUP(SUBSTITUTE($A939,"Provinsi ",""),'Pemilihan Gubernur'!$C$5:$G$21,3,FALSE)</f>
        <v>MURAD ISMAIL</v>
      </c>
      <c r="L939" t="str">
        <f>VLOOKUP(SUBSTITUTE($A939,"Provinsi ",""),'Pemilihan Gubernur'!$C$5:$G$21,4,FALSE)</f>
        <v>BARNABAS ORNO</v>
      </c>
    </row>
    <row r="940" spans="1:12">
      <c r="A940" t="s">
        <v>714</v>
      </c>
      <c r="B940" t="s">
        <v>713</v>
      </c>
      <c r="C940">
        <v>2014</v>
      </c>
      <c r="D940" t="s">
        <v>662</v>
      </c>
      <c r="E940" t="s">
        <v>663</v>
      </c>
      <c r="F940" t="s">
        <v>664</v>
      </c>
      <c r="G940" t="s">
        <v>665</v>
      </c>
      <c r="H940" t="s">
        <v>674</v>
      </c>
      <c r="I940" t="s">
        <v>675</v>
      </c>
      <c r="J940">
        <v>231164492341</v>
      </c>
      <c r="K940" t="str">
        <f>VLOOKUP(SUBSTITUTE($A940,"Provinsi ",""),'Pemilihan Gubernur'!$C$5:$G$21,3,FALSE)</f>
        <v>AHMAD HIDAYAT MUS</v>
      </c>
      <c r="L940" t="str">
        <f>VLOOKUP(SUBSTITUTE($A940,"Provinsi ",""),'Pemilihan Gubernur'!$C$5:$G$21,4,FALSE)</f>
        <v>RIVAI UMAR</v>
      </c>
    </row>
    <row r="941" spans="1:12">
      <c r="A941" t="s">
        <v>715</v>
      </c>
      <c r="B941" t="s">
        <v>685</v>
      </c>
      <c r="C941">
        <v>2014</v>
      </c>
      <c r="D941" t="s">
        <v>662</v>
      </c>
      <c r="E941" t="s">
        <v>663</v>
      </c>
      <c r="F941" t="s">
        <v>664</v>
      </c>
      <c r="G941" t="s">
        <v>665</v>
      </c>
      <c r="H941" t="s">
        <v>674</v>
      </c>
      <c r="I941" t="s">
        <v>675</v>
      </c>
      <c r="J941">
        <v>728482603979.40002</v>
      </c>
      <c r="K941" t="str">
        <f>VLOOKUP(SUBSTITUTE($A941,"Provinsi ",""),'Pemilihan Gubernur'!$C$5:$G$21,3,FALSE)</f>
        <v>ZULKIEFLIMANSYAH</v>
      </c>
      <c r="L941" t="str">
        <f>VLOOKUP(SUBSTITUTE($A941,"Provinsi ",""),'Pemilihan Gubernur'!$C$5:$G$21,4,FALSE)</f>
        <v>SITTI ROHMI DJALILAH</v>
      </c>
    </row>
    <row r="942" spans="1:12">
      <c r="A942" t="s">
        <v>716</v>
      </c>
      <c r="B942" t="s">
        <v>685</v>
      </c>
      <c r="C942">
        <v>2014</v>
      </c>
      <c r="D942" t="s">
        <v>662</v>
      </c>
      <c r="E942" t="s">
        <v>663</v>
      </c>
      <c r="F942" t="s">
        <v>664</v>
      </c>
      <c r="G942" t="s">
        <v>665</v>
      </c>
      <c r="H942" t="s">
        <v>674</v>
      </c>
      <c r="I942" t="s">
        <v>675</v>
      </c>
      <c r="J942">
        <v>932299199876</v>
      </c>
      <c r="K942" t="str">
        <f>VLOOKUP(SUBSTITUTE($A942,"Provinsi ",""),'Pemilihan Gubernur'!$C$5:$G$21,3,FALSE)</f>
        <v>VIKTOR BUNGTILU LAISKODAT</v>
      </c>
      <c r="L942" t="str">
        <f>VLOOKUP(SUBSTITUTE($A942,"Provinsi ",""),'Pemilihan Gubernur'!$C$5:$G$21,4,FALSE)</f>
        <v>JOSEF ADREANUS NAE SOI</v>
      </c>
    </row>
    <row r="943" spans="1:12">
      <c r="A943" t="s">
        <v>717</v>
      </c>
      <c r="B943" t="s">
        <v>713</v>
      </c>
      <c r="C943">
        <v>2014</v>
      </c>
      <c r="D943" t="s">
        <v>662</v>
      </c>
      <c r="E943" t="s">
        <v>663</v>
      </c>
      <c r="F943" t="s">
        <v>664</v>
      </c>
      <c r="G943" t="s">
        <v>665</v>
      </c>
      <c r="H943" t="s">
        <v>674</v>
      </c>
      <c r="I943" t="s">
        <v>675</v>
      </c>
      <c r="J943">
        <v>732224237800</v>
      </c>
      <c r="K943" t="str">
        <f>VLOOKUP(SUBSTITUTE($A943,"Provinsi ",""),'Pemilihan Gubernur'!$C$5:$G$21,3,FALSE)</f>
        <v>LUKAS ENEMBE</v>
      </c>
      <c r="L943" t="str">
        <f>VLOOKUP(SUBSTITUTE($A943,"Provinsi ",""),'Pemilihan Gubernur'!$C$5:$G$21,4,FALSE)</f>
        <v>KLEMEN TINAL</v>
      </c>
    </row>
    <row r="944" spans="1:12">
      <c r="A944" t="s">
        <v>719</v>
      </c>
      <c r="B944" t="s">
        <v>661</v>
      </c>
      <c r="C944">
        <v>2014</v>
      </c>
      <c r="D944" t="s">
        <v>662</v>
      </c>
      <c r="E944" t="s">
        <v>663</v>
      </c>
      <c r="F944" t="s">
        <v>664</v>
      </c>
      <c r="G944" t="s">
        <v>665</v>
      </c>
      <c r="H944" t="s">
        <v>674</v>
      </c>
      <c r="I944" t="s">
        <v>675</v>
      </c>
      <c r="J944">
        <v>751853824924</v>
      </c>
      <c r="K944" t="str">
        <f>VLOOKUP(SUBSTITUTE($A944,"Provinsi ",""),'Pemilihan Gubernur'!$C$5:$G$21,3,FALSE)</f>
        <v>SYAMSUAR</v>
      </c>
      <c r="L944" t="str">
        <f>VLOOKUP(SUBSTITUTE($A944,"Provinsi ",""),'Pemilihan Gubernur'!$C$5:$G$21,4,FALSE)</f>
        <v>EDY NASUTION</v>
      </c>
    </row>
    <row r="945" spans="1:12">
      <c r="A945" t="s">
        <v>721</v>
      </c>
      <c r="B945" t="s">
        <v>700</v>
      </c>
      <c r="C945">
        <v>2014</v>
      </c>
      <c r="D945" t="s">
        <v>662</v>
      </c>
      <c r="E945" t="s">
        <v>663</v>
      </c>
      <c r="F945" t="s">
        <v>664</v>
      </c>
      <c r="G945" t="s">
        <v>665</v>
      </c>
      <c r="H945" t="s">
        <v>674</v>
      </c>
      <c r="I945" t="s">
        <v>675</v>
      </c>
      <c r="J945">
        <v>1234944707759</v>
      </c>
      <c r="K945" t="str">
        <f>VLOOKUP(SUBSTITUTE($A945,"Provinsi ",""),'Pemilihan Gubernur'!$C$5:$G$21,3,FALSE)</f>
        <v>PROF. M. NURDIN ABDULLAH</v>
      </c>
      <c r="L945" t="str">
        <f>VLOOKUP(SUBSTITUTE($A945,"Provinsi ",""),'Pemilihan Gubernur'!$C$5:$G$21,4,FALSE)</f>
        <v>ANDI SUDIRMAN SULAIMAN</v>
      </c>
    </row>
    <row r="946" spans="1:12">
      <c r="A946" t="s">
        <v>723</v>
      </c>
      <c r="B946" t="s">
        <v>700</v>
      </c>
      <c r="C946">
        <v>2014</v>
      </c>
      <c r="D946" t="s">
        <v>662</v>
      </c>
      <c r="E946" t="s">
        <v>663</v>
      </c>
      <c r="F946" t="s">
        <v>664</v>
      </c>
      <c r="G946" t="s">
        <v>665</v>
      </c>
      <c r="H946" t="s">
        <v>674</v>
      </c>
      <c r="I946" t="s">
        <v>675</v>
      </c>
      <c r="J946">
        <v>324556945982</v>
      </c>
      <c r="K946" t="str">
        <f>VLOOKUP(SUBSTITUTE($A946,"Provinsi ",""),'Pemilihan Gubernur'!$C$5:$G$21,3,FALSE)</f>
        <v>ALI MAZI</v>
      </c>
      <c r="L946" t="str">
        <f>VLOOKUP(SUBSTITUTE($A946,"Provinsi ",""),'Pemilihan Gubernur'!$C$5:$G$21,4,FALSE)</f>
        <v>LUKMAN ABUNAWAS</v>
      </c>
    </row>
    <row r="947" spans="1:12">
      <c r="A947" t="s">
        <v>726</v>
      </c>
      <c r="B947" t="s">
        <v>661</v>
      </c>
      <c r="C947">
        <v>2014</v>
      </c>
      <c r="D947" t="s">
        <v>662</v>
      </c>
      <c r="E947" t="s">
        <v>663</v>
      </c>
      <c r="F947" t="s">
        <v>664</v>
      </c>
      <c r="G947" t="s">
        <v>665</v>
      </c>
      <c r="H947" t="s">
        <v>674</v>
      </c>
      <c r="I947" t="s">
        <v>675</v>
      </c>
      <c r="J947">
        <v>1574378203956.8999</v>
      </c>
      <c r="K947" t="str">
        <f>VLOOKUP(SUBSTITUTE($A947,"Provinsi ",""),'Pemilihan Gubernur'!$C$5:$G$21,3,FALSE)</f>
        <v>HERMAN DERU</v>
      </c>
      <c r="L947" t="str">
        <f>VLOOKUP(SUBSTITUTE($A947,"Provinsi ",""),'Pemilihan Gubernur'!$C$5:$G$21,4,FALSE)</f>
        <v>MAWARDI YAHYA</v>
      </c>
    </row>
    <row r="948" spans="1:12">
      <c r="A948" t="s">
        <v>727</v>
      </c>
      <c r="B948" t="s">
        <v>661</v>
      </c>
      <c r="C948">
        <v>2014</v>
      </c>
      <c r="D948" t="s">
        <v>662</v>
      </c>
      <c r="E948" t="s">
        <v>663</v>
      </c>
      <c r="F948" t="s">
        <v>664</v>
      </c>
      <c r="G948" t="s">
        <v>665</v>
      </c>
      <c r="H948" t="s">
        <v>674</v>
      </c>
      <c r="I948" t="s">
        <v>675</v>
      </c>
      <c r="J948">
        <v>1611718256710</v>
      </c>
      <c r="K948" t="str">
        <f>VLOOKUP(SUBSTITUTE($A948,"Provinsi ",""),'Pemilihan Gubernur'!$C$5:$G$21,3,FALSE)</f>
        <v>EDY RAHMAYADI</v>
      </c>
      <c r="L948" t="str">
        <f>VLOOKUP(SUBSTITUTE($A948,"Provinsi ",""),'Pemilihan Gubernur'!$C$5:$G$21,4,FALSE)</f>
        <v>MUSA RAJEKSHAH</v>
      </c>
    </row>
    <row r="949" spans="1:12">
      <c r="A949" t="s">
        <v>684</v>
      </c>
      <c r="B949" t="s">
        <v>685</v>
      </c>
      <c r="C949">
        <v>2014</v>
      </c>
      <c r="D949" t="s">
        <v>662</v>
      </c>
      <c r="E949" t="s">
        <v>663</v>
      </c>
      <c r="F949" t="s">
        <v>670</v>
      </c>
      <c r="G949" t="s">
        <v>676</v>
      </c>
      <c r="H949" t="s">
        <v>677</v>
      </c>
      <c r="I949" t="s">
        <v>678</v>
      </c>
      <c r="J949">
        <v>370585304611.88</v>
      </c>
      <c r="K949" t="str">
        <f>VLOOKUP(SUBSTITUTE($A949,"Provinsi ",""),'Pemilihan Gubernur'!$C$5:$G$21,3,FALSE)</f>
        <v>WAYAN KOSTER</v>
      </c>
      <c r="L949" t="str">
        <f>VLOOKUP(SUBSTITUTE($A949,"Provinsi ",""),'Pemilihan Gubernur'!$C$5:$G$21,4,FALSE)</f>
        <v>TJOK OKA ARTHA ARDHANA SUKAWATI</v>
      </c>
    </row>
    <row r="950" spans="1:12">
      <c r="A950" t="s">
        <v>702</v>
      </c>
      <c r="B950" t="s">
        <v>693</v>
      </c>
      <c r="C950">
        <v>2014</v>
      </c>
      <c r="D950" t="s">
        <v>662</v>
      </c>
      <c r="E950" t="s">
        <v>663</v>
      </c>
      <c r="F950" t="s">
        <v>670</v>
      </c>
      <c r="G950" t="s">
        <v>676</v>
      </c>
      <c r="H950" t="s">
        <v>677</v>
      </c>
      <c r="I950" t="s">
        <v>678</v>
      </c>
      <c r="J950">
        <v>1359802615163</v>
      </c>
      <c r="K950" t="str">
        <f>VLOOKUP(SUBSTITUTE($A950,"Provinsi ",""),'Pemilihan Gubernur'!$C$5:$G$21,3,FALSE)</f>
        <v>MOCHAMAD RIDWAN KAMIL</v>
      </c>
      <c r="L950" t="str">
        <f>VLOOKUP(SUBSTITUTE($A950,"Provinsi ",""),'Pemilihan Gubernur'!$C$5:$G$21,4,FALSE)</f>
        <v>UU RUZHANUL ULUM</v>
      </c>
    </row>
    <row r="951" spans="1:12">
      <c r="A951" t="s">
        <v>703</v>
      </c>
      <c r="B951" t="s">
        <v>693</v>
      </c>
      <c r="C951">
        <v>2014</v>
      </c>
      <c r="D951" t="s">
        <v>662</v>
      </c>
      <c r="E951" t="s">
        <v>663</v>
      </c>
      <c r="F951" t="s">
        <v>670</v>
      </c>
      <c r="G951" t="s">
        <v>676</v>
      </c>
      <c r="H951" t="s">
        <v>677</v>
      </c>
      <c r="I951" t="s">
        <v>678</v>
      </c>
      <c r="J951">
        <v>1570679410770</v>
      </c>
      <c r="K951" t="str">
        <f>VLOOKUP(SUBSTITUTE($A951,"Provinsi ",""),'Pemilihan Gubernur'!$C$5:$G$21,3,FALSE)</f>
        <v>GANJAR PRANOWO</v>
      </c>
      <c r="L951" t="str">
        <f>VLOOKUP(SUBSTITUTE($A951,"Provinsi ",""),'Pemilihan Gubernur'!$C$5:$G$21,4,FALSE)</f>
        <v>TAJ YASIN</v>
      </c>
    </row>
    <row r="952" spans="1:12">
      <c r="A952" t="s">
        <v>704</v>
      </c>
      <c r="B952" t="s">
        <v>693</v>
      </c>
      <c r="C952">
        <v>2014</v>
      </c>
      <c r="D952" t="s">
        <v>662</v>
      </c>
      <c r="E952" t="s">
        <v>663</v>
      </c>
      <c r="F952" t="s">
        <v>670</v>
      </c>
      <c r="G952" t="s">
        <v>676</v>
      </c>
      <c r="H952" t="s">
        <v>677</v>
      </c>
      <c r="I952" t="s">
        <v>678</v>
      </c>
      <c r="J952">
        <v>1207456633373.8</v>
      </c>
      <c r="K952" t="str">
        <f>VLOOKUP(SUBSTITUTE($A952,"Provinsi ",""),'Pemilihan Gubernur'!$C$5:$G$21,3,FALSE)</f>
        <v>KHOFIFAH INDAR PARAWANSA</v>
      </c>
      <c r="L952" t="str">
        <f>VLOOKUP(SUBSTITUTE($A952,"Provinsi ",""),'Pemilihan Gubernur'!$C$5:$G$21,4,FALSE)</f>
        <v>EMIL ELESTIANTO DARDAK</v>
      </c>
    </row>
    <row r="953" spans="1:12">
      <c r="A953" t="s">
        <v>705</v>
      </c>
      <c r="B953" t="s">
        <v>706</v>
      </c>
      <c r="C953">
        <v>2014</v>
      </c>
      <c r="D953" t="s">
        <v>662</v>
      </c>
      <c r="E953" t="s">
        <v>663</v>
      </c>
      <c r="F953" t="s">
        <v>670</v>
      </c>
      <c r="G953" t="s">
        <v>676</v>
      </c>
      <c r="H953" t="s">
        <v>677</v>
      </c>
      <c r="I953" t="s">
        <v>678</v>
      </c>
      <c r="J953">
        <v>490219404243</v>
      </c>
      <c r="K953" t="str">
        <f>VLOOKUP(SUBSTITUTE($A953,"Provinsi ",""),'Pemilihan Gubernur'!$C$5:$G$21,3,FALSE)</f>
        <v>SUTARMIDJI</v>
      </c>
      <c r="L953" t="str">
        <f>VLOOKUP(SUBSTITUTE($A953,"Provinsi ",""),'Pemilihan Gubernur'!$C$5:$G$21,4,FALSE)</f>
        <v>RIA NORSAN</v>
      </c>
    </row>
    <row r="954" spans="1:12">
      <c r="A954" t="s">
        <v>709</v>
      </c>
      <c r="B954" t="s">
        <v>706</v>
      </c>
      <c r="C954">
        <v>2014</v>
      </c>
      <c r="D954" t="s">
        <v>662</v>
      </c>
      <c r="E954" t="s">
        <v>663</v>
      </c>
      <c r="F954" t="s">
        <v>670</v>
      </c>
      <c r="G954" t="s">
        <v>676</v>
      </c>
      <c r="H954" t="s">
        <v>677</v>
      </c>
      <c r="I954" t="s">
        <v>678</v>
      </c>
      <c r="J954">
        <v>2211317315471</v>
      </c>
      <c r="K954" t="str">
        <f>VLOOKUP(SUBSTITUTE($A954,"Provinsi ",""),'Pemilihan Gubernur'!$C$5:$G$21,3,FALSE)</f>
        <v>ISRAN NOOR</v>
      </c>
      <c r="L954" t="str">
        <f>VLOOKUP(SUBSTITUTE($A954,"Provinsi ",""),'Pemilihan Gubernur'!$C$5:$G$21,4,FALSE)</f>
        <v>HADI MULYADI</v>
      </c>
    </row>
    <row r="955" spans="1:12">
      <c r="A955" t="s">
        <v>711</v>
      </c>
      <c r="B955" t="s">
        <v>661</v>
      </c>
      <c r="C955">
        <v>2014</v>
      </c>
      <c r="D955" t="s">
        <v>662</v>
      </c>
      <c r="E955" t="s">
        <v>663</v>
      </c>
      <c r="F955" t="s">
        <v>670</v>
      </c>
      <c r="G955" t="s">
        <v>676</v>
      </c>
      <c r="H955" t="s">
        <v>677</v>
      </c>
      <c r="I955" t="s">
        <v>678</v>
      </c>
      <c r="J955">
        <v>925454683173.92004</v>
      </c>
      <c r="K955" t="str">
        <f>VLOOKUP(SUBSTITUTE($A955,"Provinsi ",""),'Pemilihan Gubernur'!$C$5:$G$21,3,FALSE)</f>
        <v>ARINAL DJUNAIDI</v>
      </c>
      <c r="L955" t="str">
        <f>VLOOKUP(SUBSTITUTE($A955,"Provinsi ",""),'Pemilihan Gubernur'!$C$5:$G$21,4,FALSE)</f>
        <v>CHUSNUNIA</v>
      </c>
    </row>
    <row r="956" spans="1:12">
      <c r="A956" t="s">
        <v>712</v>
      </c>
      <c r="B956" t="s">
        <v>713</v>
      </c>
      <c r="C956">
        <v>2014</v>
      </c>
      <c r="D956" t="s">
        <v>662</v>
      </c>
      <c r="E956" t="s">
        <v>663</v>
      </c>
      <c r="F956" t="s">
        <v>670</v>
      </c>
      <c r="G956" t="s">
        <v>676</v>
      </c>
      <c r="H956" t="s">
        <v>677</v>
      </c>
      <c r="I956" t="s">
        <v>678</v>
      </c>
      <c r="J956">
        <v>369329906335</v>
      </c>
      <c r="K956" t="str">
        <f>VLOOKUP(SUBSTITUTE($A956,"Provinsi ",""),'Pemilihan Gubernur'!$C$5:$G$21,3,FALSE)</f>
        <v>MURAD ISMAIL</v>
      </c>
      <c r="L956" t="str">
        <f>VLOOKUP(SUBSTITUTE($A956,"Provinsi ",""),'Pemilihan Gubernur'!$C$5:$G$21,4,FALSE)</f>
        <v>BARNABAS ORNO</v>
      </c>
    </row>
    <row r="957" spans="1:12">
      <c r="A957" t="s">
        <v>714</v>
      </c>
      <c r="B957" t="s">
        <v>713</v>
      </c>
      <c r="C957">
        <v>2014</v>
      </c>
      <c r="D957" t="s">
        <v>662</v>
      </c>
      <c r="E957" t="s">
        <v>663</v>
      </c>
      <c r="F957" t="s">
        <v>670</v>
      </c>
      <c r="G957" t="s">
        <v>676</v>
      </c>
      <c r="H957" t="s">
        <v>677</v>
      </c>
      <c r="I957" t="s">
        <v>678</v>
      </c>
      <c r="J957">
        <v>427964702584</v>
      </c>
      <c r="K957" t="str">
        <f>VLOOKUP(SUBSTITUTE($A957,"Provinsi ",""),'Pemilihan Gubernur'!$C$5:$G$21,3,FALSE)</f>
        <v>AHMAD HIDAYAT MUS</v>
      </c>
      <c r="L957" t="str">
        <f>VLOOKUP(SUBSTITUTE($A957,"Provinsi ",""),'Pemilihan Gubernur'!$C$5:$G$21,4,FALSE)</f>
        <v>RIVAI UMAR</v>
      </c>
    </row>
    <row r="958" spans="1:12">
      <c r="A958" t="s">
        <v>715</v>
      </c>
      <c r="B958" t="s">
        <v>685</v>
      </c>
      <c r="C958">
        <v>2014</v>
      </c>
      <c r="D958" t="s">
        <v>662</v>
      </c>
      <c r="E958" t="s">
        <v>663</v>
      </c>
      <c r="F958" t="s">
        <v>670</v>
      </c>
      <c r="G958" t="s">
        <v>676</v>
      </c>
      <c r="H958" t="s">
        <v>677</v>
      </c>
      <c r="I958" t="s">
        <v>678</v>
      </c>
      <c r="J958">
        <v>422797430140</v>
      </c>
      <c r="K958" t="str">
        <f>VLOOKUP(SUBSTITUTE($A958,"Provinsi ",""),'Pemilihan Gubernur'!$C$5:$G$21,3,FALSE)</f>
        <v>ZULKIEFLIMANSYAH</v>
      </c>
      <c r="L958" t="str">
        <f>VLOOKUP(SUBSTITUTE($A958,"Provinsi ",""),'Pemilihan Gubernur'!$C$5:$G$21,4,FALSE)</f>
        <v>SITTI ROHMI DJALILAH</v>
      </c>
    </row>
    <row r="959" spans="1:12">
      <c r="A959" t="s">
        <v>716</v>
      </c>
      <c r="B959" t="s">
        <v>685</v>
      </c>
      <c r="C959">
        <v>2014</v>
      </c>
      <c r="D959" t="s">
        <v>662</v>
      </c>
      <c r="E959" t="s">
        <v>663</v>
      </c>
      <c r="F959" t="s">
        <v>670</v>
      </c>
      <c r="G959" t="s">
        <v>676</v>
      </c>
      <c r="H959" t="s">
        <v>677</v>
      </c>
      <c r="I959" t="s">
        <v>678</v>
      </c>
      <c r="J959">
        <v>407600788970</v>
      </c>
      <c r="K959" t="str">
        <f>VLOOKUP(SUBSTITUTE($A959,"Provinsi ",""),'Pemilihan Gubernur'!$C$5:$G$21,3,FALSE)</f>
        <v>VIKTOR BUNGTILU LAISKODAT</v>
      </c>
      <c r="L959" t="str">
        <f>VLOOKUP(SUBSTITUTE($A959,"Provinsi ",""),'Pemilihan Gubernur'!$C$5:$G$21,4,FALSE)</f>
        <v>JOSEF ADREANUS NAE SOI</v>
      </c>
    </row>
    <row r="960" spans="1:12">
      <c r="A960" t="s">
        <v>717</v>
      </c>
      <c r="B960" t="s">
        <v>713</v>
      </c>
      <c r="C960">
        <v>2014</v>
      </c>
      <c r="D960" t="s">
        <v>662</v>
      </c>
      <c r="E960" t="s">
        <v>663</v>
      </c>
      <c r="F960" t="s">
        <v>670</v>
      </c>
      <c r="G960" t="s">
        <v>676</v>
      </c>
      <c r="H960" t="s">
        <v>677</v>
      </c>
      <c r="I960" t="s">
        <v>678</v>
      </c>
      <c r="J960">
        <v>1689302792613</v>
      </c>
      <c r="K960" t="str">
        <f>VLOOKUP(SUBSTITUTE($A960,"Provinsi ",""),'Pemilihan Gubernur'!$C$5:$G$21,3,FALSE)</f>
        <v>LUKAS ENEMBE</v>
      </c>
      <c r="L960" t="str">
        <f>VLOOKUP(SUBSTITUTE($A960,"Provinsi ",""),'Pemilihan Gubernur'!$C$5:$G$21,4,FALSE)</f>
        <v>KLEMEN TINAL</v>
      </c>
    </row>
    <row r="961" spans="1:12">
      <c r="A961" t="s">
        <v>719</v>
      </c>
      <c r="B961" t="s">
        <v>661</v>
      </c>
      <c r="C961">
        <v>2014</v>
      </c>
      <c r="D961" t="s">
        <v>662</v>
      </c>
      <c r="E961" t="s">
        <v>663</v>
      </c>
      <c r="F961" t="s">
        <v>670</v>
      </c>
      <c r="G961" t="s">
        <v>676</v>
      </c>
      <c r="H961" t="s">
        <v>677</v>
      </c>
      <c r="I961" t="s">
        <v>678</v>
      </c>
      <c r="J961">
        <v>623644302765.17004</v>
      </c>
      <c r="K961" t="str">
        <f>VLOOKUP(SUBSTITUTE($A961,"Provinsi ",""),'Pemilihan Gubernur'!$C$5:$G$21,3,FALSE)</f>
        <v>SYAMSUAR</v>
      </c>
      <c r="L961" t="str">
        <f>VLOOKUP(SUBSTITUTE($A961,"Provinsi ",""),'Pemilihan Gubernur'!$C$5:$G$21,4,FALSE)</f>
        <v>EDY NASUTION</v>
      </c>
    </row>
    <row r="962" spans="1:12">
      <c r="A962" t="s">
        <v>721</v>
      </c>
      <c r="B962" t="s">
        <v>700</v>
      </c>
      <c r="C962">
        <v>2014</v>
      </c>
      <c r="D962" t="s">
        <v>662</v>
      </c>
      <c r="E962" t="s">
        <v>663</v>
      </c>
      <c r="F962" t="s">
        <v>670</v>
      </c>
      <c r="G962" t="s">
        <v>676</v>
      </c>
      <c r="H962" t="s">
        <v>677</v>
      </c>
      <c r="I962" t="s">
        <v>678</v>
      </c>
      <c r="J962">
        <v>676237209051</v>
      </c>
      <c r="K962" t="str">
        <f>VLOOKUP(SUBSTITUTE($A962,"Provinsi ",""),'Pemilihan Gubernur'!$C$5:$G$21,3,FALSE)</f>
        <v>PROF. M. NURDIN ABDULLAH</v>
      </c>
      <c r="L962" t="str">
        <f>VLOOKUP(SUBSTITUTE($A962,"Provinsi ",""),'Pemilihan Gubernur'!$C$5:$G$21,4,FALSE)</f>
        <v>ANDI SUDIRMAN SULAIMAN</v>
      </c>
    </row>
    <row r="963" spans="1:12">
      <c r="A963" t="s">
        <v>723</v>
      </c>
      <c r="B963" t="s">
        <v>700</v>
      </c>
      <c r="C963">
        <v>2014</v>
      </c>
      <c r="D963" t="s">
        <v>662</v>
      </c>
      <c r="E963" t="s">
        <v>663</v>
      </c>
      <c r="F963" t="s">
        <v>670</v>
      </c>
      <c r="G963" t="s">
        <v>676</v>
      </c>
      <c r="H963" t="s">
        <v>677</v>
      </c>
      <c r="I963" t="s">
        <v>678</v>
      </c>
      <c r="J963">
        <v>553493129799</v>
      </c>
      <c r="K963" t="str">
        <f>VLOOKUP(SUBSTITUTE($A963,"Provinsi ",""),'Pemilihan Gubernur'!$C$5:$G$21,3,FALSE)</f>
        <v>ALI MAZI</v>
      </c>
      <c r="L963" t="str">
        <f>VLOOKUP(SUBSTITUTE($A963,"Provinsi ",""),'Pemilihan Gubernur'!$C$5:$G$21,4,FALSE)</f>
        <v>LUKMAN ABUNAWAS</v>
      </c>
    </row>
    <row r="964" spans="1:12">
      <c r="A964" t="s">
        <v>726</v>
      </c>
      <c r="B964" t="s">
        <v>661</v>
      </c>
      <c r="C964">
        <v>2014</v>
      </c>
      <c r="D964" t="s">
        <v>662</v>
      </c>
      <c r="E964" t="s">
        <v>663</v>
      </c>
      <c r="F964" t="s">
        <v>670</v>
      </c>
      <c r="G964" t="s">
        <v>676</v>
      </c>
      <c r="H964" t="s">
        <v>677</v>
      </c>
      <c r="I964" t="s">
        <v>678</v>
      </c>
      <c r="J964">
        <v>733382314935.70996</v>
      </c>
      <c r="K964" t="str">
        <f>VLOOKUP(SUBSTITUTE($A964,"Provinsi ",""),'Pemilihan Gubernur'!$C$5:$G$21,3,FALSE)</f>
        <v>HERMAN DERU</v>
      </c>
      <c r="L964" t="str">
        <f>VLOOKUP(SUBSTITUTE($A964,"Provinsi ",""),'Pemilihan Gubernur'!$C$5:$G$21,4,FALSE)</f>
        <v>MAWARDI YAHYA</v>
      </c>
    </row>
    <row r="965" spans="1:12">
      <c r="A965" t="s">
        <v>727</v>
      </c>
      <c r="B965" t="s">
        <v>661</v>
      </c>
      <c r="C965">
        <v>2014</v>
      </c>
      <c r="D965" t="s">
        <v>662</v>
      </c>
      <c r="E965" t="s">
        <v>663</v>
      </c>
      <c r="F965" t="s">
        <v>670</v>
      </c>
      <c r="G965" t="s">
        <v>676</v>
      </c>
      <c r="H965" t="s">
        <v>677</v>
      </c>
      <c r="I965" t="s">
        <v>678</v>
      </c>
      <c r="J965">
        <v>1145972228647</v>
      </c>
      <c r="K965" t="str">
        <f>VLOOKUP(SUBSTITUTE($A965,"Provinsi ",""),'Pemilihan Gubernur'!$C$5:$G$21,3,FALSE)</f>
        <v>EDY RAHMAYADI</v>
      </c>
      <c r="L965" t="str">
        <f>VLOOKUP(SUBSTITUTE($A965,"Provinsi ",""),'Pemilihan Gubernur'!$C$5:$G$21,4,FALSE)</f>
        <v>MUSA RAJEKSHAH</v>
      </c>
    </row>
    <row r="966" spans="1:12">
      <c r="A966" t="s">
        <v>711</v>
      </c>
      <c r="B966" t="s">
        <v>661</v>
      </c>
      <c r="C966">
        <v>2014</v>
      </c>
      <c r="D966" t="s">
        <v>662</v>
      </c>
      <c r="E966" t="s">
        <v>663</v>
      </c>
      <c r="F966" t="s">
        <v>670</v>
      </c>
      <c r="G966" t="s">
        <v>679</v>
      </c>
      <c r="H966" t="s">
        <v>691</v>
      </c>
      <c r="I966" t="s">
        <v>681</v>
      </c>
      <c r="J966">
        <v>109214896332</v>
      </c>
      <c r="K966" t="str">
        <f>VLOOKUP(SUBSTITUTE($A966,"Provinsi ",""),'Pemilihan Gubernur'!$C$5:$G$21,3,FALSE)</f>
        <v>ARINAL DJUNAIDI</v>
      </c>
      <c r="L966" t="str">
        <f>VLOOKUP(SUBSTITUTE($A966,"Provinsi ",""),'Pemilihan Gubernur'!$C$5:$G$21,4,FALSE)</f>
        <v>CHUSNUNIA</v>
      </c>
    </row>
    <row r="967" spans="1:12">
      <c r="A967" t="s">
        <v>719</v>
      </c>
      <c r="B967" t="s">
        <v>661</v>
      </c>
      <c r="C967">
        <v>2014</v>
      </c>
      <c r="D967" t="s">
        <v>662</v>
      </c>
      <c r="E967" t="s">
        <v>663</v>
      </c>
      <c r="F967" t="s">
        <v>670</v>
      </c>
      <c r="G967" t="s">
        <v>679</v>
      </c>
      <c r="H967" t="s">
        <v>691</v>
      </c>
      <c r="I967" t="s">
        <v>681</v>
      </c>
      <c r="J967">
        <v>188187846533</v>
      </c>
      <c r="K967" t="str">
        <f>VLOOKUP(SUBSTITUTE($A967,"Provinsi ",""),'Pemilihan Gubernur'!$C$5:$G$21,3,FALSE)</f>
        <v>SYAMSUAR</v>
      </c>
      <c r="L967" t="str">
        <f>VLOOKUP(SUBSTITUTE($A967,"Provinsi ",""),'Pemilihan Gubernur'!$C$5:$G$21,4,FALSE)</f>
        <v>EDY NASUTION</v>
      </c>
    </row>
    <row r="968" spans="1:12">
      <c r="A968" t="s">
        <v>684</v>
      </c>
      <c r="B968" t="s">
        <v>685</v>
      </c>
      <c r="C968">
        <v>2014</v>
      </c>
      <c r="D968" t="s">
        <v>662</v>
      </c>
      <c r="E968" t="s">
        <v>663</v>
      </c>
      <c r="F968" t="s">
        <v>664</v>
      </c>
      <c r="G968" t="s">
        <v>679</v>
      </c>
      <c r="H968" t="s">
        <v>680</v>
      </c>
      <c r="I968" t="s">
        <v>681</v>
      </c>
      <c r="J968">
        <v>777430424389.66003</v>
      </c>
      <c r="K968" t="str">
        <f>VLOOKUP(SUBSTITUTE($A968,"Provinsi ",""),'Pemilihan Gubernur'!$C$5:$G$21,3,FALSE)</f>
        <v>WAYAN KOSTER</v>
      </c>
      <c r="L968" t="str">
        <f>VLOOKUP(SUBSTITUTE($A968,"Provinsi ",""),'Pemilihan Gubernur'!$C$5:$G$21,4,FALSE)</f>
        <v>TJOK OKA ARTHA ARDHANA SUKAWATI</v>
      </c>
    </row>
    <row r="969" spans="1:12">
      <c r="A969" t="s">
        <v>702</v>
      </c>
      <c r="B969" t="s">
        <v>693</v>
      </c>
      <c r="C969">
        <v>2014</v>
      </c>
      <c r="D969" t="s">
        <v>662</v>
      </c>
      <c r="E969" t="s">
        <v>663</v>
      </c>
      <c r="F969" t="s">
        <v>664</v>
      </c>
      <c r="G969" t="s">
        <v>679</v>
      </c>
      <c r="H969" t="s">
        <v>680</v>
      </c>
      <c r="I969" t="s">
        <v>681</v>
      </c>
      <c r="J969">
        <v>1874131897076</v>
      </c>
      <c r="K969" t="str">
        <f>VLOOKUP(SUBSTITUTE($A969,"Provinsi ",""),'Pemilihan Gubernur'!$C$5:$G$21,3,FALSE)</f>
        <v>MOCHAMAD RIDWAN KAMIL</v>
      </c>
      <c r="L969" t="str">
        <f>VLOOKUP(SUBSTITUTE($A969,"Provinsi ",""),'Pemilihan Gubernur'!$C$5:$G$21,4,FALSE)</f>
        <v>UU RUZHANUL ULUM</v>
      </c>
    </row>
    <row r="970" spans="1:12">
      <c r="A970" t="s">
        <v>703</v>
      </c>
      <c r="B970" t="s">
        <v>693</v>
      </c>
      <c r="C970">
        <v>2014</v>
      </c>
      <c r="D970" t="s">
        <v>662</v>
      </c>
      <c r="E970" t="s">
        <v>663</v>
      </c>
      <c r="F970" t="s">
        <v>664</v>
      </c>
      <c r="G970" t="s">
        <v>679</v>
      </c>
      <c r="H970" t="s">
        <v>680</v>
      </c>
      <c r="I970" t="s">
        <v>681</v>
      </c>
      <c r="J970">
        <v>2197436487588</v>
      </c>
      <c r="K970" t="str">
        <f>VLOOKUP(SUBSTITUTE($A970,"Provinsi ",""),'Pemilihan Gubernur'!$C$5:$G$21,3,FALSE)</f>
        <v>GANJAR PRANOWO</v>
      </c>
      <c r="L970" t="str">
        <f>VLOOKUP(SUBSTITUTE($A970,"Provinsi ",""),'Pemilihan Gubernur'!$C$5:$G$21,4,FALSE)</f>
        <v>TAJ YASIN</v>
      </c>
    </row>
    <row r="971" spans="1:12">
      <c r="A971" t="s">
        <v>704</v>
      </c>
      <c r="B971" t="s">
        <v>693</v>
      </c>
      <c r="C971">
        <v>2014</v>
      </c>
      <c r="D971" t="s">
        <v>662</v>
      </c>
      <c r="E971" t="s">
        <v>663</v>
      </c>
      <c r="F971" t="s">
        <v>664</v>
      </c>
      <c r="G971" t="s">
        <v>679</v>
      </c>
      <c r="H971" t="s">
        <v>680</v>
      </c>
      <c r="I971" t="s">
        <v>681</v>
      </c>
      <c r="J971">
        <v>2280156502319</v>
      </c>
      <c r="K971" t="str">
        <f>VLOOKUP(SUBSTITUTE($A971,"Provinsi ",""),'Pemilihan Gubernur'!$C$5:$G$21,3,FALSE)</f>
        <v>KHOFIFAH INDAR PARAWANSA</v>
      </c>
      <c r="L971" t="str">
        <f>VLOOKUP(SUBSTITUTE($A971,"Provinsi ",""),'Pemilihan Gubernur'!$C$5:$G$21,4,FALSE)</f>
        <v>EMIL ELESTIANTO DARDAK</v>
      </c>
    </row>
    <row r="972" spans="1:12">
      <c r="A972" t="s">
        <v>705</v>
      </c>
      <c r="B972" t="s">
        <v>706</v>
      </c>
      <c r="C972">
        <v>2014</v>
      </c>
      <c r="D972" t="s">
        <v>662</v>
      </c>
      <c r="E972" t="s">
        <v>663</v>
      </c>
      <c r="F972" t="s">
        <v>664</v>
      </c>
      <c r="G972" t="s">
        <v>679</v>
      </c>
      <c r="H972" t="s">
        <v>680</v>
      </c>
      <c r="I972" t="s">
        <v>681</v>
      </c>
      <c r="J972">
        <v>698119945629.66003</v>
      </c>
      <c r="K972" t="str">
        <f>VLOOKUP(SUBSTITUTE($A972,"Provinsi ",""),'Pemilihan Gubernur'!$C$5:$G$21,3,FALSE)</f>
        <v>SUTARMIDJI</v>
      </c>
      <c r="L972" t="str">
        <f>VLOOKUP(SUBSTITUTE($A972,"Provinsi ",""),'Pemilihan Gubernur'!$C$5:$G$21,4,FALSE)</f>
        <v>RIA NORSAN</v>
      </c>
    </row>
    <row r="973" spans="1:12">
      <c r="A973" t="s">
        <v>709</v>
      </c>
      <c r="B973" t="s">
        <v>706</v>
      </c>
      <c r="C973">
        <v>2014</v>
      </c>
      <c r="D973" t="s">
        <v>662</v>
      </c>
      <c r="E973" t="s">
        <v>663</v>
      </c>
      <c r="F973" t="s">
        <v>664</v>
      </c>
      <c r="G973" t="s">
        <v>679</v>
      </c>
      <c r="H973" t="s">
        <v>680</v>
      </c>
      <c r="I973" t="s">
        <v>681</v>
      </c>
      <c r="J973">
        <v>1424609990284.1001</v>
      </c>
      <c r="K973" t="str">
        <f>VLOOKUP(SUBSTITUTE($A973,"Provinsi ",""),'Pemilihan Gubernur'!$C$5:$G$21,3,FALSE)</f>
        <v>ISRAN NOOR</v>
      </c>
      <c r="L973" t="str">
        <f>VLOOKUP(SUBSTITUTE($A973,"Provinsi ",""),'Pemilihan Gubernur'!$C$5:$G$21,4,FALSE)</f>
        <v>HADI MULYADI</v>
      </c>
    </row>
    <row r="974" spans="1:12">
      <c r="A974" t="s">
        <v>711</v>
      </c>
      <c r="B974" t="s">
        <v>661</v>
      </c>
      <c r="C974">
        <v>2014</v>
      </c>
      <c r="D974" t="s">
        <v>662</v>
      </c>
      <c r="E974" t="s">
        <v>663</v>
      </c>
      <c r="F974" t="s">
        <v>664</v>
      </c>
      <c r="G974" t="s">
        <v>679</v>
      </c>
      <c r="H974" t="s">
        <v>680</v>
      </c>
      <c r="I974" t="s">
        <v>681</v>
      </c>
      <c r="J974">
        <v>544114849553</v>
      </c>
      <c r="K974" t="str">
        <f>VLOOKUP(SUBSTITUTE($A974,"Provinsi ",""),'Pemilihan Gubernur'!$C$5:$G$21,3,FALSE)</f>
        <v>ARINAL DJUNAIDI</v>
      </c>
      <c r="L974" t="str">
        <f>VLOOKUP(SUBSTITUTE($A974,"Provinsi ",""),'Pemilihan Gubernur'!$C$5:$G$21,4,FALSE)</f>
        <v>CHUSNUNIA</v>
      </c>
    </row>
    <row r="975" spans="1:12">
      <c r="A975" t="s">
        <v>712</v>
      </c>
      <c r="B975" t="s">
        <v>713</v>
      </c>
      <c r="C975">
        <v>2014</v>
      </c>
      <c r="D975" t="s">
        <v>662</v>
      </c>
      <c r="E975" t="s">
        <v>663</v>
      </c>
      <c r="F975" t="s">
        <v>664</v>
      </c>
      <c r="G975" t="s">
        <v>679</v>
      </c>
      <c r="H975" t="s">
        <v>680</v>
      </c>
      <c r="I975" t="s">
        <v>681</v>
      </c>
      <c r="J975">
        <v>428689945072</v>
      </c>
      <c r="K975" t="str">
        <f>VLOOKUP(SUBSTITUTE($A975,"Provinsi ",""),'Pemilihan Gubernur'!$C$5:$G$21,3,FALSE)</f>
        <v>MURAD ISMAIL</v>
      </c>
      <c r="L975" t="str">
        <f>VLOOKUP(SUBSTITUTE($A975,"Provinsi ",""),'Pemilihan Gubernur'!$C$5:$G$21,4,FALSE)</f>
        <v>BARNABAS ORNO</v>
      </c>
    </row>
    <row r="976" spans="1:12">
      <c r="A976" t="s">
        <v>714</v>
      </c>
      <c r="B976" t="s">
        <v>713</v>
      </c>
      <c r="C976">
        <v>2014</v>
      </c>
      <c r="D976" t="s">
        <v>662</v>
      </c>
      <c r="E976" t="s">
        <v>663</v>
      </c>
      <c r="F976" t="s">
        <v>664</v>
      </c>
      <c r="G976" t="s">
        <v>679</v>
      </c>
      <c r="H976" t="s">
        <v>680</v>
      </c>
      <c r="I976" t="s">
        <v>681</v>
      </c>
      <c r="J976">
        <v>342645836359</v>
      </c>
      <c r="K976" t="str">
        <f>VLOOKUP(SUBSTITUTE($A976,"Provinsi ",""),'Pemilihan Gubernur'!$C$5:$G$21,3,FALSE)</f>
        <v>AHMAD HIDAYAT MUS</v>
      </c>
      <c r="L976" t="str">
        <f>VLOOKUP(SUBSTITUTE($A976,"Provinsi ",""),'Pemilihan Gubernur'!$C$5:$G$21,4,FALSE)</f>
        <v>RIVAI UMAR</v>
      </c>
    </row>
    <row r="977" spans="1:12">
      <c r="A977" t="s">
        <v>715</v>
      </c>
      <c r="B977" t="s">
        <v>685</v>
      </c>
      <c r="C977">
        <v>2014</v>
      </c>
      <c r="D977" t="s">
        <v>662</v>
      </c>
      <c r="E977" t="s">
        <v>663</v>
      </c>
      <c r="F977" t="s">
        <v>664</v>
      </c>
      <c r="G977" t="s">
        <v>679</v>
      </c>
      <c r="H977" t="s">
        <v>680</v>
      </c>
      <c r="I977" t="s">
        <v>681</v>
      </c>
      <c r="J977">
        <v>592012532550</v>
      </c>
      <c r="K977" t="str">
        <f>VLOOKUP(SUBSTITUTE($A977,"Provinsi ",""),'Pemilihan Gubernur'!$C$5:$G$21,3,FALSE)</f>
        <v>ZULKIEFLIMANSYAH</v>
      </c>
      <c r="L977" t="str">
        <f>VLOOKUP(SUBSTITUTE($A977,"Provinsi ",""),'Pemilihan Gubernur'!$C$5:$G$21,4,FALSE)</f>
        <v>SITTI ROHMI DJALILAH</v>
      </c>
    </row>
    <row r="978" spans="1:12">
      <c r="A978" t="s">
        <v>716</v>
      </c>
      <c r="B978" t="s">
        <v>685</v>
      </c>
      <c r="C978">
        <v>2014</v>
      </c>
      <c r="D978" t="s">
        <v>662</v>
      </c>
      <c r="E978" t="s">
        <v>663</v>
      </c>
      <c r="F978" t="s">
        <v>664</v>
      </c>
      <c r="G978" t="s">
        <v>679</v>
      </c>
      <c r="H978" t="s">
        <v>680</v>
      </c>
      <c r="I978" t="s">
        <v>681</v>
      </c>
      <c r="J978">
        <v>541967473088</v>
      </c>
      <c r="K978" t="str">
        <f>VLOOKUP(SUBSTITUTE($A978,"Provinsi ",""),'Pemilihan Gubernur'!$C$5:$G$21,3,FALSE)</f>
        <v>VIKTOR BUNGTILU LAISKODAT</v>
      </c>
      <c r="L978" t="str">
        <f>VLOOKUP(SUBSTITUTE($A978,"Provinsi ",""),'Pemilihan Gubernur'!$C$5:$G$21,4,FALSE)</f>
        <v>JOSEF ADREANUS NAE SOI</v>
      </c>
    </row>
    <row r="979" spans="1:12">
      <c r="A979" t="s">
        <v>717</v>
      </c>
      <c r="B979" t="s">
        <v>713</v>
      </c>
      <c r="C979">
        <v>2014</v>
      </c>
      <c r="D979" t="s">
        <v>662</v>
      </c>
      <c r="E979" t="s">
        <v>663</v>
      </c>
      <c r="F979" t="s">
        <v>664</v>
      </c>
      <c r="G979" t="s">
        <v>679</v>
      </c>
      <c r="H979" t="s">
        <v>680</v>
      </c>
      <c r="I979" t="s">
        <v>681</v>
      </c>
      <c r="J979">
        <v>940659446469</v>
      </c>
      <c r="K979" t="str">
        <f>VLOOKUP(SUBSTITUTE($A979,"Provinsi ",""),'Pemilihan Gubernur'!$C$5:$G$21,3,FALSE)</f>
        <v>LUKAS ENEMBE</v>
      </c>
      <c r="L979" t="str">
        <f>VLOOKUP(SUBSTITUTE($A979,"Provinsi ",""),'Pemilihan Gubernur'!$C$5:$G$21,4,FALSE)</f>
        <v>KLEMEN TINAL</v>
      </c>
    </row>
    <row r="980" spans="1:12">
      <c r="A980" t="s">
        <v>719</v>
      </c>
      <c r="B980" t="s">
        <v>661</v>
      </c>
      <c r="C980">
        <v>2014</v>
      </c>
      <c r="D980" t="s">
        <v>662</v>
      </c>
      <c r="E980" t="s">
        <v>663</v>
      </c>
      <c r="F980" t="s">
        <v>664</v>
      </c>
      <c r="G980" t="s">
        <v>679</v>
      </c>
      <c r="H980" t="s">
        <v>680</v>
      </c>
      <c r="I980" t="s">
        <v>681</v>
      </c>
      <c r="J980">
        <v>937258184715</v>
      </c>
      <c r="K980" t="str">
        <f>VLOOKUP(SUBSTITUTE($A980,"Provinsi ",""),'Pemilihan Gubernur'!$C$5:$G$21,3,FALSE)</f>
        <v>SYAMSUAR</v>
      </c>
      <c r="L980" t="str">
        <f>VLOOKUP(SUBSTITUTE($A980,"Provinsi ",""),'Pemilihan Gubernur'!$C$5:$G$21,4,FALSE)</f>
        <v>EDY NASUTION</v>
      </c>
    </row>
    <row r="981" spans="1:12">
      <c r="A981" t="s">
        <v>721</v>
      </c>
      <c r="B981" t="s">
        <v>700</v>
      </c>
      <c r="C981">
        <v>2014</v>
      </c>
      <c r="D981" t="s">
        <v>662</v>
      </c>
      <c r="E981" t="s">
        <v>663</v>
      </c>
      <c r="F981" t="s">
        <v>664</v>
      </c>
      <c r="G981" t="s">
        <v>679</v>
      </c>
      <c r="H981" t="s">
        <v>680</v>
      </c>
      <c r="I981" t="s">
        <v>681</v>
      </c>
      <c r="J981">
        <v>1020475368008.5</v>
      </c>
      <c r="K981" t="str">
        <f>VLOOKUP(SUBSTITUTE($A981,"Provinsi ",""),'Pemilihan Gubernur'!$C$5:$G$21,3,FALSE)</f>
        <v>PROF. M. NURDIN ABDULLAH</v>
      </c>
      <c r="L981" t="str">
        <f>VLOOKUP(SUBSTITUTE($A981,"Provinsi ",""),'Pemilihan Gubernur'!$C$5:$G$21,4,FALSE)</f>
        <v>ANDI SUDIRMAN SULAIMAN</v>
      </c>
    </row>
    <row r="982" spans="1:12">
      <c r="A982" t="s">
        <v>723</v>
      </c>
      <c r="B982" t="s">
        <v>700</v>
      </c>
      <c r="C982">
        <v>2014</v>
      </c>
      <c r="D982" t="s">
        <v>662</v>
      </c>
      <c r="E982" t="s">
        <v>663</v>
      </c>
      <c r="F982" t="s">
        <v>664</v>
      </c>
      <c r="G982" t="s">
        <v>679</v>
      </c>
      <c r="H982" t="s">
        <v>680</v>
      </c>
      <c r="I982" t="s">
        <v>681</v>
      </c>
      <c r="J982">
        <v>517025977464</v>
      </c>
      <c r="K982" t="str">
        <f>VLOOKUP(SUBSTITUTE($A982,"Provinsi ",""),'Pemilihan Gubernur'!$C$5:$G$21,3,FALSE)</f>
        <v>ALI MAZI</v>
      </c>
      <c r="L982" t="str">
        <f>VLOOKUP(SUBSTITUTE($A982,"Provinsi ",""),'Pemilihan Gubernur'!$C$5:$G$21,4,FALSE)</f>
        <v>LUKMAN ABUNAWAS</v>
      </c>
    </row>
    <row r="983" spans="1:12">
      <c r="A983" t="s">
        <v>726</v>
      </c>
      <c r="B983" t="s">
        <v>661</v>
      </c>
      <c r="C983">
        <v>2014</v>
      </c>
      <c r="D983" t="s">
        <v>662</v>
      </c>
      <c r="E983" t="s">
        <v>663</v>
      </c>
      <c r="F983" t="s">
        <v>664</v>
      </c>
      <c r="G983" t="s">
        <v>679</v>
      </c>
      <c r="H983" t="s">
        <v>680</v>
      </c>
      <c r="I983" t="s">
        <v>681</v>
      </c>
      <c r="J983">
        <v>776253457291</v>
      </c>
      <c r="K983" t="str">
        <f>VLOOKUP(SUBSTITUTE($A983,"Provinsi ",""),'Pemilihan Gubernur'!$C$5:$G$21,3,FALSE)</f>
        <v>HERMAN DERU</v>
      </c>
      <c r="L983" t="str">
        <f>VLOOKUP(SUBSTITUTE($A983,"Provinsi ",""),'Pemilihan Gubernur'!$C$5:$G$21,4,FALSE)</f>
        <v>MAWARDI YAHYA</v>
      </c>
    </row>
    <row r="984" spans="1:12">
      <c r="A984" t="s">
        <v>727</v>
      </c>
      <c r="B984" t="s">
        <v>661</v>
      </c>
      <c r="C984">
        <v>2014</v>
      </c>
      <c r="D984" t="s">
        <v>662</v>
      </c>
      <c r="E984" t="s">
        <v>663</v>
      </c>
      <c r="F984" t="s">
        <v>664</v>
      </c>
      <c r="G984" t="s">
        <v>679</v>
      </c>
      <c r="H984" t="s">
        <v>680</v>
      </c>
      <c r="I984" t="s">
        <v>681</v>
      </c>
      <c r="J984">
        <v>1152702187401</v>
      </c>
      <c r="K984" t="str">
        <f>VLOOKUP(SUBSTITUTE($A984,"Provinsi ",""),'Pemilihan Gubernur'!$C$5:$G$21,3,FALSE)</f>
        <v>EDY RAHMAYADI</v>
      </c>
      <c r="L984" t="str">
        <f>VLOOKUP(SUBSTITUTE($A984,"Provinsi ",""),'Pemilihan Gubernur'!$C$5:$G$21,4,FALSE)</f>
        <v>MUSA RAJEKSHAH</v>
      </c>
    </row>
    <row r="985" spans="1:12">
      <c r="A985" t="s">
        <v>684</v>
      </c>
      <c r="B985" t="s">
        <v>685</v>
      </c>
      <c r="C985">
        <v>2014</v>
      </c>
      <c r="D985" t="s">
        <v>662</v>
      </c>
      <c r="E985" t="s">
        <v>663</v>
      </c>
      <c r="F985" t="s">
        <v>664</v>
      </c>
      <c r="G985" t="s">
        <v>665</v>
      </c>
      <c r="H985" t="s">
        <v>688</v>
      </c>
      <c r="I985" t="s">
        <v>689</v>
      </c>
      <c r="J985">
        <v>10000000000</v>
      </c>
      <c r="K985" t="str">
        <f>VLOOKUP(SUBSTITUTE($A985,"Provinsi ",""),'Pemilihan Gubernur'!$C$5:$G$21,3,FALSE)</f>
        <v>WAYAN KOSTER</v>
      </c>
      <c r="L985" t="str">
        <f>VLOOKUP(SUBSTITUTE($A985,"Provinsi ",""),'Pemilihan Gubernur'!$C$5:$G$21,4,FALSE)</f>
        <v>TJOK OKA ARTHA ARDHANA SUKAWATI</v>
      </c>
    </row>
    <row r="986" spans="1:12">
      <c r="A986" t="s">
        <v>702</v>
      </c>
      <c r="B986" t="s">
        <v>693</v>
      </c>
      <c r="C986">
        <v>2014</v>
      </c>
      <c r="D986" t="s">
        <v>662</v>
      </c>
      <c r="E986" t="s">
        <v>663</v>
      </c>
      <c r="F986" t="s">
        <v>664</v>
      </c>
      <c r="G986" t="s">
        <v>665</v>
      </c>
      <c r="H986" t="s">
        <v>688</v>
      </c>
      <c r="I986" t="s">
        <v>689</v>
      </c>
      <c r="J986">
        <v>6805400000</v>
      </c>
      <c r="K986" t="str">
        <f>VLOOKUP(SUBSTITUTE($A986,"Provinsi ",""),'Pemilihan Gubernur'!$C$5:$G$21,3,FALSE)</f>
        <v>MOCHAMAD RIDWAN KAMIL</v>
      </c>
      <c r="L986" t="str">
        <f>VLOOKUP(SUBSTITUTE($A986,"Provinsi ",""),'Pemilihan Gubernur'!$C$5:$G$21,4,FALSE)</f>
        <v>UU RUZHANUL ULUM</v>
      </c>
    </row>
    <row r="987" spans="1:12">
      <c r="A987" t="s">
        <v>715</v>
      </c>
      <c r="B987" t="s">
        <v>685</v>
      </c>
      <c r="C987">
        <v>2014</v>
      </c>
      <c r="D987" t="s">
        <v>662</v>
      </c>
      <c r="E987" t="s">
        <v>663</v>
      </c>
      <c r="F987" t="s">
        <v>664</v>
      </c>
      <c r="G987" t="s">
        <v>665</v>
      </c>
      <c r="H987" t="s">
        <v>688</v>
      </c>
      <c r="I987" t="s">
        <v>689</v>
      </c>
      <c r="J987">
        <v>248496000</v>
      </c>
      <c r="K987" t="str">
        <f>VLOOKUP(SUBSTITUTE($A987,"Provinsi ",""),'Pemilihan Gubernur'!$C$5:$G$21,3,FALSE)</f>
        <v>ZULKIEFLIMANSYAH</v>
      </c>
      <c r="L987" t="str">
        <f>VLOOKUP(SUBSTITUTE($A987,"Provinsi ",""),'Pemilihan Gubernur'!$C$5:$G$21,4,FALSE)</f>
        <v>SITTI ROHMI DJALILAH</v>
      </c>
    </row>
    <row r="988" spans="1:12">
      <c r="A988" t="s">
        <v>684</v>
      </c>
      <c r="B988" t="s">
        <v>685</v>
      </c>
      <c r="C988">
        <v>2014</v>
      </c>
      <c r="D988" t="s">
        <v>662</v>
      </c>
      <c r="E988" t="s">
        <v>663</v>
      </c>
      <c r="F988" t="s">
        <v>664</v>
      </c>
      <c r="G988" t="s">
        <v>665</v>
      </c>
      <c r="H988" t="s">
        <v>682</v>
      </c>
      <c r="I988" t="s">
        <v>683</v>
      </c>
      <c r="J988">
        <v>4342146195.4399996</v>
      </c>
      <c r="K988" t="str">
        <f>VLOOKUP(SUBSTITUTE($A988,"Provinsi ",""),'Pemilihan Gubernur'!$C$5:$G$21,3,FALSE)</f>
        <v>WAYAN KOSTER</v>
      </c>
      <c r="L988" t="str">
        <f>VLOOKUP(SUBSTITUTE($A988,"Provinsi ",""),'Pemilihan Gubernur'!$C$5:$G$21,4,FALSE)</f>
        <v>TJOK OKA ARTHA ARDHANA SUKAWATI</v>
      </c>
    </row>
    <row r="989" spans="1:12">
      <c r="A989" t="s">
        <v>702</v>
      </c>
      <c r="B989" t="s">
        <v>693</v>
      </c>
      <c r="C989">
        <v>2014</v>
      </c>
      <c r="D989" t="s">
        <v>662</v>
      </c>
      <c r="E989" t="s">
        <v>663</v>
      </c>
      <c r="F989" t="s">
        <v>664</v>
      </c>
      <c r="G989" t="s">
        <v>665</v>
      </c>
      <c r="H989" t="s">
        <v>682</v>
      </c>
      <c r="I989" t="s">
        <v>683</v>
      </c>
      <c r="J989">
        <v>130078898</v>
      </c>
      <c r="K989" t="str">
        <f>VLOOKUP(SUBSTITUTE($A989,"Provinsi ",""),'Pemilihan Gubernur'!$C$5:$G$21,3,FALSE)</f>
        <v>MOCHAMAD RIDWAN KAMIL</v>
      </c>
      <c r="L989" t="str">
        <f>VLOOKUP(SUBSTITUTE($A989,"Provinsi ",""),'Pemilihan Gubernur'!$C$5:$G$21,4,FALSE)</f>
        <v>UU RUZHANUL ULUM</v>
      </c>
    </row>
    <row r="990" spans="1:12">
      <c r="A990" t="s">
        <v>703</v>
      </c>
      <c r="B990" t="s">
        <v>693</v>
      </c>
      <c r="C990">
        <v>2014</v>
      </c>
      <c r="D990" t="s">
        <v>662</v>
      </c>
      <c r="E990" t="s">
        <v>663</v>
      </c>
      <c r="F990" t="s">
        <v>664</v>
      </c>
      <c r="G990" t="s">
        <v>665</v>
      </c>
      <c r="H990" t="s">
        <v>682</v>
      </c>
      <c r="I990" t="s">
        <v>683</v>
      </c>
      <c r="J990">
        <v>8211750300</v>
      </c>
      <c r="K990" t="str">
        <f>VLOOKUP(SUBSTITUTE($A990,"Provinsi ",""),'Pemilihan Gubernur'!$C$5:$G$21,3,FALSE)</f>
        <v>GANJAR PRANOWO</v>
      </c>
      <c r="L990" t="str">
        <f>VLOOKUP(SUBSTITUTE($A990,"Provinsi ",""),'Pemilihan Gubernur'!$C$5:$G$21,4,FALSE)</f>
        <v>TAJ YASIN</v>
      </c>
    </row>
    <row r="991" spans="1:12">
      <c r="A991" t="s">
        <v>704</v>
      </c>
      <c r="B991" t="s">
        <v>693</v>
      </c>
      <c r="C991">
        <v>2014</v>
      </c>
      <c r="D991" t="s">
        <v>662</v>
      </c>
      <c r="E991" t="s">
        <v>663</v>
      </c>
      <c r="F991" t="s">
        <v>664</v>
      </c>
      <c r="G991" t="s">
        <v>665</v>
      </c>
      <c r="H991" t="s">
        <v>682</v>
      </c>
      <c r="I991" t="s">
        <v>683</v>
      </c>
      <c r="J991">
        <v>93319440251</v>
      </c>
      <c r="K991" t="str">
        <f>VLOOKUP(SUBSTITUTE($A991,"Provinsi ",""),'Pemilihan Gubernur'!$C$5:$G$21,3,FALSE)</f>
        <v>KHOFIFAH INDAR PARAWANSA</v>
      </c>
      <c r="L991" t="str">
        <f>VLOOKUP(SUBSTITUTE($A991,"Provinsi ",""),'Pemilihan Gubernur'!$C$5:$G$21,4,FALSE)</f>
        <v>EMIL ELESTIANTO DARDAK</v>
      </c>
    </row>
    <row r="992" spans="1:12">
      <c r="A992" t="s">
        <v>709</v>
      </c>
      <c r="B992" t="s">
        <v>706</v>
      </c>
      <c r="C992">
        <v>2014</v>
      </c>
      <c r="D992" t="s">
        <v>662</v>
      </c>
      <c r="E992" t="s">
        <v>663</v>
      </c>
      <c r="F992" t="s">
        <v>664</v>
      </c>
      <c r="G992" t="s">
        <v>665</v>
      </c>
      <c r="H992" t="s">
        <v>682</v>
      </c>
      <c r="I992" t="s">
        <v>683</v>
      </c>
      <c r="J992">
        <v>1500000000</v>
      </c>
      <c r="K992" t="str">
        <f>VLOOKUP(SUBSTITUTE($A992,"Provinsi ",""),'Pemilihan Gubernur'!$C$5:$G$21,3,FALSE)</f>
        <v>ISRAN NOOR</v>
      </c>
      <c r="L992" t="str">
        <f>VLOOKUP(SUBSTITUTE($A992,"Provinsi ",""),'Pemilihan Gubernur'!$C$5:$G$21,4,FALSE)</f>
        <v>HADI MULYADI</v>
      </c>
    </row>
    <row r="993" spans="1:12">
      <c r="A993" t="s">
        <v>711</v>
      </c>
      <c r="B993" t="s">
        <v>661</v>
      </c>
      <c r="C993">
        <v>2014</v>
      </c>
      <c r="D993" t="s">
        <v>662</v>
      </c>
      <c r="E993" t="s">
        <v>663</v>
      </c>
      <c r="F993" t="s">
        <v>664</v>
      </c>
      <c r="G993" t="s">
        <v>665</v>
      </c>
      <c r="H993" t="s">
        <v>682</v>
      </c>
      <c r="I993" t="s">
        <v>683</v>
      </c>
      <c r="J993">
        <v>5230162000</v>
      </c>
      <c r="K993" t="str">
        <f>VLOOKUP(SUBSTITUTE($A993,"Provinsi ",""),'Pemilihan Gubernur'!$C$5:$G$21,3,FALSE)</f>
        <v>ARINAL DJUNAIDI</v>
      </c>
      <c r="L993" t="str">
        <f>VLOOKUP(SUBSTITUTE($A993,"Provinsi ",""),'Pemilihan Gubernur'!$C$5:$G$21,4,FALSE)</f>
        <v>CHUSNUNIA</v>
      </c>
    </row>
    <row r="994" spans="1:12">
      <c r="A994" t="s">
        <v>712</v>
      </c>
      <c r="B994" t="s">
        <v>713</v>
      </c>
      <c r="C994">
        <v>2014</v>
      </c>
      <c r="D994" t="s">
        <v>662</v>
      </c>
      <c r="E994" t="s">
        <v>663</v>
      </c>
      <c r="F994" t="s">
        <v>664</v>
      </c>
      <c r="G994" t="s">
        <v>665</v>
      </c>
      <c r="H994" t="s">
        <v>682</v>
      </c>
      <c r="I994" t="s">
        <v>683</v>
      </c>
      <c r="J994">
        <v>1841897000</v>
      </c>
      <c r="K994" t="str">
        <f>VLOOKUP(SUBSTITUTE($A994,"Provinsi ",""),'Pemilihan Gubernur'!$C$5:$G$21,3,FALSE)</f>
        <v>MURAD ISMAIL</v>
      </c>
      <c r="L994" t="str">
        <f>VLOOKUP(SUBSTITUTE($A994,"Provinsi ",""),'Pemilihan Gubernur'!$C$5:$G$21,4,FALSE)</f>
        <v>BARNABAS ORNO</v>
      </c>
    </row>
    <row r="995" spans="1:12">
      <c r="A995" t="s">
        <v>714</v>
      </c>
      <c r="B995" t="s">
        <v>713</v>
      </c>
      <c r="C995">
        <v>2014</v>
      </c>
      <c r="D995" t="s">
        <v>662</v>
      </c>
      <c r="E995" t="s">
        <v>663</v>
      </c>
      <c r="F995" t="s">
        <v>664</v>
      </c>
      <c r="G995" t="s">
        <v>665</v>
      </c>
      <c r="H995" t="s">
        <v>682</v>
      </c>
      <c r="I995" t="s">
        <v>683</v>
      </c>
      <c r="J995">
        <v>500000000</v>
      </c>
      <c r="K995" t="str">
        <f>VLOOKUP(SUBSTITUTE($A995,"Provinsi ",""),'Pemilihan Gubernur'!$C$5:$G$21,3,FALSE)</f>
        <v>AHMAD HIDAYAT MUS</v>
      </c>
      <c r="L995" t="str">
        <f>VLOOKUP(SUBSTITUTE($A995,"Provinsi ",""),'Pemilihan Gubernur'!$C$5:$G$21,4,FALSE)</f>
        <v>RIVAI UMAR</v>
      </c>
    </row>
    <row r="996" spans="1:12">
      <c r="A996" t="s">
        <v>715</v>
      </c>
      <c r="B996" t="s">
        <v>685</v>
      </c>
      <c r="C996">
        <v>2014</v>
      </c>
      <c r="D996" t="s">
        <v>662</v>
      </c>
      <c r="E996" t="s">
        <v>663</v>
      </c>
      <c r="F996" t="s">
        <v>664</v>
      </c>
      <c r="G996" t="s">
        <v>665</v>
      </c>
      <c r="H996" t="s">
        <v>682</v>
      </c>
      <c r="I996" t="s">
        <v>683</v>
      </c>
      <c r="J996">
        <v>105278000</v>
      </c>
      <c r="K996" t="str">
        <f>VLOOKUP(SUBSTITUTE($A996,"Provinsi ",""),'Pemilihan Gubernur'!$C$5:$G$21,3,FALSE)</f>
        <v>ZULKIEFLIMANSYAH</v>
      </c>
      <c r="L996" t="str">
        <f>VLOOKUP(SUBSTITUTE($A996,"Provinsi ",""),'Pemilihan Gubernur'!$C$5:$G$21,4,FALSE)</f>
        <v>SITTI ROHMI DJALILAH</v>
      </c>
    </row>
    <row r="997" spans="1:12">
      <c r="A997" t="s">
        <v>716</v>
      </c>
      <c r="B997" t="s">
        <v>685</v>
      </c>
      <c r="C997">
        <v>2014</v>
      </c>
      <c r="D997" t="s">
        <v>662</v>
      </c>
      <c r="E997" t="s">
        <v>663</v>
      </c>
      <c r="F997" t="s">
        <v>664</v>
      </c>
      <c r="G997" t="s">
        <v>665</v>
      </c>
      <c r="H997" t="s">
        <v>682</v>
      </c>
      <c r="I997" t="s">
        <v>683</v>
      </c>
      <c r="J997">
        <v>18769507737</v>
      </c>
      <c r="K997" t="str">
        <f>VLOOKUP(SUBSTITUTE($A997,"Provinsi ",""),'Pemilihan Gubernur'!$C$5:$G$21,3,FALSE)</f>
        <v>VIKTOR BUNGTILU LAISKODAT</v>
      </c>
      <c r="L997" t="str">
        <f>VLOOKUP(SUBSTITUTE($A997,"Provinsi ",""),'Pemilihan Gubernur'!$C$5:$G$21,4,FALSE)</f>
        <v>JOSEF ADREANUS NAE SOI</v>
      </c>
    </row>
    <row r="998" spans="1:12">
      <c r="A998" t="s">
        <v>717</v>
      </c>
      <c r="B998" t="s">
        <v>713</v>
      </c>
      <c r="C998">
        <v>2014</v>
      </c>
      <c r="D998" t="s">
        <v>662</v>
      </c>
      <c r="E998" t="s">
        <v>663</v>
      </c>
      <c r="F998" t="s">
        <v>664</v>
      </c>
      <c r="G998" t="s">
        <v>665</v>
      </c>
      <c r="H998" t="s">
        <v>682</v>
      </c>
      <c r="I998" t="s">
        <v>683</v>
      </c>
      <c r="J998">
        <v>11595345000</v>
      </c>
      <c r="K998" t="str">
        <f>VLOOKUP(SUBSTITUTE($A998,"Provinsi ",""),'Pemilihan Gubernur'!$C$5:$G$21,3,FALSE)</f>
        <v>LUKAS ENEMBE</v>
      </c>
      <c r="L998" t="str">
        <f>VLOOKUP(SUBSTITUTE($A998,"Provinsi ",""),'Pemilihan Gubernur'!$C$5:$G$21,4,FALSE)</f>
        <v>KLEMEN TINAL</v>
      </c>
    </row>
    <row r="999" spans="1:12">
      <c r="A999" t="s">
        <v>726</v>
      </c>
      <c r="B999" t="s">
        <v>661</v>
      </c>
      <c r="C999">
        <v>2014</v>
      </c>
      <c r="D999" t="s">
        <v>662</v>
      </c>
      <c r="E999" t="s">
        <v>663</v>
      </c>
      <c r="F999" t="s">
        <v>664</v>
      </c>
      <c r="G999" t="s">
        <v>665</v>
      </c>
      <c r="H999" t="s">
        <v>682</v>
      </c>
      <c r="I999" t="s">
        <v>683</v>
      </c>
      <c r="J999">
        <v>857938369</v>
      </c>
      <c r="K999" t="str">
        <f>VLOOKUP(SUBSTITUTE($A999,"Provinsi ",""),'Pemilihan Gubernur'!$C$5:$G$21,3,FALSE)</f>
        <v>HERMAN DERU</v>
      </c>
      <c r="L999" t="str">
        <f>VLOOKUP(SUBSTITUTE($A999,"Provinsi ",""),'Pemilihan Gubernur'!$C$5:$G$21,4,FALSE)</f>
        <v>MAWARDI YAHYA</v>
      </c>
    </row>
    <row r="1000" spans="1:12">
      <c r="A1000" t="s">
        <v>727</v>
      </c>
      <c r="B1000" t="s">
        <v>661</v>
      </c>
      <c r="C1000">
        <v>2014</v>
      </c>
      <c r="D1000" t="s">
        <v>662</v>
      </c>
      <c r="E1000" t="s">
        <v>663</v>
      </c>
      <c r="F1000" t="s">
        <v>664</v>
      </c>
      <c r="G1000" t="s">
        <v>665</v>
      </c>
      <c r="H1000" t="s">
        <v>682</v>
      </c>
      <c r="I1000" t="s">
        <v>683</v>
      </c>
      <c r="J1000">
        <v>4482346000</v>
      </c>
      <c r="K1000" t="str">
        <f>VLOOKUP(SUBSTITUTE($A1000,"Provinsi ",""),'Pemilihan Gubernur'!$C$5:$G$21,3,FALSE)</f>
        <v>EDY RAHMAYADI</v>
      </c>
      <c r="L1000" t="str">
        <f>VLOOKUP(SUBSTITUTE($A1000,"Provinsi ",""),'Pemilihan Gubernur'!$C$5:$G$21,4,FALSE)</f>
        <v>MUSA RAJEKSHAH</v>
      </c>
    </row>
    <row r="1001" spans="1:12">
      <c r="A1001" t="s">
        <v>684</v>
      </c>
      <c r="B1001" t="s">
        <v>685</v>
      </c>
      <c r="C1001">
        <v>2015</v>
      </c>
      <c r="D1001" t="s">
        <v>662</v>
      </c>
      <c r="E1001" t="s">
        <v>663</v>
      </c>
      <c r="F1001" t="s">
        <v>664</v>
      </c>
      <c r="G1001" t="s">
        <v>665</v>
      </c>
      <c r="H1001" t="s">
        <v>666</v>
      </c>
      <c r="I1001" t="s">
        <v>667</v>
      </c>
      <c r="J1001">
        <v>1088091711891.5</v>
      </c>
      <c r="K1001" t="str">
        <f>VLOOKUP(SUBSTITUTE($A1001,"Provinsi ",""),'Pemilihan Gubernur'!$C$5:$G$21,3,FALSE)</f>
        <v>WAYAN KOSTER</v>
      </c>
      <c r="L1001" t="str">
        <f>VLOOKUP(SUBSTITUTE($A1001,"Provinsi ",""),'Pemilihan Gubernur'!$C$5:$G$21,4,FALSE)</f>
        <v>TJOK OKA ARTHA ARDHANA SUKAWATI</v>
      </c>
    </row>
    <row r="1002" spans="1:12">
      <c r="A1002" t="s">
        <v>702</v>
      </c>
      <c r="B1002" t="s">
        <v>693</v>
      </c>
      <c r="C1002">
        <v>2015</v>
      </c>
      <c r="D1002" t="s">
        <v>662</v>
      </c>
      <c r="E1002" t="s">
        <v>663</v>
      </c>
      <c r="F1002" t="s">
        <v>664</v>
      </c>
      <c r="G1002" t="s">
        <v>665</v>
      </c>
      <c r="H1002" t="s">
        <v>666</v>
      </c>
      <c r="I1002" t="s">
        <v>667</v>
      </c>
      <c r="J1002">
        <v>6406192657944</v>
      </c>
      <c r="K1002" t="str">
        <f>VLOOKUP(SUBSTITUTE($A1002,"Provinsi ",""),'Pemilihan Gubernur'!$C$5:$G$21,3,FALSE)</f>
        <v>MOCHAMAD RIDWAN KAMIL</v>
      </c>
      <c r="L1002" t="str">
        <f>VLOOKUP(SUBSTITUTE($A1002,"Provinsi ",""),'Pemilihan Gubernur'!$C$5:$G$21,4,FALSE)</f>
        <v>UU RUZHANUL ULUM</v>
      </c>
    </row>
    <row r="1003" spans="1:12">
      <c r="A1003" t="s">
        <v>703</v>
      </c>
      <c r="B1003" t="s">
        <v>693</v>
      </c>
      <c r="C1003">
        <v>2015</v>
      </c>
      <c r="D1003" t="s">
        <v>662</v>
      </c>
      <c r="E1003" t="s">
        <v>663</v>
      </c>
      <c r="F1003" t="s">
        <v>664</v>
      </c>
      <c r="G1003" t="s">
        <v>665</v>
      </c>
      <c r="H1003" t="s">
        <v>666</v>
      </c>
      <c r="I1003" t="s">
        <v>667</v>
      </c>
      <c r="J1003">
        <v>6431603259859</v>
      </c>
      <c r="K1003" t="str">
        <f>VLOOKUP(SUBSTITUTE($A1003,"Provinsi ",""),'Pemilihan Gubernur'!$C$5:$G$21,3,FALSE)</f>
        <v>GANJAR PRANOWO</v>
      </c>
      <c r="L1003" t="str">
        <f>VLOOKUP(SUBSTITUTE($A1003,"Provinsi ",""),'Pemilihan Gubernur'!$C$5:$G$21,4,FALSE)</f>
        <v>TAJ YASIN</v>
      </c>
    </row>
    <row r="1004" spans="1:12">
      <c r="A1004" t="s">
        <v>704</v>
      </c>
      <c r="B1004" t="s">
        <v>693</v>
      </c>
      <c r="C1004">
        <v>2015</v>
      </c>
      <c r="D1004" t="s">
        <v>662</v>
      </c>
      <c r="E1004" t="s">
        <v>663</v>
      </c>
      <c r="F1004" t="s">
        <v>664</v>
      </c>
      <c r="G1004" t="s">
        <v>665</v>
      </c>
      <c r="H1004" t="s">
        <v>666</v>
      </c>
      <c r="I1004" t="s">
        <v>667</v>
      </c>
      <c r="J1004">
        <v>4667452412362</v>
      </c>
      <c r="K1004" t="str">
        <f>VLOOKUP(SUBSTITUTE($A1004,"Provinsi ",""),'Pemilihan Gubernur'!$C$5:$G$21,3,FALSE)</f>
        <v>KHOFIFAH INDAR PARAWANSA</v>
      </c>
      <c r="L1004" t="str">
        <f>VLOOKUP(SUBSTITUTE($A1004,"Provinsi ",""),'Pemilihan Gubernur'!$C$5:$G$21,4,FALSE)</f>
        <v>EMIL ELESTIANTO DARDAK</v>
      </c>
    </row>
    <row r="1005" spans="1:12">
      <c r="A1005" t="s">
        <v>705</v>
      </c>
      <c r="B1005" t="s">
        <v>706</v>
      </c>
      <c r="C1005">
        <v>2015</v>
      </c>
      <c r="D1005" t="s">
        <v>662</v>
      </c>
      <c r="E1005" t="s">
        <v>663</v>
      </c>
      <c r="F1005" t="s">
        <v>664</v>
      </c>
      <c r="G1005" t="s">
        <v>665</v>
      </c>
      <c r="H1005" t="s">
        <v>666</v>
      </c>
      <c r="I1005" t="s">
        <v>667</v>
      </c>
      <c r="J1005">
        <v>845411837138.18005</v>
      </c>
      <c r="K1005" t="str">
        <f>VLOOKUP(SUBSTITUTE($A1005,"Provinsi ",""),'Pemilihan Gubernur'!$C$5:$G$21,3,FALSE)</f>
        <v>SUTARMIDJI</v>
      </c>
      <c r="L1005" t="str">
        <f>VLOOKUP(SUBSTITUTE($A1005,"Provinsi ",""),'Pemilihan Gubernur'!$C$5:$G$21,4,FALSE)</f>
        <v>RIA NORSAN</v>
      </c>
    </row>
    <row r="1006" spans="1:12">
      <c r="A1006" t="s">
        <v>709</v>
      </c>
      <c r="B1006" t="s">
        <v>706</v>
      </c>
      <c r="C1006">
        <v>2015</v>
      </c>
      <c r="D1006" t="s">
        <v>662</v>
      </c>
      <c r="E1006" t="s">
        <v>663</v>
      </c>
      <c r="F1006" t="s">
        <v>664</v>
      </c>
      <c r="G1006" t="s">
        <v>665</v>
      </c>
      <c r="H1006" t="s">
        <v>666</v>
      </c>
      <c r="I1006" t="s">
        <v>667</v>
      </c>
      <c r="J1006">
        <v>2440676447219</v>
      </c>
      <c r="K1006" t="str">
        <f>VLOOKUP(SUBSTITUTE($A1006,"Provinsi ",""),'Pemilihan Gubernur'!$C$5:$G$21,3,FALSE)</f>
        <v>ISRAN NOOR</v>
      </c>
      <c r="L1006" t="str">
        <f>VLOOKUP(SUBSTITUTE($A1006,"Provinsi ",""),'Pemilihan Gubernur'!$C$5:$G$21,4,FALSE)</f>
        <v>HADI MULYADI</v>
      </c>
    </row>
    <row r="1007" spans="1:12">
      <c r="A1007" t="s">
        <v>711</v>
      </c>
      <c r="B1007" t="s">
        <v>661</v>
      </c>
      <c r="C1007">
        <v>2015</v>
      </c>
      <c r="D1007" t="s">
        <v>662</v>
      </c>
      <c r="E1007" t="s">
        <v>663</v>
      </c>
      <c r="F1007" t="s">
        <v>664</v>
      </c>
      <c r="G1007" t="s">
        <v>665</v>
      </c>
      <c r="H1007" t="s">
        <v>666</v>
      </c>
      <c r="I1007" t="s">
        <v>667</v>
      </c>
      <c r="J1007">
        <v>784796580946.29004</v>
      </c>
      <c r="K1007" t="str">
        <f>VLOOKUP(SUBSTITUTE($A1007,"Provinsi ",""),'Pemilihan Gubernur'!$C$5:$G$21,3,FALSE)</f>
        <v>ARINAL DJUNAIDI</v>
      </c>
      <c r="L1007" t="str">
        <f>VLOOKUP(SUBSTITUTE($A1007,"Provinsi ",""),'Pemilihan Gubernur'!$C$5:$G$21,4,FALSE)</f>
        <v>CHUSNUNIA</v>
      </c>
    </row>
    <row r="1008" spans="1:12">
      <c r="A1008" t="s">
        <v>712</v>
      </c>
      <c r="B1008" t="s">
        <v>713</v>
      </c>
      <c r="C1008">
        <v>2015</v>
      </c>
      <c r="D1008" t="s">
        <v>662</v>
      </c>
      <c r="E1008" t="s">
        <v>663</v>
      </c>
      <c r="F1008" t="s">
        <v>664</v>
      </c>
      <c r="G1008" t="s">
        <v>665</v>
      </c>
      <c r="H1008" t="s">
        <v>666</v>
      </c>
      <c r="I1008" t="s">
        <v>667</v>
      </c>
      <c r="J1008">
        <v>183231746968.66</v>
      </c>
      <c r="K1008" t="str">
        <f>VLOOKUP(SUBSTITUTE($A1008,"Provinsi ",""),'Pemilihan Gubernur'!$C$5:$G$21,3,FALSE)</f>
        <v>MURAD ISMAIL</v>
      </c>
      <c r="L1008" t="str">
        <f>VLOOKUP(SUBSTITUTE($A1008,"Provinsi ",""),'Pemilihan Gubernur'!$C$5:$G$21,4,FALSE)</f>
        <v>BARNABAS ORNO</v>
      </c>
    </row>
    <row r="1009" spans="1:12">
      <c r="A1009" t="s">
        <v>714</v>
      </c>
      <c r="B1009" t="s">
        <v>713</v>
      </c>
      <c r="C1009">
        <v>2015</v>
      </c>
      <c r="D1009" t="s">
        <v>662</v>
      </c>
      <c r="E1009" t="s">
        <v>663</v>
      </c>
      <c r="F1009" t="s">
        <v>664</v>
      </c>
      <c r="G1009" t="s">
        <v>665</v>
      </c>
      <c r="H1009" t="s">
        <v>666</v>
      </c>
      <c r="I1009" t="s">
        <v>667</v>
      </c>
      <c r="J1009">
        <v>129990935385</v>
      </c>
      <c r="K1009" t="str">
        <f>VLOOKUP(SUBSTITUTE($A1009,"Provinsi ",""),'Pemilihan Gubernur'!$C$5:$G$21,3,FALSE)</f>
        <v>AHMAD HIDAYAT MUS</v>
      </c>
      <c r="L1009" t="str">
        <f>VLOOKUP(SUBSTITUTE($A1009,"Provinsi ",""),'Pemilihan Gubernur'!$C$5:$G$21,4,FALSE)</f>
        <v>RIVAI UMAR</v>
      </c>
    </row>
    <row r="1010" spans="1:12">
      <c r="A1010" t="s">
        <v>715</v>
      </c>
      <c r="B1010" t="s">
        <v>685</v>
      </c>
      <c r="C1010">
        <v>2015</v>
      </c>
      <c r="D1010" t="s">
        <v>662</v>
      </c>
      <c r="E1010" t="s">
        <v>663</v>
      </c>
      <c r="F1010" t="s">
        <v>664</v>
      </c>
      <c r="G1010" t="s">
        <v>665</v>
      </c>
      <c r="H1010" t="s">
        <v>666</v>
      </c>
      <c r="I1010" t="s">
        <v>667</v>
      </c>
      <c r="J1010">
        <v>435441045994.5</v>
      </c>
      <c r="K1010" t="str">
        <f>VLOOKUP(SUBSTITUTE($A1010,"Provinsi ",""),'Pemilihan Gubernur'!$C$5:$G$21,3,FALSE)</f>
        <v>ZULKIEFLIMANSYAH</v>
      </c>
      <c r="L1010" t="str">
        <f>VLOOKUP(SUBSTITUTE($A1010,"Provinsi ",""),'Pemilihan Gubernur'!$C$5:$G$21,4,FALSE)</f>
        <v>SITTI ROHMI DJALILAH</v>
      </c>
    </row>
    <row r="1011" spans="1:12">
      <c r="A1011" t="s">
        <v>716</v>
      </c>
      <c r="B1011" t="s">
        <v>685</v>
      </c>
      <c r="C1011">
        <v>2015</v>
      </c>
      <c r="D1011" t="s">
        <v>662</v>
      </c>
      <c r="E1011" t="s">
        <v>663</v>
      </c>
      <c r="F1011" t="s">
        <v>664</v>
      </c>
      <c r="G1011" t="s">
        <v>665</v>
      </c>
      <c r="H1011" t="s">
        <v>666</v>
      </c>
      <c r="I1011" t="s">
        <v>667</v>
      </c>
      <c r="J1011">
        <v>317680998260</v>
      </c>
      <c r="K1011" t="str">
        <f>VLOOKUP(SUBSTITUTE($A1011,"Provinsi ",""),'Pemilihan Gubernur'!$C$5:$G$21,3,FALSE)</f>
        <v>VIKTOR BUNGTILU LAISKODAT</v>
      </c>
      <c r="L1011" t="str">
        <f>VLOOKUP(SUBSTITUTE($A1011,"Provinsi ",""),'Pemilihan Gubernur'!$C$5:$G$21,4,FALSE)</f>
        <v>JOSEF ADREANUS NAE SOI</v>
      </c>
    </row>
    <row r="1012" spans="1:12">
      <c r="A1012" t="s">
        <v>717</v>
      </c>
      <c r="B1012" t="s">
        <v>713</v>
      </c>
      <c r="C1012">
        <v>2015</v>
      </c>
      <c r="D1012" t="s">
        <v>662</v>
      </c>
      <c r="E1012" t="s">
        <v>663</v>
      </c>
      <c r="F1012" t="s">
        <v>664</v>
      </c>
      <c r="G1012" t="s">
        <v>665</v>
      </c>
      <c r="H1012" t="s">
        <v>666</v>
      </c>
      <c r="I1012" t="s">
        <v>667</v>
      </c>
      <c r="J1012">
        <v>290677196982</v>
      </c>
      <c r="K1012" t="str">
        <f>VLOOKUP(SUBSTITUTE($A1012,"Provinsi ",""),'Pemilihan Gubernur'!$C$5:$G$21,3,FALSE)</f>
        <v>LUKAS ENEMBE</v>
      </c>
      <c r="L1012" t="str">
        <f>VLOOKUP(SUBSTITUTE($A1012,"Provinsi ",""),'Pemilihan Gubernur'!$C$5:$G$21,4,FALSE)</f>
        <v>KLEMEN TINAL</v>
      </c>
    </row>
    <row r="1013" spans="1:12">
      <c r="A1013" t="s">
        <v>719</v>
      </c>
      <c r="B1013" t="s">
        <v>661</v>
      </c>
      <c r="C1013">
        <v>2015</v>
      </c>
      <c r="D1013" t="s">
        <v>662</v>
      </c>
      <c r="E1013" t="s">
        <v>663</v>
      </c>
      <c r="F1013" t="s">
        <v>664</v>
      </c>
      <c r="G1013" t="s">
        <v>665</v>
      </c>
      <c r="H1013" t="s">
        <v>666</v>
      </c>
      <c r="I1013" t="s">
        <v>667</v>
      </c>
      <c r="J1013">
        <v>1233314137684</v>
      </c>
      <c r="K1013" t="str">
        <f>VLOOKUP(SUBSTITUTE($A1013,"Provinsi ",""),'Pemilihan Gubernur'!$C$5:$G$21,3,FALSE)</f>
        <v>SYAMSUAR</v>
      </c>
      <c r="L1013" t="str">
        <f>VLOOKUP(SUBSTITUTE($A1013,"Provinsi ",""),'Pemilihan Gubernur'!$C$5:$G$21,4,FALSE)</f>
        <v>EDY NASUTION</v>
      </c>
    </row>
    <row r="1014" spans="1:12">
      <c r="A1014" t="s">
        <v>721</v>
      </c>
      <c r="B1014" t="s">
        <v>700</v>
      </c>
      <c r="C1014">
        <v>2015</v>
      </c>
      <c r="D1014" t="s">
        <v>662</v>
      </c>
      <c r="E1014" t="s">
        <v>663</v>
      </c>
      <c r="F1014" t="s">
        <v>664</v>
      </c>
      <c r="G1014" t="s">
        <v>665</v>
      </c>
      <c r="H1014" t="s">
        <v>666</v>
      </c>
      <c r="I1014" t="s">
        <v>667</v>
      </c>
      <c r="J1014">
        <v>1175949065823.3</v>
      </c>
      <c r="K1014" t="str">
        <f>VLOOKUP(SUBSTITUTE($A1014,"Provinsi ",""),'Pemilihan Gubernur'!$C$5:$G$21,3,FALSE)</f>
        <v>PROF. M. NURDIN ABDULLAH</v>
      </c>
      <c r="L1014" t="str">
        <f>VLOOKUP(SUBSTITUTE($A1014,"Provinsi ",""),'Pemilihan Gubernur'!$C$5:$G$21,4,FALSE)</f>
        <v>ANDI SUDIRMAN SULAIMAN</v>
      </c>
    </row>
    <row r="1015" spans="1:12">
      <c r="A1015" t="s">
        <v>723</v>
      </c>
      <c r="B1015" t="s">
        <v>700</v>
      </c>
      <c r="C1015">
        <v>2015</v>
      </c>
      <c r="D1015" t="s">
        <v>662</v>
      </c>
      <c r="E1015" t="s">
        <v>663</v>
      </c>
      <c r="F1015" t="s">
        <v>664</v>
      </c>
      <c r="G1015" t="s">
        <v>665</v>
      </c>
      <c r="H1015" t="s">
        <v>666</v>
      </c>
      <c r="I1015" t="s">
        <v>667</v>
      </c>
      <c r="J1015">
        <v>217328398368.75</v>
      </c>
      <c r="K1015" t="str">
        <f>VLOOKUP(SUBSTITUTE($A1015,"Provinsi ",""),'Pemilihan Gubernur'!$C$5:$G$21,3,FALSE)</f>
        <v>ALI MAZI</v>
      </c>
      <c r="L1015" t="str">
        <f>VLOOKUP(SUBSTITUTE($A1015,"Provinsi ",""),'Pemilihan Gubernur'!$C$5:$G$21,4,FALSE)</f>
        <v>LUKMAN ABUNAWAS</v>
      </c>
    </row>
    <row r="1016" spans="1:12">
      <c r="A1016" t="s">
        <v>726</v>
      </c>
      <c r="B1016" t="s">
        <v>661</v>
      </c>
      <c r="C1016">
        <v>2015</v>
      </c>
      <c r="D1016" t="s">
        <v>662</v>
      </c>
      <c r="E1016" t="s">
        <v>663</v>
      </c>
      <c r="F1016" t="s">
        <v>664</v>
      </c>
      <c r="G1016" t="s">
        <v>665</v>
      </c>
      <c r="H1016" t="s">
        <v>666</v>
      </c>
      <c r="I1016" t="s">
        <v>667</v>
      </c>
      <c r="J1016">
        <v>115950084843.55</v>
      </c>
      <c r="K1016" t="str">
        <f>VLOOKUP(SUBSTITUTE($A1016,"Provinsi ",""),'Pemilihan Gubernur'!$C$5:$G$21,3,FALSE)</f>
        <v>HERMAN DERU</v>
      </c>
      <c r="L1016" t="str">
        <f>VLOOKUP(SUBSTITUTE($A1016,"Provinsi ",""),'Pemilihan Gubernur'!$C$5:$G$21,4,FALSE)</f>
        <v>MAWARDI YAHYA</v>
      </c>
    </row>
    <row r="1017" spans="1:12">
      <c r="A1017" t="s">
        <v>727</v>
      </c>
      <c r="B1017" t="s">
        <v>661</v>
      </c>
      <c r="C1017">
        <v>2015</v>
      </c>
      <c r="D1017" t="s">
        <v>662</v>
      </c>
      <c r="E1017" t="s">
        <v>663</v>
      </c>
      <c r="F1017" t="s">
        <v>664</v>
      </c>
      <c r="G1017" t="s">
        <v>665</v>
      </c>
      <c r="H1017" t="s">
        <v>666</v>
      </c>
      <c r="I1017" t="s">
        <v>667</v>
      </c>
      <c r="J1017">
        <v>2330828370083</v>
      </c>
      <c r="K1017" t="str">
        <f>VLOOKUP(SUBSTITUTE($A1017,"Provinsi ",""),'Pemilihan Gubernur'!$C$5:$G$21,3,FALSE)</f>
        <v>EDY RAHMAYADI</v>
      </c>
      <c r="L1017" t="str">
        <f>VLOOKUP(SUBSTITUTE($A1017,"Provinsi ",""),'Pemilihan Gubernur'!$C$5:$G$21,4,FALSE)</f>
        <v>MUSA RAJEKSHAH</v>
      </c>
    </row>
    <row r="1018" spans="1:12">
      <c r="A1018" t="s">
        <v>684</v>
      </c>
      <c r="B1018" t="s">
        <v>685</v>
      </c>
      <c r="C1018">
        <v>2015</v>
      </c>
      <c r="D1018" t="s">
        <v>662</v>
      </c>
      <c r="E1018" t="s">
        <v>663</v>
      </c>
      <c r="F1018" t="s">
        <v>664</v>
      </c>
      <c r="G1018" t="s">
        <v>665</v>
      </c>
      <c r="H1018" t="s">
        <v>686</v>
      </c>
      <c r="I1018" t="s">
        <v>687</v>
      </c>
      <c r="J1018">
        <v>690452391273.77002</v>
      </c>
      <c r="K1018" t="str">
        <f>VLOOKUP(SUBSTITUTE($A1018,"Provinsi ",""),'Pemilihan Gubernur'!$C$5:$G$21,3,FALSE)</f>
        <v>WAYAN KOSTER</v>
      </c>
      <c r="L1018" t="str">
        <f>VLOOKUP(SUBSTITUTE($A1018,"Provinsi ",""),'Pemilihan Gubernur'!$C$5:$G$21,4,FALSE)</f>
        <v>TJOK OKA ARTHA ARDHANA SUKAWATI</v>
      </c>
    </row>
    <row r="1019" spans="1:12">
      <c r="A1019" t="s">
        <v>702</v>
      </c>
      <c r="B1019" t="s">
        <v>693</v>
      </c>
      <c r="C1019">
        <v>2015</v>
      </c>
      <c r="D1019" t="s">
        <v>662</v>
      </c>
      <c r="E1019" t="s">
        <v>663</v>
      </c>
      <c r="F1019" t="s">
        <v>664</v>
      </c>
      <c r="G1019" t="s">
        <v>665</v>
      </c>
      <c r="H1019" t="s">
        <v>686</v>
      </c>
      <c r="I1019" t="s">
        <v>687</v>
      </c>
      <c r="J1019">
        <v>4329955772317</v>
      </c>
      <c r="K1019" t="str">
        <f>VLOOKUP(SUBSTITUTE($A1019,"Provinsi ",""),'Pemilihan Gubernur'!$C$5:$G$21,3,FALSE)</f>
        <v>MOCHAMAD RIDWAN KAMIL</v>
      </c>
      <c r="L1019" t="str">
        <f>VLOOKUP(SUBSTITUTE($A1019,"Provinsi ",""),'Pemilihan Gubernur'!$C$5:$G$21,4,FALSE)</f>
        <v>UU RUZHANUL ULUM</v>
      </c>
    </row>
    <row r="1020" spans="1:12">
      <c r="A1020" t="s">
        <v>703</v>
      </c>
      <c r="B1020" t="s">
        <v>693</v>
      </c>
      <c r="C1020">
        <v>2015</v>
      </c>
      <c r="D1020" t="s">
        <v>662</v>
      </c>
      <c r="E1020" t="s">
        <v>663</v>
      </c>
      <c r="F1020" t="s">
        <v>664</v>
      </c>
      <c r="G1020" t="s">
        <v>665</v>
      </c>
      <c r="H1020" t="s">
        <v>686</v>
      </c>
      <c r="I1020" t="s">
        <v>687</v>
      </c>
      <c r="J1020">
        <v>1855554000</v>
      </c>
      <c r="K1020" t="str">
        <f>VLOOKUP(SUBSTITUTE($A1020,"Provinsi ",""),'Pemilihan Gubernur'!$C$5:$G$21,3,FALSE)</f>
        <v>GANJAR PRANOWO</v>
      </c>
      <c r="L1020" t="str">
        <f>VLOOKUP(SUBSTITUTE($A1020,"Provinsi ",""),'Pemilihan Gubernur'!$C$5:$G$21,4,FALSE)</f>
        <v>TAJ YASIN</v>
      </c>
    </row>
    <row r="1021" spans="1:12">
      <c r="A1021" t="s">
        <v>704</v>
      </c>
      <c r="B1021" t="s">
        <v>693</v>
      </c>
      <c r="C1021">
        <v>2015</v>
      </c>
      <c r="D1021" t="s">
        <v>662</v>
      </c>
      <c r="E1021" t="s">
        <v>663</v>
      </c>
      <c r="F1021" t="s">
        <v>664</v>
      </c>
      <c r="G1021" t="s">
        <v>665</v>
      </c>
      <c r="H1021" t="s">
        <v>686</v>
      </c>
      <c r="I1021" t="s">
        <v>687</v>
      </c>
      <c r="J1021">
        <v>3149506610015</v>
      </c>
      <c r="K1021" t="str">
        <f>VLOOKUP(SUBSTITUTE($A1021,"Provinsi ",""),'Pemilihan Gubernur'!$C$5:$G$21,3,FALSE)</f>
        <v>KHOFIFAH INDAR PARAWANSA</v>
      </c>
      <c r="L1021" t="str">
        <f>VLOOKUP(SUBSTITUTE($A1021,"Provinsi ",""),'Pemilihan Gubernur'!$C$5:$G$21,4,FALSE)</f>
        <v>EMIL ELESTIANTO DARDAK</v>
      </c>
    </row>
    <row r="1022" spans="1:12">
      <c r="A1022" t="s">
        <v>705</v>
      </c>
      <c r="B1022" t="s">
        <v>706</v>
      </c>
      <c r="C1022">
        <v>2015</v>
      </c>
      <c r="D1022" t="s">
        <v>662</v>
      </c>
      <c r="E1022" t="s">
        <v>663</v>
      </c>
      <c r="F1022" t="s">
        <v>664</v>
      </c>
      <c r="G1022" t="s">
        <v>665</v>
      </c>
      <c r="H1022" t="s">
        <v>686</v>
      </c>
      <c r="I1022" t="s">
        <v>687</v>
      </c>
      <c r="J1022">
        <v>320662954883</v>
      </c>
      <c r="K1022" t="str">
        <f>VLOOKUP(SUBSTITUTE($A1022,"Provinsi ",""),'Pemilihan Gubernur'!$C$5:$G$21,3,FALSE)</f>
        <v>SUTARMIDJI</v>
      </c>
      <c r="L1022" t="str">
        <f>VLOOKUP(SUBSTITUTE($A1022,"Provinsi ",""),'Pemilihan Gubernur'!$C$5:$G$21,4,FALSE)</f>
        <v>RIA NORSAN</v>
      </c>
    </row>
    <row r="1023" spans="1:12">
      <c r="A1023" t="s">
        <v>709</v>
      </c>
      <c r="B1023" t="s">
        <v>706</v>
      </c>
      <c r="C1023">
        <v>2015</v>
      </c>
      <c r="D1023" t="s">
        <v>662</v>
      </c>
      <c r="E1023" t="s">
        <v>663</v>
      </c>
      <c r="F1023" t="s">
        <v>664</v>
      </c>
      <c r="G1023" t="s">
        <v>665</v>
      </c>
      <c r="H1023" t="s">
        <v>686</v>
      </c>
      <c r="I1023" t="s">
        <v>687</v>
      </c>
      <c r="J1023">
        <v>1376558162630</v>
      </c>
      <c r="K1023" t="str">
        <f>VLOOKUP(SUBSTITUTE($A1023,"Provinsi ",""),'Pemilihan Gubernur'!$C$5:$G$21,3,FALSE)</f>
        <v>ISRAN NOOR</v>
      </c>
      <c r="L1023" t="str">
        <f>VLOOKUP(SUBSTITUTE($A1023,"Provinsi ",""),'Pemilihan Gubernur'!$C$5:$G$21,4,FALSE)</f>
        <v>HADI MULYADI</v>
      </c>
    </row>
    <row r="1024" spans="1:12">
      <c r="A1024" t="s">
        <v>712</v>
      </c>
      <c r="B1024" t="s">
        <v>713</v>
      </c>
      <c r="C1024">
        <v>2015</v>
      </c>
      <c r="D1024" t="s">
        <v>662</v>
      </c>
      <c r="E1024" t="s">
        <v>663</v>
      </c>
      <c r="F1024" t="s">
        <v>664</v>
      </c>
      <c r="G1024" t="s">
        <v>665</v>
      </c>
      <c r="H1024" t="s">
        <v>686</v>
      </c>
      <c r="I1024" t="s">
        <v>687</v>
      </c>
      <c r="J1024">
        <v>16407976970.51</v>
      </c>
      <c r="K1024" t="str">
        <f>VLOOKUP(SUBSTITUTE($A1024,"Provinsi ",""),'Pemilihan Gubernur'!$C$5:$G$21,3,FALSE)</f>
        <v>MURAD ISMAIL</v>
      </c>
      <c r="L1024" t="str">
        <f>VLOOKUP(SUBSTITUTE($A1024,"Provinsi ",""),'Pemilihan Gubernur'!$C$5:$G$21,4,FALSE)</f>
        <v>BARNABAS ORNO</v>
      </c>
    </row>
    <row r="1025" spans="1:12">
      <c r="A1025" t="s">
        <v>714</v>
      </c>
      <c r="B1025" t="s">
        <v>713</v>
      </c>
      <c r="C1025">
        <v>2015</v>
      </c>
      <c r="D1025" t="s">
        <v>662</v>
      </c>
      <c r="E1025" t="s">
        <v>663</v>
      </c>
      <c r="F1025" t="s">
        <v>664</v>
      </c>
      <c r="G1025" t="s">
        <v>665</v>
      </c>
      <c r="H1025" t="s">
        <v>686</v>
      </c>
      <c r="I1025" t="s">
        <v>687</v>
      </c>
      <c r="J1025">
        <v>11220595900</v>
      </c>
      <c r="K1025" t="str">
        <f>VLOOKUP(SUBSTITUTE($A1025,"Provinsi ",""),'Pemilihan Gubernur'!$C$5:$G$21,3,FALSE)</f>
        <v>AHMAD HIDAYAT MUS</v>
      </c>
      <c r="L1025" t="str">
        <f>VLOOKUP(SUBSTITUTE($A1025,"Provinsi ",""),'Pemilihan Gubernur'!$C$5:$G$21,4,FALSE)</f>
        <v>RIVAI UMAR</v>
      </c>
    </row>
    <row r="1026" spans="1:12">
      <c r="A1026" t="s">
        <v>715</v>
      </c>
      <c r="B1026" t="s">
        <v>685</v>
      </c>
      <c r="C1026">
        <v>2015</v>
      </c>
      <c r="D1026" t="s">
        <v>662</v>
      </c>
      <c r="E1026" t="s">
        <v>663</v>
      </c>
      <c r="F1026" t="s">
        <v>664</v>
      </c>
      <c r="G1026" t="s">
        <v>665</v>
      </c>
      <c r="H1026" t="s">
        <v>686</v>
      </c>
      <c r="I1026" t="s">
        <v>687</v>
      </c>
      <c r="J1026">
        <v>12762277857.92</v>
      </c>
      <c r="K1026" t="str">
        <f>VLOOKUP(SUBSTITUTE($A1026,"Provinsi ",""),'Pemilihan Gubernur'!$C$5:$G$21,3,FALSE)</f>
        <v>ZULKIEFLIMANSYAH</v>
      </c>
      <c r="L1026" t="str">
        <f>VLOOKUP(SUBSTITUTE($A1026,"Provinsi ",""),'Pemilihan Gubernur'!$C$5:$G$21,4,FALSE)</f>
        <v>SITTI ROHMI DJALILAH</v>
      </c>
    </row>
    <row r="1027" spans="1:12">
      <c r="A1027" t="s">
        <v>716</v>
      </c>
      <c r="B1027" t="s">
        <v>685</v>
      </c>
      <c r="C1027">
        <v>2015</v>
      </c>
      <c r="D1027" t="s">
        <v>662</v>
      </c>
      <c r="E1027" t="s">
        <v>663</v>
      </c>
      <c r="F1027" t="s">
        <v>664</v>
      </c>
      <c r="G1027" t="s">
        <v>665</v>
      </c>
      <c r="H1027" t="s">
        <v>686</v>
      </c>
      <c r="I1027" t="s">
        <v>687</v>
      </c>
      <c r="J1027">
        <v>27459614000</v>
      </c>
      <c r="K1027" t="str">
        <f>VLOOKUP(SUBSTITUTE($A1027,"Provinsi ",""),'Pemilihan Gubernur'!$C$5:$G$21,3,FALSE)</f>
        <v>VIKTOR BUNGTILU LAISKODAT</v>
      </c>
      <c r="L1027" t="str">
        <f>VLOOKUP(SUBSTITUTE($A1027,"Provinsi ",""),'Pemilihan Gubernur'!$C$5:$G$21,4,FALSE)</f>
        <v>JOSEF ADREANUS NAE SOI</v>
      </c>
    </row>
    <row r="1028" spans="1:12">
      <c r="A1028" t="s">
        <v>717</v>
      </c>
      <c r="B1028" t="s">
        <v>713</v>
      </c>
      <c r="C1028">
        <v>2015</v>
      </c>
      <c r="D1028" t="s">
        <v>662</v>
      </c>
      <c r="E1028" t="s">
        <v>663</v>
      </c>
      <c r="F1028" t="s">
        <v>664</v>
      </c>
      <c r="G1028" t="s">
        <v>665</v>
      </c>
      <c r="H1028" t="s">
        <v>686</v>
      </c>
      <c r="I1028" t="s">
        <v>687</v>
      </c>
      <c r="J1028">
        <v>4829851734397</v>
      </c>
      <c r="K1028" t="str">
        <f>VLOOKUP(SUBSTITUTE($A1028,"Provinsi ",""),'Pemilihan Gubernur'!$C$5:$G$21,3,FALSE)</f>
        <v>LUKAS ENEMBE</v>
      </c>
      <c r="L1028" t="str">
        <f>VLOOKUP(SUBSTITUTE($A1028,"Provinsi ",""),'Pemilihan Gubernur'!$C$5:$G$21,4,FALSE)</f>
        <v>KLEMEN TINAL</v>
      </c>
    </row>
    <row r="1029" spans="1:12">
      <c r="A1029" t="s">
        <v>719</v>
      </c>
      <c r="B1029" t="s">
        <v>661</v>
      </c>
      <c r="C1029">
        <v>2015</v>
      </c>
      <c r="D1029" t="s">
        <v>662</v>
      </c>
      <c r="E1029" t="s">
        <v>663</v>
      </c>
      <c r="F1029" t="s">
        <v>664</v>
      </c>
      <c r="G1029" t="s">
        <v>665</v>
      </c>
      <c r="H1029" t="s">
        <v>686</v>
      </c>
      <c r="I1029" t="s">
        <v>687</v>
      </c>
      <c r="J1029">
        <v>983054355388</v>
      </c>
      <c r="K1029" t="str">
        <f>VLOOKUP(SUBSTITUTE($A1029,"Provinsi ",""),'Pemilihan Gubernur'!$C$5:$G$21,3,FALSE)</f>
        <v>SYAMSUAR</v>
      </c>
      <c r="L1029" t="str">
        <f>VLOOKUP(SUBSTITUTE($A1029,"Provinsi ",""),'Pemilihan Gubernur'!$C$5:$G$21,4,FALSE)</f>
        <v>EDY NASUTION</v>
      </c>
    </row>
    <row r="1030" spans="1:12">
      <c r="A1030" t="s">
        <v>721</v>
      </c>
      <c r="B1030" t="s">
        <v>700</v>
      </c>
      <c r="C1030">
        <v>2015</v>
      </c>
      <c r="D1030" t="s">
        <v>662</v>
      </c>
      <c r="E1030" t="s">
        <v>663</v>
      </c>
      <c r="F1030" t="s">
        <v>664</v>
      </c>
      <c r="G1030" t="s">
        <v>665</v>
      </c>
      <c r="H1030" t="s">
        <v>686</v>
      </c>
      <c r="I1030" t="s">
        <v>687</v>
      </c>
      <c r="J1030">
        <v>458845582863</v>
      </c>
      <c r="K1030" t="str">
        <f>VLOOKUP(SUBSTITUTE($A1030,"Provinsi ",""),'Pemilihan Gubernur'!$C$5:$G$21,3,FALSE)</f>
        <v>PROF. M. NURDIN ABDULLAH</v>
      </c>
      <c r="L1030" t="str">
        <f>VLOOKUP(SUBSTITUTE($A1030,"Provinsi ",""),'Pemilihan Gubernur'!$C$5:$G$21,4,FALSE)</f>
        <v>ANDI SUDIRMAN SULAIMAN</v>
      </c>
    </row>
    <row r="1031" spans="1:12">
      <c r="A1031" t="s">
        <v>723</v>
      </c>
      <c r="B1031" t="s">
        <v>700</v>
      </c>
      <c r="C1031">
        <v>2015</v>
      </c>
      <c r="D1031" t="s">
        <v>662</v>
      </c>
      <c r="E1031" t="s">
        <v>663</v>
      </c>
      <c r="F1031" t="s">
        <v>664</v>
      </c>
      <c r="G1031" t="s">
        <v>665</v>
      </c>
      <c r="H1031" t="s">
        <v>686</v>
      </c>
      <c r="I1031" t="s">
        <v>687</v>
      </c>
      <c r="J1031">
        <v>86359189428</v>
      </c>
      <c r="K1031" t="str">
        <f>VLOOKUP(SUBSTITUTE($A1031,"Provinsi ",""),'Pemilihan Gubernur'!$C$5:$G$21,3,FALSE)</f>
        <v>ALI MAZI</v>
      </c>
      <c r="L1031" t="str">
        <f>VLOOKUP(SUBSTITUTE($A1031,"Provinsi ",""),'Pemilihan Gubernur'!$C$5:$G$21,4,FALSE)</f>
        <v>LUKMAN ABUNAWAS</v>
      </c>
    </row>
    <row r="1032" spans="1:12">
      <c r="A1032" t="s">
        <v>726</v>
      </c>
      <c r="B1032" t="s">
        <v>661</v>
      </c>
      <c r="C1032">
        <v>2015</v>
      </c>
      <c r="D1032" t="s">
        <v>662</v>
      </c>
      <c r="E1032" t="s">
        <v>663</v>
      </c>
      <c r="F1032" t="s">
        <v>664</v>
      </c>
      <c r="G1032" t="s">
        <v>665</v>
      </c>
      <c r="H1032" t="s">
        <v>686</v>
      </c>
      <c r="I1032" t="s">
        <v>687</v>
      </c>
      <c r="J1032">
        <v>576359566560</v>
      </c>
      <c r="K1032" t="str">
        <f>VLOOKUP(SUBSTITUTE($A1032,"Provinsi ",""),'Pemilihan Gubernur'!$C$5:$G$21,3,FALSE)</f>
        <v>HERMAN DERU</v>
      </c>
      <c r="L1032" t="str">
        <f>VLOOKUP(SUBSTITUTE($A1032,"Provinsi ",""),'Pemilihan Gubernur'!$C$5:$G$21,4,FALSE)</f>
        <v>MAWARDI YAHYA</v>
      </c>
    </row>
    <row r="1033" spans="1:12">
      <c r="A1033" t="s">
        <v>727</v>
      </c>
      <c r="B1033" t="s">
        <v>661</v>
      </c>
      <c r="C1033">
        <v>2015</v>
      </c>
      <c r="D1033" t="s">
        <v>662</v>
      </c>
      <c r="E1033" t="s">
        <v>663</v>
      </c>
      <c r="F1033" t="s">
        <v>664</v>
      </c>
      <c r="G1033" t="s">
        <v>665</v>
      </c>
      <c r="H1033" t="s">
        <v>686</v>
      </c>
      <c r="I1033" t="s">
        <v>687</v>
      </c>
      <c r="J1033">
        <v>405929354911</v>
      </c>
      <c r="K1033" t="str">
        <f>VLOOKUP(SUBSTITUTE($A1033,"Provinsi ",""),'Pemilihan Gubernur'!$C$5:$G$21,3,FALSE)</f>
        <v>EDY RAHMAYADI</v>
      </c>
      <c r="L1033" t="str">
        <f>VLOOKUP(SUBSTITUTE($A1033,"Provinsi ",""),'Pemilihan Gubernur'!$C$5:$G$21,4,FALSE)</f>
        <v>MUSA RAJEKSHAH</v>
      </c>
    </row>
    <row r="1034" spans="1:12">
      <c r="A1034" t="s">
        <v>684</v>
      </c>
      <c r="B1034" t="s">
        <v>685</v>
      </c>
      <c r="C1034">
        <v>2015</v>
      </c>
      <c r="D1034" t="s">
        <v>662</v>
      </c>
      <c r="E1034" t="s">
        <v>663</v>
      </c>
      <c r="F1034" t="s">
        <v>664</v>
      </c>
      <c r="G1034" t="s">
        <v>665</v>
      </c>
      <c r="H1034" t="s">
        <v>668</v>
      </c>
      <c r="I1034" t="s">
        <v>669</v>
      </c>
      <c r="J1034">
        <v>417591918459.07001</v>
      </c>
      <c r="K1034" t="str">
        <f>VLOOKUP(SUBSTITUTE($A1034,"Provinsi ",""),'Pemilihan Gubernur'!$C$5:$G$21,3,FALSE)</f>
        <v>WAYAN KOSTER</v>
      </c>
      <c r="L1034" t="str">
        <f>VLOOKUP(SUBSTITUTE($A1034,"Provinsi ",""),'Pemilihan Gubernur'!$C$5:$G$21,4,FALSE)</f>
        <v>TJOK OKA ARTHA ARDHANA SUKAWATI</v>
      </c>
    </row>
    <row r="1035" spans="1:12">
      <c r="A1035" t="s">
        <v>702</v>
      </c>
      <c r="B1035" t="s">
        <v>693</v>
      </c>
      <c r="C1035">
        <v>2015</v>
      </c>
      <c r="D1035" t="s">
        <v>662</v>
      </c>
      <c r="E1035" t="s">
        <v>663</v>
      </c>
      <c r="F1035" t="s">
        <v>664</v>
      </c>
      <c r="G1035" t="s">
        <v>665</v>
      </c>
      <c r="H1035" t="s">
        <v>668</v>
      </c>
      <c r="I1035" t="s">
        <v>669</v>
      </c>
      <c r="J1035">
        <v>3048750000</v>
      </c>
      <c r="K1035" t="str">
        <f>VLOOKUP(SUBSTITUTE($A1035,"Provinsi ",""),'Pemilihan Gubernur'!$C$5:$G$21,3,FALSE)</f>
        <v>MOCHAMAD RIDWAN KAMIL</v>
      </c>
      <c r="L1035" t="str">
        <f>VLOOKUP(SUBSTITUTE($A1035,"Provinsi ",""),'Pemilihan Gubernur'!$C$5:$G$21,4,FALSE)</f>
        <v>UU RUZHANUL ULUM</v>
      </c>
    </row>
    <row r="1036" spans="1:12">
      <c r="A1036" t="s">
        <v>703</v>
      </c>
      <c r="B1036" t="s">
        <v>693</v>
      </c>
      <c r="C1036">
        <v>2015</v>
      </c>
      <c r="D1036" t="s">
        <v>662</v>
      </c>
      <c r="E1036" t="s">
        <v>663</v>
      </c>
      <c r="F1036" t="s">
        <v>664</v>
      </c>
      <c r="G1036" t="s">
        <v>665</v>
      </c>
      <c r="H1036" t="s">
        <v>668</v>
      </c>
      <c r="I1036" t="s">
        <v>669</v>
      </c>
      <c r="J1036">
        <v>18715300000</v>
      </c>
      <c r="K1036" t="str">
        <f>VLOOKUP(SUBSTITUTE($A1036,"Provinsi ",""),'Pemilihan Gubernur'!$C$5:$G$21,3,FALSE)</f>
        <v>GANJAR PRANOWO</v>
      </c>
      <c r="L1036" t="str">
        <f>VLOOKUP(SUBSTITUTE($A1036,"Provinsi ",""),'Pemilihan Gubernur'!$C$5:$G$21,4,FALSE)</f>
        <v>TAJ YASIN</v>
      </c>
    </row>
    <row r="1037" spans="1:12">
      <c r="A1037" t="s">
        <v>704</v>
      </c>
      <c r="B1037" t="s">
        <v>693</v>
      </c>
      <c r="C1037">
        <v>2015</v>
      </c>
      <c r="D1037" t="s">
        <v>662</v>
      </c>
      <c r="E1037" t="s">
        <v>663</v>
      </c>
      <c r="F1037" t="s">
        <v>664</v>
      </c>
      <c r="G1037" t="s">
        <v>665</v>
      </c>
      <c r="H1037" t="s">
        <v>668</v>
      </c>
      <c r="I1037" t="s">
        <v>669</v>
      </c>
      <c r="J1037">
        <v>15641066925</v>
      </c>
      <c r="K1037" t="str">
        <f>VLOOKUP(SUBSTITUTE($A1037,"Provinsi ",""),'Pemilihan Gubernur'!$C$5:$G$21,3,FALSE)</f>
        <v>KHOFIFAH INDAR PARAWANSA</v>
      </c>
      <c r="L1037" t="str">
        <f>VLOOKUP(SUBSTITUTE($A1037,"Provinsi ",""),'Pemilihan Gubernur'!$C$5:$G$21,4,FALSE)</f>
        <v>EMIL ELESTIANTO DARDAK</v>
      </c>
    </row>
    <row r="1038" spans="1:12">
      <c r="A1038" t="s">
        <v>705</v>
      </c>
      <c r="B1038" t="s">
        <v>706</v>
      </c>
      <c r="C1038">
        <v>2015</v>
      </c>
      <c r="D1038" t="s">
        <v>662</v>
      </c>
      <c r="E1038" t="s">
        <v>663</v>
      </c>
      <c r="F1038" t="s">
        <v>664</v>
      </c>
      <c r="G1038" t="s">
        <v>665</v>
      </c>
      <c r="H1038" t="s">
        <v>668</v>
      </c>
      <c r="I1038" t="s">
        <v>669</v>
      </c>
      <c r="J1038">
        <v>1895000000</v>
      </c>
      <c r="K1038" t="str">
        <f>VLOOKUP(SUBSTITUTE($A1038,"Provinsi ",""),'Pemilihan Gubernur'!$C$5:$G$21,3,FALSE)</f>
        <v>SUTARMIDJI</v>
      </c>
      <c r="L1038" t="str">
        <f>VLOOKUP(SUBSTITUTE($A1038,"Provinsi ",""),'Pemilihan Gubernur'!$C$5:$G$21,4,FALSE)</f>
        <v>RIA NORSAN</v>
      </c>
    </row>
    <row r="1039" spans="1:12">
      <c r="A1039" t="s">
        <v>709</v>
      </c>
      <c r="B1039" t="s">
        <v>706</v>
      </c>
      <c r="C1039">
        <v>2015</v>
      </c>
      <c r="D1039" t="s">
        <v>662</v>
      </c>
      <c r="E1039" t="s">
        <v>663</v>
      </c>
      <c r="F1039" t="s">
        <v>664</v>
      </c>
      <c r="G1039" t="s">
        <v>665</v>
      </c>
      <c r="H1039" t="s">
        <v>668</v>
      </c>
      <c r="I1039" t="s">
        <v>669</v>
      </c>
      <c r="J1039">
        <v>4419500000</v>
      </c>
      <c r="K1039" t="str">
        <f>VLOOKUP(SUBSTITUTE($A1039,"Provinsi ",""),'Pemilihan Gubernur'!$C$5:$G$21,3,FALSE)</f>
        <v>ISRAN NOOR</v>
      </c>
      <c r="L1039" t="str">
        <f>VLOOKUP(SUBSTITUTE($A1039,"Provinsi ",""),'Pemilihan Gubernur'!$C$5:$G$21,4,FALSE)</f>
        <v>HADI MULYADI</v>
      </c>
    </row>
    <row r="1040" spans="1:12">
      <c r="A1040" t="s">
        <v>711</v>
      </c>
      <c r="B1040" t="s">
        <v>661</v>
      </c>
      <c r="C1040">
        <v>2015</v>
      </c>
      <c r="D1040" t="s">
        <v>662</v>
      </c>
      <c r="E1040" t="s">
        <v>663</v>
      </c>
      <c r="F1040" t="s">
        <v>664</v>
      </c>
      <c r="G1040" t="s">
        <v>665</v>
      </c>
      <c r="H1040" t="s">
        <v>668</v>
      </c>
      <c r="I1040" t="s">
        <v>669</v>
      </c>
      <c r="J1040">
        <v>6409900000</v>
      </c>
      <c r="K1040" t="str">
        <f>VLOOKUP(SUBSTITUTE($A1040,"Provinsi ",""),'Pemilihan Gubernur'!$C$5:$G$21,3,FALSE)</f>
        <v>ARINAL DJUNAIDI</v>
      </c>
      <c r="L1040" t="str">
        <f>VLOOKUP(SUBSTITUTE($A1040,"Provinsi ",""),'Pemilihan Gubernur'!$C$5:$G$21,4,FALSE)</f>
        <v>CHUSNUNIA</v>
      </c>
    </row>
    <row r="1041" spans="1:12">
      <c r="A1041" t="s">
        <v>712</v>
      </c>
      <c r="B1041" t="s">
        <v>713</v>
      </c>
      <c r="C1041">
        <v>2015</v>
      </c>
      <c r="D1041" t="s">
        <v>662</v>
      </c>
      <c r="E1041" t="s">
        <v>663</v>
      </c>
      <c r="F1041" t="s">
        <v>664</v>
      </c>
      <c r="G1041" t="s">
        <v>665</v>
      </c>
      <c r="H1041" t="s">
        <v>668</v>
      </c>
      <c r="I1041" t="s">
        <v>669</v>
      </c>
      <c r="J1041">
        <v>11945863264</v>
      </c>
      <c r="K1041" t="str">
        <f>VLOOKUP(SUBSTITUTE($A1041,"Provinsi ",""),'Pemilihan Gubernur'!$C$5:$G$21,3,FALSE)</f>
        <v>MURAD ISMAIL</v>
      </c>
      <c r="L1041" t="str">
        <f>VLOOKUP(SUBSTITUTE($A1041,"Provinsi ",""),'Pemilihan Gubernur'!$C$5:$G$21,4,FALSE)</f>
        <v>BARNABAS ORNO</v>
      </c>
    </row>
    <row r="1042" spans="1:12">
      <c r="A1042" t="s">
        <v>714</v>
      </c>
      <c r="B1042" t="s">
        <v>713</v>
      </c>
      <c r="C1042">
        <v>2015</v>
      </c>
      <c r="D1042" t="s">
        <v>662</v>
      </c>
      <c r="E1042" t="s">
        <v>663</v>
      </c>
      <c r="F1042" t="s">
        <v>664</v>
      </c>
      <c r="G1042" t="s">
        <v>665</v>
      </c>
      <c r="H1042" t="s">
        <v>668</v>
      </c>
      <c r="I1042" t="s">
        <v>669</v>
      </c>
      <c r="J1042">
        <v>11856100000</v>
      </c>
      <c r="K1042" t="str">
        <f>VLOOKUP(SUBSTITUTE($A1042,"Provinsi ",""),'Pemilihan Gubernur'!$C$5:$G$21,3,FALSE)</f>
        <v>AHMAD HIDAYAT MUS</v>
      </c>
      <c r="L1042" t="str">
        <f>VLOOKUP(SUBSTITUTE($A1042,"Provinsi ",""),'Pemilihan Gubernur'!$C$5:$G$21,4,FALSE)</f>
        <v>RIVAI UMAR</v>
      </c>
    </row>
    <row r="1043" spans="1:12">
      <c r="A1043" t="s">
        <v>715</v>
      </c>
      <c r="B1043" t="s">
        <v>685</v>
      </c>
      <c r="C1043">
        <v>2015</v>
      </c>
      <c r="D1043" t="s">
        <v>662</v>
      </c>
      <c r="E1043" t="s">
        <v>663</v>
      </c>
      <c r="F1043" t="s">
        <v>664</v>
      </c>
      <c r="G1043" t="s">
        <v>665</v>
      </c>
      <c r="H1043" t="s">
        <v>668</v>
      </c>
      <c r="I1043" t="s">
        <v>669</v>
      </c>
      <c r="J1043">
        <v>31818366500</v>
      </c>
      <c r="K1043" t="str">
        <f>VLOOKUP(SUBSTITUTE($A1043,"Provinsi ",""),'Pemilihan Gubernur'!$C$5:$G$21,3,FALSE)</f>
        <v>ZULKIEFLIMANSYAH</v>
      </c>
      <c r="L1043" t="str">
        <f>VLOOKUP(SUBSTITUTE($A1043,"Provinsi ",""),'Pemilihan Gubernur'!$C$5:$G$21,4,FALSE)</f>
        <v>SITTI ROHMI DJALILAH</v>
      </c>
    </row>
    <row r="1044" spans="1:12">
      <c r="A1044" t="s">
        <v>716</v>
      </c>
      <c r="B1044" t="s">
        <v>685</v>
      </c>
      <c r="C1044">
        <v>2015</v>
      </c>
      <c r="D1044" t="s">
        <v>662</v>
      </c>
      <c r="E1044" t="s">
        <v>663</v>
      </c>
      <c r="F1044" t="s">
        <v>664</v>
      </c>
      <c r="G1044" t="s">
        <v>665</v>
      </c>
      <c r="H1044" t="s">
        <v>668</v>
      </c>
      <c r="I1044" t="s">
        <v>669</v>
      </c>
      <c r="J1044">
        <v>20957580000</v>
      </c>
      <c r="K1044" t="str">
        <f>VLOOKUP(SUBSTITUTE($A1044,"Provinsi ",""),'Pemilihan Gubernur'!$C$5:$G$21,3,FALSE)</f>
        <v>VIKTOR BUNGTILU LAISKODAT</v>
      </c>
      <c r="L1044" t="str">
        <f>VLOOKUP(SUBSTITUTE($A1044,"Provinsi ",""),'Pemilihan Gubernur'!$C$5:$G$21,4,FALSE)</f>
        <v>JOSEF ADREANUS NAE SOI</v>
      </c>
    </row>
    <row r="1045" spans="1:12">
      <c r="A1045" t="s">
        <v>717</v>
      </c>
      <c r="B1045" t="s">
        <v>713</v>
      </c>
      <c r="C1045">
        <v>2015</v>
      </c>
      <c r="D1045" t="s">
        <v>662</v>
      </c>
      <c r="E1045" t="s">
        <v>663</v>
      </c>
      <c r="F1045" t="s">
        <v>664</v>
      </c>
      <c r="G1045" t="s">
        <v>665</v>
      </c>
      <c r="H1045" t="s">
        <v>668</v>
      </c>
      <c r="I1045" t="s">
        <v>669</v>
      </c>
      <c r="J1045">
        <v>94308780964</v>
      </c>
      <c r="K1045" t="str">
        <f>VLOOKUP(SUBSTITUTE($A1045,"Provinsi ",""),'Pemilihan Gubernur'!$C$5:$G$21,3,FALSE)</f>
        <v>LUKAS ENEMBE</v>
      </c>
      <c r="L1045" t="str">
        <f>VLOOKUP(SUBSTITUTE($A1045,"Provinsi ",""),'Pemilihan Gubernur'!$C$5:$G$21,4,FALSE)</f>
        <v>KLEMEN TINAL</v>
      </c>
    </row>
    <row r="1046" spans="1:12">
      <c r="A1046" t="s">
        <v>719</v>
      </c>
      <c r="B1046" t="s">
        <v>661</v>
      </c>
      <c r="C1046">
        <v>2015</v>
      </c>
      <c r="D1046" t="s">
        <v>662</v>
      </c>
      <c r="E1046" t="s">
        <v>663</v>
      </c>
      <c r="F1046" t="s">
        <v>664</v>
      </c>
      <c r="G1046" t="s">
        <v>665</v>
      </c>
      <c r="H1046" t="s">
        <v>668</v>
      </c>
      <c r="I1046" t="s">
        <v>669</v>
      </c>
      <c r="J1046">
        <v>2325765000</v>
      </c>
      <c r="K1046" t="str">
        <f>VLOOKUP(SUBSTITUTE($A1046,"Provinsi ",""),'Pemilihan Gubernur'!$C$5:$G$21,3,FALSE)</f>
        <v>SYAMSUAR</v>
      </c>
      <c r="L1046" t="str">
        <f>VLOOKUP(SUBSTITUTE($A1046,"Provinsi ",""),'Pemilihan Gubernur'!$C$5:$G$21,4,FALSE)</f>
        <v>EDY NASUTION</v>
      </c>
    </row>
    <row r="1047" spans="1:12">
      <c r="A1047" t="s">
        <v>726</v>
      </c>
      <c r="B1047" t="s">
        <v>661</v>
      </c>
      <c r="C1047">
        <v>2015</v>
      </c>
      <c r="D1047" t="s">
        <v>662</v>
      </c>
      <c r="E1047" t="s">
        <v>663</v>
      </c>
      <c r="F1047" t="s">
        <v>664</v>
      </c>
      <c r="G1047" t="s">
        <v>665</v>
      </c>
      <c r="H1047" t="s">
        <v>668</v>
      </c>
      <c r="I1047" t="s">
        <v>669</v>
      </c>
      <c r="J1047">
        <v>380000000</v>
      </c>
      <c r="K1047" t="str">
        <f>VLOOKUP(SUBSTITUTE($A1047,"Provinsi ",""),'Pemilihan Gubernur'!$C$5:$G$21,3,FALSE)</f>
        <v>HERMAN DERU</v>
      </c>
      <c r="L1047" t="str">
        <f>VLOOKUP(SUBSTITUTE($A1047,"Provinsi ",""),'Pemilihan Gubernur'!$C$5:$G$21,4,FALSE)</f>
        <v>MAWARDI YAHYA</v>
      </c>
    </row>
    <row r="1048" spans="1:12">
      <c r="A1048" t="s">
        <v>684</v>
      </c>
      <c r="B1048" t="s">
        <v>685</v>
      </c>
      <c r="C1048">
        <v>2015</v>
      </c>
      <c r="D1048" t="s">
        <v>662</v>
      </c>
      <c r="E1048" t="s">
        <v>663</v>
      </c>
      <c r="F1048" t="s">
        <v>670</v>
      </c>
      <c r="G1048" t="s">
        <v>671</v>
      </c>
      <c r="H1048" t="s">
        <v>672</v>
      </c>
      <c r="I1048" t="s">
        <v>673</v>
      </c>
      <c r="J1048">
        <v>614469868843.06995</v>
      </c>
      <c r="K1048" t="str">
        <f>VLOOKUP(SUBSTITUTE($A1048,"Provinsi ",""),'Pemilihan Gubernur'!$C$5:$G$21,3,FALSE)</f>
        <v>WAYAN KOSTER</v>
      </c>
      <c r="L1048" t="str">
        <f>VLOOKUP(SUBSTITUTE($A1048,"Provinsi ",""),'Pemilihan Gubernur'!$C$5:$G$21,4,FALSE)</f>
        <v>TJOK OKA ARTHA ARDHANA SUKAWATI</v>
      </c>
    </row>
    <row r="1049" spans="1:12">
      <c r="A1049" t="s">
        <v>702</v>
      </c>
      <c r="B1049" t="s">
        <v>693</v>
      </c>
      <c r="C1049">
        <v>2015</v>
      </c>
      <c r="D1049" t="s">
        <v>662</v>
      </c>
      <c r="E1049" t="s">
        <v>663</v>
      </c>
      <c r="F1049" t="s">
        <v>670</v>
      </c>
      <c r="G1049" t="s">
        <v>671</v>
      </c>
      <c r="H1049" t="s">
        <v>672</v>
      </c>
      <c r="I1049" t="s">
        <v>673</v>
      </c>
      <c r="J1049">
        <v>2639397429044</v>
      </c>
      <c r="K1049" t="str">
        <f>VLOOKUP(SUBSTITUTE($A1049,"Provinsi ",""),'Pemilihan Gubernur'!$C$5:$G$21,3,FALSE)</f>
        <v>MOCHAMAD RIDWAN KAMIL</v>
      </c>
      <c r="L1049" t="str">
        <f>VLOOKUP(SUBSTITUTE($A1049,"Provinsi ",""),'Pemilihan Gubernur'!$C$5:$G$21,4,FALSE)</f>
        <v>UU RUZHANUL ULUM</v>
      </c>
    </row>
    <row r="1050" spans="1:12">
      <c r="A1050" t="s">
        <v>703</v>
      </c>
      <c r="B1050" t="s">
        <v>693</v>
      </c>
      <c r="C1050">
        <v>2015</v>
      </c>
      <c r="D1050" t="s">
        <v>662</v>
      </c>
      <c r="E1050" t="s">
        <v>663</v>
      </c>
      <c r="F1050" t="s">
        <v>670</v>
      </c>
      <c r="G1050" t="s">
        <v>671</v>
      </c>
      <c r="H1050" t="s">
        <v>672</v>
      </c>
      <c r="I1050" t="s">
        <v>673</v>
      </c>
      <c r="J1050">
        <v>2615822791305</v>
      </c>
      <c r="K1050" t="str">
        <f>VLOOKUP(SUBSTITUTE($A1050,"Provinsi ",""),'Pemilihan Gubernur'!$C$5:$G$21,3,FALSE)</f>
        <v>GANJAR PRANOWO</v>
      </c>
      <c r="L1050" t="str">
        <f>VLOOKUP(SUBSTITUTE($A1050,"Provinsi ",""),'Pemilihan Gubernur'!$C$5:$G$21,4,FALSE)</f>
        <v>TAJ YASIN</v>
      </c>
    </row>
    <row r="1051" spans="1:12">
      <c r="A1051" t="s">
        <v>704</v>
      </c>
      <c r="B1051" t="s">
        <v>693</v>
      </c>
      <c r="C1051">
        <v>2015</v>
      </c>
      <c r="D1051" t="s">
        <v>662</v>
      </c>
      <c r="E1051" t="s">
        <v>663</v>
      </c>
      <c r="F1051" t="s">
        <v>670</v>
      </c>
      <c r="G1051" t="s">
        <v>671</v>
      </c>
      <c r="H1051" t="s">
        <v>672</v>
      </c>
      <c r="I1051" t="s">
        <v>673</v>
      </c>
      <c r="J1051">
        <v>4654757397637.7002</v>
      </c>
      <c r="K1051" t="str">
        <f>VLOOKUP(SUBSTITUTE($A1051,"Provinsi ",""),'Pemilihan Gubernur'!$C$5:$G$21,3,FALSE)</f>
        <v>KHOFIFAH INDAR PARAWANSA</v>
      </c>
      <c r="L1051" t="str">
        <f>VLOOKUP(SUBSTITUTE($A1051,"Provinsi ",""),'Pemilihan Gubernur'!$C$5:$G$21,4,FALSE)</f>
        <v>EMIL ELESTIANTO DARDAK</v>
      </c>
    </row>
    <row r="1052" spans="1:12">
      <c r="A1052" t="s">
        <v>705</v>
      </c>
      <c r="B1052" t="s">
        <v>706</v>
      </c>
      <c r="C1052">
        <v>2015</v>
      </c>
      <c r="D1052" t="s">
        <v>662</v>
      </c>
      <c r="E1052" t="s">
        <v>663</v>
      </c>
      <c r="F1052" t="s">
        <v>670</v>
      </c>
      <c r="G1052" t="s">
        <v>671</v>
      </c>
      <c r="H1052" t="s">
        <v>672</v>
      </c>
      <c r="I1052" t="s">
        <v>673</v>
      </c>
      <c r="J1052">
        <v>676909112889.20996</v>
      </c>
      <c r="K1052" t="str">
        <f>VLOOKUP(SUBSTITUTE($A1052,"Provinsi ",""),'Pemilihan Gubernur'!$C$5:$G$21,3,FALSE)</f>
        <v>SUTARMIDJI</v>
      </c>
      <c r="L1052" t="str">
        <f>VLOOKUP(SUBSTITUTE($A1052,"Provinsi ",""),'Pemilihan Gubernur'!$C$5:$G$21,4,FALSE)</f>
        <v>RIA NORSAN</v>
      </c>
    </row>
    <row r="1053" spans="1:12">
      <c r="A1053" t="s">
        <v>709</v>
      </c>
      <c r="B1053" t="s">
        <v>706</v>
      </c>
      <c r="C1053">
        <v>2015</v>
      </c>
      <c r="D1053" t="s">
        <v>662</v>
      </c>
      <c r="E1053" t="s">
        <v>663</v>
      </c>
      <c r="F1053" t="s">
        <v>670</v>
      </c>
      <c r="G1053" t="s">
        <v>671</v>
      </c>
      <c r="H1053" t="s">
        <v>672</v>
      </c>
      <c r="I1053" t="s">
        <v>673</v>
      </c>
      <c r="J1053">
        <v>2463718396767.2998</v>
      </c>
      <c r="K1053" t="str">
        <f>VLOOKUP(SUBSTITUTE($A1053,"Provinsi ",""),'Pemilihan Gubernur'!$C$5:$G$21,3,FALSE)</f>
        <v>ISRAN NOOR</v>
      </c>
      <c r="L1053" t="str">
        <f>VLOOKUP(SUBSTITUTE($A1053,"Provinsi ",""),'Pemilihan Gubernur'!$C$5:$G$21,4,FALSE)</f>
        <v>HADI MULYADI</v>
      </c>
    </row>
    <row r="1054" spans="1:12">
      <c r="A1054" t="s">
        <v>711</v>
      </c>
      <c r="B1054" t="s">
        <v>661</v>
      </c>
      <c r="C1054">
        <v>2015</v>
      </c>
      <c r="D1054" t="s">
        <v>662</v>
      </c>
      <c r="E1054" t="s">
        <v>663</v>
      </c>
      <c r="F1054" t="s">
        <v>670</v>
      </c>
      <c r="G1054" t="s">
        <v>671</v>
      </c>
      <c r="H1054" t="s">
        <v>672</v>
      </c>
      <c r="I1054" t="s">
        <v>673</v>
      </c>
      <c r="J1054">
        <v>1237307067778.8999</v>
      </c>
      <c r="K1054" t="str">
        <f>VLOOKUP(SUBSTITUTE($A1054,"Provinsi ",""),'Pemilihan Gubernur'!$C$5:$G$21,3,FALSE)</f>
        <v>ARINAL DJUNAIDI</v>
      </c>
      <c r="L1054" t="str">
        <f>VLOOKUP(SUBSTITUTE($A1054,"Provinsi ",""),'Pemilihan Gubernur'!$C$5:$G$21,4,FALSE)</f>
        <v>CHUSNUNIA</v>
      </c>
    </row>
    <row r="1055" spans="1:12">
      <c r="A1055" t="s">
        <v>712</v>
      </c>
      <c r="B1055" t="s">
        <v>713</v>
      </c>
      <c r="C1055">
        <v>2015</v>
      </c>
      <c r="D1055" t="s">
        <v>662</v>
      </c>
      <c r="E1055" t="s">
        <v>663</v>
      </c>
      <c r="F1055" t="s">
        <v>670</v>
      </c>
      <c r="G1055" t="s">
        <v>671</v>
      </c>
      <c r="H1055" t="s">
        <v>672</v>
      </c>
      <c r="I1055" t="s">
        <v>673</v>
      </c>
      <c r="J1055">
        <v>595277195190.90002</v>
      </c>
      <c r="K1055" t="str">
        <f>VLOOKUP(SUBSTITUTE($A1055,"Provinsi ",""),'Pemilihan Gubernur'!$C$5:$G$21,3,FALSE)</f>
        <v>MURAD ISMAIL</v>
      </c>
      <c r="L1055" t="str">
        <f>VLOOKUP(SUBSTITUTE($A1055,"Provinsi ",""),'Pemilihan Gubernur'!$C$5:$G$21,4,FALSE)</f>
        <v>BARNABAS ORNO</v>
      </c>
    </row>
    <row r="1056" spans="1:12">
      <c r="A1056" t="s">
        <v>714</v>
      </c>
      <c r="B1056" t="s">
        <v>713</v>
      </c>
      <c r="C1056">
        <v>2015</v>
      </c>
      <c r="D1056" t="s">
        <v>662</v>
      </c>
      <c r="E1056" t="s">
        <v>663</v>
      </c>
      <c r="F1056" t="s">
        <v>670</v>
      </c>
      <c r="G1056" t="s">
        <v>671</v>
      </c>
      <c r="H1056" t="s">
        <v>672</v>
      </c>
      <c r="I1056" t="s">
        <v>673</v>
      </c>
      <c r="J1056">
        <v>541639719924</v>
      </c>
      <c r="K1056" t="str">
        <f>VLOOKUP(SUBSTITUTE($A1056,"Provinsi ",""),'Pemilihan Gubernur'!$C$5:$G$21,3,FALSE)</f>
        <v>AHMAD HIDAYAT MUS</v>
      </c>
      <c r="L1056" t="str">
        <f>VLOOKUP(SUBSTITUTE($A1056,"Provinsi ",""),'Pemilihan Gubernur'!$C$5:$G$21,4,FALSE)</f>
        <v>RIVAI UMAR</v>
      </c>
    </row>
    <row r="1057" spans="1:12">
      <c r="A1057" t="s">
        <v>715</v>
      </c>
      <c r="B1057" t="s">
        <v>685</v>
      </c>
      <c r="C1057">
        <v>2015</v>
      </c>
      <c r="D1057" t="s">
        <v>662</v>
      </c>
      <c r="E1057" t="s">
        <v>663</v>
      </c>
      <c r="F1057" t="s">
        <v>670</v>
      </c>
      <c r="G1057" t="s">
        <v>671</v>
      </c>
      <c r="H1057" t="s">
        <v>672</v>
      </c>
      <c r="I1057" t="s">
        <v>673</v>
      </c>
      <c r="J1057">
        <v>545089419850.28003</v>
      </c>
      <c r="K1057" t="str">
        <f>VLOOKUP(SUBSTITUTE($A1057,"Provinsi ",""),'Pemilihan Gubernur'!$C$5:$G$21,3,FALSE)</f>
        <v>ZULKIEFLIMANSYAH</v>
      </c>
      <c r="L1057" t="str">
        <f>VLOOKUP(SUBSTITUTE($A1057,"Provinsi ",""),'Pemilihan Gubernur'!$C$5:$G$21,4,FALSE)</f>
        <v>SITTI ROHMI DJALILAH</v>
      </c>
    </row>
    <row r="1058" spans="1:12">
      <c r="A1058" t="s">
        <v>716</v>
      </c>
      <c r="B1058" t="s">
        <v>685</v>
      </c>
      <c r="C1058">
        <v>2015</v>
      </c>
      <c r="D1058" t="s">
        <v>662</v>
      </c>
      <c r="E1058" t="s">
        <v>663</v>
      </c>
      <c r="F1058" t="s">
        <v>670</v>
      </c>
      <c r="G1058" t="s">
        <v>671</v>
      </c>
      <c r="H1058" t="s">
        <v>672</v>
      </c>
      <c r="I1058" t="s">
        <v>673</v>
      </c>
      <c r="J1058">
        <v>586930890374</v>
      </c>
      <c r="K1058" t="str">
        <f>VLOOKUP(SUBSTITUTE($A1058,"Provinsi ",""),'Pemilihan Gubernur'!$C$5:$G$21,3,FALSE)</f>
        <v>VIKTOR BUNGTILU LAISKODAT</v>
      </c>
      <c r="L1058" t="str">
        <f>VLOOKUP(SUBSTITUTE($A1058,"Provinsi ",""),'Pemilihan Gubernur'!$C$5:$G$21,4,FALSE)</f>
        <v>JOSEF ADREANUS NAE SOI</v>
      </c>
    </row>
    <row r="1059" spans="1:12">
      <c r="A1059" t="s">
        <v>717</v>
      </c>
      <c r="B1059" t="s">
        <v>713</v>
      </c>
      <c r="C1059">
        <v>2015</v>
      </c>
      <c r="D1059" t="s">
        <v>662</v>
      </c>
      <c r="E1059" t="s">
        <v>663</v>
      </c>
      <c r="F1059" t="s">
        <v>670</v>
      </c>
      <c r="G1059" t="s">
        <v>671</v>
      </c>
      <c r="H1059" t="s">
        <v>672</v>
      </c>
      <c r="I1059" t="s">
        <v>673</v>
      </c>
      <c r="J1059">
        <v>2550797479555</v>
      </c>
      <c r="K1059" t="str">
        <f>VLOOKUP(SUBSTITUTE($A1059,"Provinsi ",""),'Pemilihan Gubernur'!$C$5:$G$21,3,FALSE)</f>
        <v>LUKAS ENEMBE</v>
      </c>
      <c r="L1059" t="str">
        <f>VLOOKUP(SUBSTITUTE($A1059,"Provinsi ",""),'Pemilihan Gubernur'!$C$5:$G$21,4,FALSE)</f>
        <v>KLEMEN TINAL</v>
      </c>
    </row>
    <row r="1060" spans="1:12">
      <c r="A1060" t="s">
        <v>719</v>
      </c>
      <c r="B1060" t="s">
        <v>661</v>
      </c>
      <c r="C1060">
        <v>2015</v>
      </c>
      <c r="D1060" t="s">
        <v>662</v>
      </c>
      <c r="E1060" t="s">
        <v>663</v>
      </c>
      <c r="F1060" t="s">
        <v>670</v>
      </c>
      <c r="G1060" t="s">
        <v>671</v>
      </c>
      <c r="H1060" t="s">
        <v>672</v>
      </c>
      <c r="I1060" t="s">
        <v>673</v>
      </c>
      <c r="J1060">
        <v>1282997775702.2</v>
      </c>
      <c r="K1060" t="str">
        <f>VLOOKUP(SUBSTITUTE($A1060,"Provinsi ",""),'Pemilihan Gubernur'!$C$5:$G$21,3,FALSE)</f>
        <v>SYAMSUAR</v>
      </c>
      <c r="L1060" t="str">
        <f>VLOOKUP(SUBSTITUTE($A1060,"Provinsi ",""),'Pemilihan Gubernur'!$C$5:$G$21,4,FALSE)</f>
        <v>EDY NASUTION</v>
      </c>
    </row>
    <row r="1061" spans="1:12">
      <c r="A1061" t="s">
        <v>721</v>
      </c>
      <c r="B1061" t="s">
        <v>700</v>
      </c>
      <c r="C1061">
        <v>2015</v>
      </c>
      <c r="D1061" t="s">
        <v>662</v>
      </c>
      <c r="E1061" t="s">
        <v>663</v>
      </c>
      <c r="F1061" t="s">
        <v>670</v>
      </c>
      <c r="G1061" t="s">
        <v>671</v>
      </c>
      <c r="H1061" t="s">
        <v>672</v>
      </c>
      <c r="I1061" t="s">
        <v>673</v>
      </c>
      <c r="J1061">
        <v>1313862831452.3999</v>
      </c>
      <c r="K1061" t="str">
        <f>VLOOKUP(SUBSTITUTE($A1061,"Provinsi ",""),'Pemilihan Gubernur'!$C$5:$G$21,3,FALSE)</f>
        <v>PROF. M. NURDIN ABDULLAH</v>
      </c>
      <c r="L1061" t="str">
        <f>VLOOKUP(SUBSTITUTE($A1061,"Provinsi ",""),'Pemilihan Gubernur'!$C$5:$G$21,4,FALSE)</f>
        <v>ANDI SUDIRMAN SULAIMAN</v>
      </c>
    </row>
    <row r="1062" spans="1:12">
      <c r="A1062" t="s">
        <v>723</v>
      </c>
      <c r="B1062" t="s">
        <v>700</v>
      </c>
      <c r="C1062">
        <v>2015</v>
      </c>
      <c r="D1062" t="s">
        <v>662</v>
      </c>
      <c r="E1062" t="s">
        <v>663</v>
      </c>
      <c r="F1062" t="s">
        <v>670</v>
      </c>
      <c r="G1062" t="s">
        <v>671</v>
      </c>
      <c r="H1062" t="s">
        <v>672</v>
      </c>
      <c r="I1062" t="s">
        <v>673</v>
      </c>
      <c r="J1062">
        <v>374401878906</v>
      </c>
      <c r="K1062" t="str">
        <f>VLOOKUP(SUBSTITUTE($A1062,"Provinsi ",""),'Pemilihan Gubernur'!$C$5:$G$21,3,FALSE)</f>
        <v>ALI MAZI</v>
      </c>
      <c r="L1062" t="str">
        <f>VLOOKUP(SUBSTITUTE($A1062,"Provinsi ",""),'Pemilihan Gubernur'!$C$5:$G$21,4,FALSE)</f>
        <v>LUKMAN ABUNAWAS</v>
      </c>
    </row>
    <row r="1063" spans="1:12">
      <c r="A1063" t="s">
        <v>726</v>
      </c>
      <c r="B1063" t="s">
        <v>661</v>
      </c>
      <c r="C1063">
        <v>2015</v>
      </c>
      <c r="D1063" t="s">
        <v>662</v>
      </c>
      <c r="E1063" t="s">
        <v>663</v>
      </c>
      <c r="F1063" t="s">
        <v>670</v>
      </c>
      <c r="G1063" t="s">
        <v>671</v>
      </c>
      <c r="H1063" t="s">
        <v>672</v>
      </c>
      <c r="I1063" t="s">
        <v>673</v>
      </c>
      <c r="J1063">
        <v>1040455761572</v>
      </c>
      <c r="K1063" t="str">
        <f>VLOOKUP(SUBSTITUTE($A1063,"Provinsi ",""),'Pemilihan Gubernur'!$C$5:$G$21,3,FALSE)</f>
        <v>HERMAN DERU</v>
      </c>
      <c r="L1063" t="str">
        <f>VLOOKUP(SUBSTITUTE($A1063,"Provinsi ",""),'Pemilihan Gubernur'!$C$5:$G$21,4,FALSE)</f>
        <v>MAWARDI YAHYA</v>
      </c>
    </row>
    <row r="1064" spans="1:12">
      <c r="A1064" t="s">
        <v>727</v>
      </c>
      <c r="B1064" t="s">
        <v>661</v>
      </c>
      <c r="C1064">
        <v>2015</v>
      </c>
      <c r="D1064" t="s">
        <v>662</v>
      </c>
      <c r="E1064" t="s">
        <v>663</v>
      </c>
      <c r="F1064" t="s">
        <v>670</v>
      </c>
      <c r="G1064" t="s">
        <v>671</v>
      </c>
      <c r="H1064" t="s">
        <v>672</v>
      </c>
      <c r="I1064" t="s">
        <v>673</v>
      </c>
      <c r="J1064">
        <v>989746989128.59998</v>
      </c>
      <c r="K1064" t="str">
        <f>VLOOKUP(SUBSTITUTE($A1064,"Provinsi ",""),'Pemilihan Gubernur'!$C$5:$G$21,3,FALSE)</f>
        <v>EDY RAHMAYADI</v>
      </c>
      <c r="L1064" t="str">
        <f>VLOOKUP(SUBSTITUTE($A1064,"Provinsi ",""),'Pemilihan Gubernur'!$C$5:$G$21,4,FALSE)</f>
        <v>MUSA RAJEKSHAH</v>
      </c>
    </row>
    <row r="1065" spans="1:12">
      <c r="A1065" t="s">
        <v>704</v>
      </c>
      <c r="B1065" t="s">
        <v>693</v>
      </c>
      <c r="C1065">
        <v>2015</v>
      </c>
      <c r="D1065" t="s">
        <v>662</v>
      </c>
      <c r="E1065" t="s">
        <v>663</v>
      </c>
      <c r="F1065" t="s">
        <v>664</v>
      </c>
      <c r="G1065" t="s">
        <v>665</v>
      </c>
      <c r="H1065" t="s">
        <v>697</v>
      </c>
      <c r="I1065" t="s">
        <v>698</v>
      </c>
      <c r="J1065">
        <v>2761251967.5100002</v>
      </c>
      <c r="K1065" t="str">
        <f>VLOOKUP(SUBSTITUTE($A1065,"Provinsi ",""),'Pemilihan Gubernur'!$C$5:$G$21,3,FALSE)</f>
        <v>KHOFIFAH INDAR PARAWANSA</v>
      </c>
      <c r="L1065" t="str">
        <f>VLOOKUP(SUBSTITUTE($A1065,"Provinsi ",""),'Pemilihan Gubernur'!$C$5:$G$21,4,FALSE)</f>
        <v>EMIL ELESTIANTO DARDAK</v>
      </c>
    </row>
    <row r="1066" spans="1:12">
      <c r="A1066" t="s">
        <v>712</v>
      </c>
      <c r="B1066" t="s">
        <v>713</v>
      </c>
      <c r="C1066">
        <v>2015</v>
      </c>
      <c r="D1066" t="s">
        <v>662</v>
      </c>
      <c r="E1066" t="s">
        <v>663</v>
      </c>
      <c r="F1066" t="s">
        <v>664</v>
      </c>
      <c r="G1066" t="s">
        <v>665</v>
      </c>
      <c r="H1066" t="s">
        <v>697</v>
      </c>
      <c r="I1066" t="s">
        <v>698</v>
      </c>
      <c r="J1066">
        <v>874408639.5</v>
      </c>
      <c r="K1066" t="str">
        <f>VLOOKUP(SUBSTITUTE($A1066,"Provinsi ",""),'Pemilihan Gubernur'!$C$5:$G$21,3,FALSE)</f>
        <v>MURAD ISMAIL</v>
      </c>
      <c r="L1066" t="str">
        <f>VLOOKUP(SUBSTITUTE($A1066,"Provinsi ",""),'Pemilihan Gubernur'!$C$5:$G$21,4,FALSE)</f>
        <v>BARNABAS ORNO</v>
      </c>
    </row>
    <row r="1067" spans="1:12">
      <c r="A1067" t="s">
        <v>721</v>
      </c>
      <c r="B1067" t="s">
        <v>700</v>
      </c>
      <c r="C1067">
        <v>2015</v>
      </c>
      <c r="D1067" t="s">
        <v>662</v>
      </c>
      <c r="E1067" t="s">
        <v>663</v>
      </c>
      <c r="F1067" t="s">
        <v>664</v>
      </c>
      <c r="G1067" t="s">
        <v>665</v>
      </c>
      <c r="H1067" t="s">
        <v>697</v>
      </c>
      <c r="I1067" t="s">
        <v>698</v>
      </c>
      <c r="J1067">
        <v>28158982447.48</v>
      </c>
      <c r="K1067" t="str">
        <f>VLOOKUP(SUBSTITUTE($A1067,"Provinsi ",""),'Pemilihan Gubernur'!$C$5:$G$21,3,FALSE)</f>
        <v>PROF. M. NURDIN ABDULLAH</v>
      </c>
      <c r="L1067" t="str">
        <f>VLOOKUP(SUBSTITUTE($A1067,"Provinsi ",""),'Pemilihan Gubernur'!$C$5:$G$21,4,FALSE)</f>
        <v>ANDI SUDIRMAN SULAIMAN</v>
      </c>
    </row>
    <row r="1068" spans="1:12">
      <c r="A1068" t="s">
        <v>723</v>
      </c>
      <c r="B1068" t="s">
        <v>700</v>
      </c>
      <c r="C1068">
        <v>2015</v>
      </c>
      <c r="D1068" t="s">
        <v>662</v>
      </c>
      <c r="E1068" t="s">
        <v>663</v>
      </c>
      <c r="F1068" t="s">
        <v>664</v>
      </c>
      <c r="G1068" t="s">
        <v>665</v>
      </c>
      <c r="H1068" t="s">
        <v>697</v>
      </c>
      <c r="I1068" t="s">
        <v>698</v>
      </c>
      <c r="J1068">
        <v>21128244686</v>
      </c>
      <c r="K1068" t="str">
        <f>VLOOKUP(SUBSTITUTE($A1068,"Provinsi ",""),'Pemilihan Gubernur'!$C$5:$G$21,3,FALSE)</f>
        <v>ALI MAZI</v>
      </c>
      <c r="L1068" t="str">
        <f>VLOOKUP(SUBSTITUTE($A1068,"Provinsi ",""),'Pemilihan Gubernur'!$C$5:$G$21,4,FALSE)</f>
        <v>LUKMAN ABUNAWAS</v>
      </c>
    </row>
    <row r="1069" spans="1:12">
      <c r="A1069" t="s">
        <v>684</v>
      </c>
      <c r="B1069" t="s">
        <v>685</v>
      </c>
      <c r="C1069">
        <v>2015</v>
      </c>
      <c r="D1069" t="s">
        <v>662</v>
      </c>
      <c r="E1069" t="s">
        <v>663</v>
      </c>
      <c r="F1069" t="s">
        <v>664</v>
      </c>
      <c r="G1069" t="s">
        <v>665</v>
      </c>
      <c r="H1069" t="s">
        <v>674</v>
      </c>
      <c r="I1069" t="s">
        <v>675</v>
      </c>
      <c r="J1069">
        <v>882616449290</v>
      </c>
      <c r="K1069" t="str">
        <f>VLOOKUP(SUBSTITUTE($A1069,"Provinsi ",""),'Pemilihan Gubernur'!$C$5:$G$21,3,FALSE)</f>
        <v>WAYAN KOSTER</v>
      </c>
      <c r="L1069" t="str">
        <f>VLOOKUP(SUBSTITUTE($A1069,"Provinsi ",""),'Pemilihan Gubernur'!$C$5:$G$21,4,FALSE)</f>
        <v>TJOK OKA ARTHA ARDHANA SUKAWATI</v>
      </c>
    </row>
    <row r="1070" spans="1:12">
      <c r="A1070" t="s">
        <v>702</v>
      </c>
      <c r="B1070" t="s">
        <v>693</v>
      </c>
      <c r="C1070">
        <v>2015</v>
      </c>
      <c r="D1070" t="s">
        <v>662</v>
      </c>
      <c r="E1070" t="s">
        <v>663</v>
      </c>
      <c r="F1070" t="s">
        <v>664</v>
      </c>
      <c r="G1070" t="s">
        <v>665</v>
      </c>
      <c r="H1070" t="s">
        <v>674</v>
      </c>
      <c r="I1070" t="s">
        <v>675</v>
      </c>
      <c r="J1070">
        <v>6826862952000</v>
      </c>
      <c r="K1070" t="str">
        <f>VLOOKUP(SUBSTITUTE($A1070,"Provinsi ",""),'Pemilihan Gubernur'!$C$5:$G$21,3,FALSE)</f>
        <v>MOCHAMAD RIDWAN KAMIL</v>
      </c>
      <c r="L1070" t="str">
        <f>VLOOKUP(SUBSTITUTE($A1070,"Provinsi ",""),'Pemilihan Gubernur'!$C$5:$G$21,4,FALSE)</f>
        <v>UU RUZHANUL ULUM</v>
      </c>
    </row>
    <row r="1071" spans="1:12">
      <c r="A1071" t="s">
        <v>703</v>
      </c>
      <c r="B1071" t="s">
        <v>693</v>
      </c>
      <c r="C1071">
        <v>2015</v>
      </c>
      <c r="D1071" t="s">
        <v>662</v>
      </c>
      <c r="E1071" t="s">
        <v>663</v>
      </c>
      <c r="F1071" t="s">
        <v>664</v>
      </c>
      <c r="G1071" t="s">
        <v>665</v>
      </c>
      <c r="H1071" t="s">
        <v>674</v>
      </c>
      <c r="I1071" t="s">
        <v>675</v>
      </c>
      <c r="J1071">
        <v>3745182609434</v>
      </c>
      <c r="K1071" t="str">
        <f>VLOOKUP(SUBSTITUTE($A1071,"Provinsi ",""),'Pemilihan Gubernur'!$C$5:$G$21,3,FALSE)</f>
        <v>GANJAR PRANOWO</v>
      </c>
      <c r="L1071" t="str">
        <f>VLOOKUP(SUBSTITUTE($A1071,"Provinsi ",""),'Pemilihan Gubernur'!$C$5:$G$21,4,FALSE)</f>
        <v>TAJ YASIN</v>
      </c>
    </row>
    <row r="1072" spans="1:12">
      <c r="A1072" t="s">
        <v>704</v>
      </c>
      <c r="B1072" t="s">
        <v>693</v>
      </c>
      <c r="C1072">
        <v>2015</v>
      </c>
      <c r="D1072" t="s">
        <v>662</v>
      </c>
      <c r="E1072" t="s">
        <v>663</v>
      </c>
      <c r="F1072" t="s">
        <v>664</v>
      </c>
      <c r="G1072" t="s">
        <v>665</v>
      </c>
      <c r="H1072" t="s">
        <v>674</v>
      </c>
      <c r="I1072" t="s">
        <v>675</v>
      </c>
      <c r="J1072">
        <v>5701353955824.2998</v>
      </c>
      <c r="K1072" t="str">
        <f>VLOOKUP(SUBSTITUTE($A1072,"Provinsi ",""),'Pemilihan Gubernur'!$C$5:$G$21,3,FALSE)</f>
        <v>KHOFIFAH INDAR PARAWANSA</v>
      </c>
      <c r="L1072" t="str">
        <f>VLOOKUP(SUBSTITUTE($A1072,"Provinsi ",""),'Pemilihan Gubernur'!$C$5:$G$21,4,FALSE)</f>
        <v>EMIL ELESTIANTO DARDAK</v>
      </c>
    </row>
    <row r="1073" spans="1:12">
      <c r="A1073" t="s">
        <v>705</v>
      </c>
      <c r="B1073" t="s">
        <v>706</v>
      </c>
      <c r="C1073">
        <v>2015</v>
      </c>
      <c r="D1073" t="s">
        <v>662</v>
      </c>
      <c r="E1073" t="s">
        <v>663</v>
      </c>
      <c r="F1073" t="s">
        <v>664</v>
      </c>
      <c r="G1073" t="s">
        <v>665</v>
      </c>
      <c r="H1073" t="s">
        <v>674</v>
      </c>
      <c r="I1073" t="s">
        <v>675</v>
      </c>
      <c r="J1073">
        <v>1116079095122</v>
      </c>
      <c r="K1073" t="str">
        <f>VLOOKUP(SUBSTITUTE($A1073,"Provinsi ",""),'Pemilihan Gubernur'!$C$5:$G$21,3,FALSE)</f>
        <v>SUTARMIDJI</v>
      </c>
      <c r="L1073" t="str">
        <f>VLOOKUP(SUBSTITUTE($A1073,"Provinsi ",""),'Pemilihan Gubernur'!$C$5:$G$21,4,FALSE)</f>
        <v>RIA NORSAN</v>
      </c>
    </row>
    <row r="1074" spans="1:12">
      <c r="A1074" t="s">
        <v>709</v>
      </c>
      <c r="B1074" t="s">
        <v>706</v>
      </c>
      <c r="C1074">
        <v>2015</v>
      </c>
      <c r="D1074" t="s">
        <v>662</v>
      </c>
      <c r="E1074" t="s">
        <v>663</v>
      </c>
      <c r="F1074" t="s">
        <v>664</v>
      </c>
      <c r="G1074" t="s">
        <v>665</v>
      </c>
      <c r="H1074" t="s">
        <v>674</v>
      </c>
      <c r="I1074" t="s">
        <v>675</v>
      </c>
      <c r="J1074">
        <v>966801166000</v>
      </c>
      <c r="K1074" t="str">
        <f>VLOOKUP(SUBSTITUTE($A1074,"Provinsi ",""),'Pemilihan Gubernur'!$C$5:$G$21,3,FALSE)</f>
        <v>ISRAN NOOR</v>
      </c>
      <c r="L1074" t="str">
        <f>VLOOKUP(SUBSTITUTE($A1074,"Provinsi ",""),'Pemilihan Gubernur'!$C$5:$G$21,4,FALSE)</f>
        <v>HADI MULYADI</v>
      </c>
    </row>
    <row r="1075" spans="1:12">
      <c r="A1075" t="s">
        <v>711</v>
      </c>
      <c r="B1075" t="s">
        <v>661</v>
      </c>
      <c r="C1075">
        <v>2015</v>
      </c>
      <c r="D1075" t="s">
        <v>662</v>
      </c>
      <c r="E1075" t="s">
        <v>663</v>
      </c>
      <c r="F1075" t="s">
        <v>664</v>
      </c>
      <c r="G1075" t="s">
        <v>665</v>
      </c>
      <c r="H1075" t="s">
        <v>674</v>
      </c>
      <c r="I1075" t="s">
        <v>675</v>
      </c>
      <c r="J1075">
        <v>1092450978749</v>
      </c>
      <c r="K1075" t="str">
        <f>VLOOKUP(SUBSTITUTE($A1075,"Provinsi ",""),'Pemilihan Gubernur'!$C$5:$G$21,3,FALSE)</f>
        <v>ARINAL DJUNAIDI</v>
      </c>
      <c r="L1075" t="str">
        <f>VLOOKUP(SUBSTITUTE($A1075,"Provinsi ",""),'Pemilihan Gubernur'!$C$5:$G$21,4,FALSE)</f>
        <v>CHUSNUNIA</v>
      </c>
    </row>
    <row r="1076" spans="1:12">
      <c r="A1076" t="s">
        <v>712</v>
      </c>
      <c r="B1076" t="s">
        <v>713</v>
      </c>
      <c r="C1076">
        <v>2015</v>
      </c>
      <c r="D1076" t="s">
        <v>662</v>
      </c>
      <c r="E1076" t="s">
        <v>663</v>
      </c>
      <c r="F1076" t="s">
        <v>664</v>
      </c>
      <c r="G1076" t="s">
        <v>665</v>
      </c>
      <c r="H1076" t="s">
        <v>674</v>
      </c>
      <c r="I1076" t="s">
        <v>675</v>
      </c>
      <c r="J1076">
        <v>451118092190</v>
      </c>
      <c r="K1076" t="str">
        <f>VLOOKUP(SUBSTITUTE($A1076,"Provinsi ",""),'Pemilihan Gubernur'!$C$5:$G$21,3,FALSE)</f>
        <v>MURAD ISMAIL</v>
      </c>
      <c r="L1076" t="str">
        <f>VLOOKUP(SUBSTITUTE($A1076,"Provinsi ",""),'Pemilihan Gubernur'!$C$5:$G$21,4,FALSE)</f>
        <v>BARNABAS ORNO</v>
      </c>
    </row>
    <row r="1077" spans="1:12">
      <c r="A1077" t="s">
        <v>714</v>
      </c>
      <c r="B1077" t="s">
        <v>713</v>
      </c>
      <c r="C1077">
        <v>2015</v>
      </c>
      <c r="D1077" t="s">
        <v>662</v>
      </c>
      <c r="E1077" t="s">
        <v>663</v>
      </c>
      <c r="F1077" t="s">
        <v>664</v>
      </c>
      <c r="G1077" t="s">
        <v>665</v>
      </c>
      <c r="H1077" t="s">
        <v>674</v>
      </c>
      <c r="I1077" t="s">
        <v>675</v>
      </c>
      <c r="J1077">
        <v>350606835660</v>
      </c>
      <c r="K1077" t="str">
        <f>VLOOKUP(SUBSTITUTE($A1077,"Provinsi ",""),'Pemilihan Gubernur'!$C$5:$G$21,3,FALSE)</f>
        <v>AHMAD HIDAYAT MUS</v>
      </c>
      <c r="L1077" t="str">
        <f>VLOOKUP(SUBSTITUTE($A1077,"Provinsi ",""),'Pemilihan Gubernur'!$C$5:$G$21,4,FALSE)</f>
        <v>RIVAI UMAR</v>
      </c>
    </row>
    <row r="1078" spans="1:12">
      <c r="A1078" t="s">
        <v>715</v>
      </c>
      <c r="B1078" t="s">
        <v>685</v>
      </c>
      <c r="C1078">
        <v>2015</v>
      </c>
      <c r="D1078" t="s">
        <v>662</v>
      </c>
      <c r="E1078" t="s">
        <v>663</v>
      </c>
      <c r="F1078" t="s">
        <v>664</v>
      </c>
      <c r="G1078" t="s">
        <v>665</v>
      </c>
      <c r="H1078" t="s">
        <v>674</v>
      </c>
      <c r="I1078" t="s">
        <v>675</v>
      </c>
      <c r="J1078">
        <v>938665195200.5</v>
      </c>
      <c r="K1078" t="str">
        <f>VLOOKUP(SUBSTITUTE($A1078,"Provinsi ",""),'Pemilihan Gubernur'!$C$5:$G$21,3,FALSE)</f>
        <v>ZULKIEFLIMANSYAH</v>
      </c>
      <c r="L1078" t="str">
        <f>VLOOKUP(SUBSTITUTE($A1078,"Provinsi ",""),'Pemilihan Gubernur'!$C$5:$G$21,4,FALSE)</f>
        <v>SITTI ROHMI DJALILAH</v>
      </c>
    </row>
    <row r="1079" spans="1:12">
      <c r="A1079" t="s">
        <v>716</v>
      </c>
      <c r="B1079" t="s">
        <v>685</v>
      </c>
      <c r="C1079">
        <v>2015</v>
      </c>
      <c r="D1079" t="s">
        <v>662</v>
      </c>
      <c r="E1079" t="s">
        <v>663</v>
      </c>
      <c r="F1079" t="s">
        <v>664</v>
      </c>
      <c r="G1079" t="s">
        <v>665</v>
      </c>
      <c r="H1079" t="s">
        <v>674</v>
      </c>
      <c r="I1079" t="s">
        <v>675</v>
      </c>
      <c r="J1079">
        <v>1171350213743</v>
      </c>
      <c r="K1079" t="str">
        <f>VLOOKUP(SUBSTITUTE($A1079,"Provinsi ",""),'Pemilihan Gubernur'!$C$5:$G$21,3,FALSE)</f>
        <v>VIKTOR BUNGTILU LAISKODAT</v>
      </c>
      <c r="L1079" t="str">
        <f>VLOOKUP(SUBSTITUTE($A1079,"Provinsi ",""),'Pemilihan Gubernur'!$C$5:$G$21,4,FALSE)</f>
        <v>JOSEF ADREANUS NAE SOI</v>
      </c>
    </row>
    <row r="1080" spans="1:12">
      <c r="A1080" t="s">
        <v>717</v>
      </c>
      <c r="B1080" t="s">
        <v>713</v>
      </c>
      <c r="C1080">
        <v>2015</v>
      </c>
      <c r="D1080" t="s">
        <v>662</v>
      </c>
      <c r="E1080" t="s">
        <v>663</v>
      </c>
      <c r="F1080" t="s">
        <v>664</v>
      </c>
      <c r="G1080" t="s">
        <v>665</v>
      </c>
      <c r="H1080" t="s">
        <v>674</v>
      </c>
      <c r="I1080" t="s">
        <v>675</v>
      </c>
      <c r="J1080">
        <v>835350289000</v>
      </c>
      <c r="K1080" t="str">
        <f>VLOOKUP(SUBSTITUTE($A1080,"Provinsi ",""),'Pemilihan Gubernur'!$C$5:$G$21,3,FALSE)</f>
        <v>LUKAS ENEMBE</v>
      </c>
      <c r="L1080" t="str">
        <f>VLOOKUP(SUBSTITUTE($A1080,"Provinsi ",""),'Pemilihan Gubernur'!$C$5:$G$21,4,FALSE)</f>
        <v>KLEMEN TINAL</v>
      </c>
    </row>
    <row r="1081" spans="1:12">
      <c r="A1081" t="s">
        <v>719</v>
      </c>
      <c r="B1081" t="s">
        <v>661</v>
      </c>
      <c r="C1081">
        <v>2015</v>
      </c>
      <c r="D1081" t="s">
        <v>662</v>
      </c>
      <c r="E1081" t="s">
        <v>663</v>
      </c>
      <c r="F1081" t="s">
        <v>664</v>
      </c>
      <c r="G1081" t="s">
        <v>665</v>
      </c>
      <c r="H1081" t="s">
        <v>674</v>
      </c>
      <c r="I1081" t="s">
        <v>675</v>
      </c>
      <c r="J1081">
        <v>1049611087913</v>
      </c>
      <c r="K1081" t="str">
        <f>VLOOKUP(SUBSTITUTE($A1081,"Provinsi ",""),'Pemilihan Gubernur'!$C$5:$G$21,3,FALSE)</f>
        <v>SYAMSUAR</v>
      </c>
      <c r="L1081" t="str">
        <f>VLOOKUP(SUBSTITUTE($A1081,"Provinsi ",""),'Pemilihan Gubernur'!$C$5:$G$21,4,FALSE)</f>
        <v>EDY NASUTION</v>
      </c>
    </row>
    <row r="1082" spans="1:12">
      <c r="A1082" t="s">
        <v>721</v>
      </c>
      <c r="B1082" t="s">
        <v>700</v>
      </c>
      <c r="C1082">
        <v>2015</v>
      </c>
      <c r="D1082" t="s">
        <v>662</v>
      </c>
      <c r="E1082" t="s">
        <v>663</v>
      </c>
      <c r="F1082" t="s">
        <v>664</v>
      </c>
      <c r="G1082" t="s">
        <v>665</v>
      </c>
      <c r="H1082" t="s">
        <v>674</v>
      </c>
      <c r="I1082" t="s">
        <v>675</v>
      </c>
      <c r="J1082">
        <v>1221910000000</v>
      </c>
      <c r="K1082" t="str">
        <f>VLOOKUP(SUBSTITUTE($A1082,"Provinsi ",""),'Pemilihan Gubernur'!$C$5:$G$21,3,FALSE)</f>
        <v>PROF. M. NURDIN ABDULLAH</v>
      </c>
      <c r="L1082" t="str">
        <f>VLOOKUP(SUBSTITUTE($A1082,"Provinsi ",""),'Pemilihan Gubernur'!$C$5:$G$21,4,FALSE)</f>
        <v>ANDI SUDIRMAN SULAIMAN</v>
      </c>
    </row>
    <row r="1083" spans="1:12">
      <c r="A1083" t="s">
        <v>723</v>
      </c>
      <c r="B1083" t="s">
        <v>700</v>
      </c>
      <c r="C1083">
        <v>2015</v>
      </c>
      <c r="D1083" t="s">
        <v>662</v>
      </c>
      <c r="E1083" t="s">
        <v>663</v>
      </c>
      <c r="F1083" t="s">
        <v>664</v>
      </c>
      <c r="G1083" t="s">
        <v>665</v>
      </c>
      <c r="H1083" t="s">
        <v>674</v>
      </c>
      <c r="I1083" t="s">
        <v>675</v>
      </c>
      <c r="J1083">
        <v>419566403417</v>
      </c>
      <c r="K1083" t="str">
        <f>VLOOKUP(SUBSTITUTE($A1083,"Provinsi ",""),'Pemilihan Gubernur'!$C$5:$G$21,3,FALSE)</f>
        <v>ALI MAZI</v>
      </c>
      <c r="L1083" t="str">
        <f>VLOOKUP(SUBSTITUTE($A1083,"Provinsi ",""),'Pemilihan Gubernur'!$C$5:$G$21,4,FALSE)</f>
        <v>LUKMAN ABUNAWAS</v>
      </c>
    </row>
    <row r="1084" spans="1:12">
      <c r="A1084" t="s">
        <v>726</v>
      </c>
      <c r="B1084" t="s">
        <v>661</v>
      </c>
      <c r="C1084">
        <v>2015</v>
      </c>
      <c r="D1084" t="s">
        <v>662</v>
      </c>
      <c r="E1084" t="s">
        <v>663</v>
      </c>
      <c r="F1084" t="s">
        <v>664</v>
      </c>
      <c r="G1084" t="s">
        <v>665</v>
      </c>
      <c r="H1084" t="s">
        <v>674</v>
      </c>
      <c r="I1084" t="s">
        <v>675</v>
      </c>
      <c r="J1084">
        <v>1638104117973</v>
      </c>
      <c r="K1084" t="str">
        <f>VLOOKUP(SUBSTITUTE($A1084,"Provinsi ",""),'Pemilihan Gubernur'!$C$5:$G$21,3,FALSE)</f>
        <v>HERMAN DERU</v>
      </c>
      <c r="L1084" t="str">
        <f>VLOOKUP(SUBSTITUTE($A1084,"Provinsi ",""),'Pemilihan Gubernur'!$C$5:$G$21,4,FALSE)</f>
        <v>MAWARDI YAHYA</v>
      </c>
    </row>
    <row r="1085" spans="1:12">
      <c r="A1085" t="s">
        <v>727</v>
      </c>
      <c r="B1085" t="s">
        <v>661</v>
      </c>
      <c r="C1085">
        <v>2015</v>
      </c>
      <c r="D1085" t="s">
        <v>662</v>
      </c>
      <c r="E1085" t="s">
        <v>663</v>
      </c>
      <c r="F1085" t="s">
        <v>664</v>
      </c>
      <c r="G1085" t="s">
        <v>665</v>
      </c>
      <c r="H1085" t="s">
        <v>674</v>
      </c>
      <c r="I1085" t="s">
        <v>675</v>
      </c>
      <c r="J1085">
        <v>2094026766000</v>
      </c>
      <c r="K1085" t="str">
        <f>VLOOKUP(SUBSTITUTE($A1085,"Provinsi ",""),'Pemilihan Gubernur'!$C$5:$G$21,3,FALSE)</f>
        <v>EDY RAHMAYADI</v>
      </c>
      <c r="L1085" t="str">
        <f>VLOOKUP(SUBSTITUTE($A1085,"Provinsi ",""),'Pemilihan Gubernur'!$C$5:$G$21,4,FALSE)</f>
        <v>MUSA RAJEKSHAH</v>
      </c>
    </row>
    <row r="1086" spans="1:12">
      <c r="A1086" t="s">
        <v>684</v>
      </c>
      <c r="B1086" t="s">
        <v>685</v>
      </c>
      <c r="C1086">
        <v>2015</v>
      </c>
      <c r="D1086" t="s">
        <v>662</v>
      </c>
      <c r="E1086" t="s">
        <v>663</v>
      </c>
      <c r="F1086" t="s">
        <v>670</v>
      </c>
      <c r="G1086" t="s">
        <v>676</v>
      </c>
      <c r="H1086" t="s">
        <v>677</v>
      </c>
      <c r="I1086" t="s">
        <v>678</v>
      </c>
      <c r="J1086">
        <v>562235633012.12</v>
      </c>
      <c r="K1086" t="str">
        <f>VLOOKUP(SUBSTITUTE($A1086,"Provinsi ",""),'Pemilihan Gubernur'!$C$5:$G$21,3,FALSE)</f>
        <v>WAYAN KOSTER</v>
      </c>
      <c r="L1086" t="str">
        <f>VLOOKUP(SUBSTITUTE($A1086,"Provinsi ",""),'Pemilihan Gubernur'!$C$5:$G$21,4,FALSE)</f>
        <v>TJOK OKA ARTHA ARDHANA SUKAWATI</v>
      </c>
    </row>
    <row r="1087" spans="1:12">
      <c r="A1087" t="s">
        <v>702</v>
      </c>
      <c r="B1087" t="s">
        <v>693</v>
      </c>
      <c r="C1087">
        <v>2015</v>
      </c>
      <c r="D1087" t="s">
        <v>662</v>
      </c>
      <c r="E1087" t="s">
        <v>663</v>
      </c>
      <c r="F1087" t="s">
        <v>670</v>
      </c>
      <c r="G1087" t="s">
        <v>676</v>
      </c>
      <c r="H1087" t="s">
        <v>677</v>
      </c>
      <c r="I1087" t="s">
        <v>678</v>
      </c>
      <c r="J1087">
        <v>2298676125205</v>
      </c>
      <c r="K1087" t="str">
        <f>VLOOKUP(SUBSTITUTE($A1087,"Provinsi ",""),'Pemilihan Gubernur'!$C$5:$G$21,3,FALSE)</f>
        <v>MOCHAMAD RIDWAN KAMIL</v>
      </c>
      <c r="L1087" t="str">
        <f>VLOOKUP(SUBSTITUTE($A1087,"Provinsi ",""),'Pemilihan Gubernur'!$C$5:$G$21,4,FALSE)</f>
        <v>UU RUZHANUL ULUM</v>
      </c>
    </row>
    <row r="1088" spans="1:12">
      <c r="A1088" t="s">
        <v>703</v>
      </c>
      <c r="B1088" t="s">
        <v>693</v>
      </c>
      <c r="C1088">
        <v>2015</v>
      </c>
      <c r="D1088" t="s">
        <v>662</v>
      </c>
      <c r="E1088" t="s">
        <v>663</v>
      </c>
      <c r="F1088" t="s">
        <v>670</v>
      </c>
      <c r="G1088" t="s">
        <v>676</v>
      </c>
      <c r="H1088" t="s">
        <v>677</v>
      </c>
      <c r="I1088" t="s">
        <v>678</v>
      </c>
      <c r="J1088">
        <v>2514681555008</v>
      </c>
      <c r="K1088" t="str">
        <f>VLOOKUP(SUBSTITUTE($A1088,"Provinsi ",""),'Pemilihan Gubernur'!$C$5:$G$21,3,FALSE)</f>
        <v>GANJAR PRANOWO</v>
      </c>
      <c r="L1088" t="str">
        <f>VLOOKUP(SUBSTITUTE($A1088,"Provinsi ",""),'Pemilihan Gubernur'!$C$5:$G$21,4,FALSE)</f>
        <v>TAJ YASIN</v>
      </c>
    </row>
    <row r="1089" spans="1:12">
      <c r="A1089" t="s">
        <v>704</v>
      </c>
      <c r="B1089" t="s">
        <v>693</v>
      </c>
      <c r="C1089">
        <v>2015</v>
      </c>
      <c r="D1089" t="s">
        <v>662</v>
      </c>
      <c r="E1089" t="s">
        <v>663</v>
      </c>
      <c r="F1089" t="s">
        <v>670</v>
      </c>
      <c r="G1089" t="s">
        <v>676</v>
      </c>
      <c r="H1089" t="s">
        <v>677</v>
      </c>
      <c r="I1089" t="s">
        <v>678</v>
      </c>
      <c r="J1089">
        <v>2258320071661.6001</v>
      </c>
      <c r="K1089" t="str">
        <f>VLOOKUP(SUBSTITUTE($A1089,"Provinsi ",""),'Pemilihan Gubernur'!$C$5:$G$21,3,FALSE)</f>
        <v>KHOFIFAH INDAR PARAWANSA</v>
      </c>
      <c r="L1089" t="str">
        <f>VLOOKUP(SUBSTITUTE($A1089,"Provinsi ",""),'Pemilihan Gubernur'!$C$5:$G$21,4,FALSE)</f>
        <v>EMIL ELESTIANTO DARDAK</v>
      </c>
    </row>
    <row r="1090" spans="1:12">
      <c r="A1090" t="s">
        <v>705</v>
      </c>
      <c r="B1090" t="s">
        <v>706</v>
      </c>
      <c r="C1090">
        <v>2015</v>
      </c>
      <c r="D1090" t="s">
        <v>662</v>
      </c>
      <c r="E1090" t="s">
        <v>663</v>
      </c>
      <c r="F1090" t="s">
        <v>670</v>
      </c>
      <c r="G1090" t="s">
        <v>676</v>
      </c>
      <c r="H1090" t="s">
        <v>677</v>
      </c>
      <c r="I1090" t="s">
        <v>678</v>
      </c>
      <c r="J1090">
        <v>368542206899</v>
      </c>
      <c r="K1090" t="str">
        <f>VLOOKUP(SUBSTITUTE($A1090,"Provinsi ",""),'Pemilihan Gubernur'!$C$5:$G$21,3,FALSE)</f>
        <v>SUTARMIDJI</v>
      </c>
      <c r="L1090" t="str">
        <f>VLOOKUP(SUBSTITUTE($A1090,"Provinsi ",""),'Pemilihan Gubernur'!$C$5:$G$21,4,FALSE)</f>
        <v>RIA NORSAN</v>
      </c>
    </row>
    <row r="1091" spans="1:12">
      <c r="A1091" t="s">
        <v>709</v>
      </c>
      <c r="B1091" t="s">
        <v>706</v>
      </c>
      <c r="C1091">
        <v>2015</v>
      </c>
      <c r="D1091" t="s">
        <v>662</v>
      </c>
      <c r="E1091" t="s">
        <v>663</v>
      </c>
      <c r="F1091" t="s">
        <v>670</v>
      </c>
      <c r="G1091" t="s">
        <v>676</v>
      </c>
      <c r="H1091" t="s">
        <v>677</v>
      </c>
      <c r="I1091" t="s">
        <v>678</v>
      </c>
      <c r="J1091">
        <v>2007130809495.8999</v>
      </c>
      <c r="K1091" t="str">
        <f>VLOOKUP(SUBSTITUTE($A1091,"Provinsi ",""),'Pemilihan Gubernur'!$C$5:$G$21,3,FALSE)</f>
        <v>ISRAN NOOR</v>
      </c>
      <c r="L1091" t="str">
        <f>VLOOKUP(SUBSTITUTE($A1091,"Provinsi ",""),'Pemilihan Gubernur'!$C$5:$G$21,4,FALSE)</f>
        <v>HADI MULYADI</v>
      </c>
    </row>
    <row r="1092" spans="1:12">
      <c r="A1092" t="s">
        <v>711</v>
      </c>
      <c r="B1092" t="s">
        <v>661</v>
      </c>
      <c r="C1092">
        <v>2015</v>
      </c>
      <c r="D1092" t="s">
        <v>662</v>
      </c>
      <c r="E1092" t="s">
        <v>663</v>
      </c>
      <c r="F1092" t="s">
        <v>670</v>
      </c>
      <c r="G1092" t="s">
        <v>676</v>
      </c>
      <c r="H1092" t="s">
        <v>677</v>
      </c>
      <c r="I1092" t="s">
        <v>678</v>
      </c>
      <c r="J1092">
        <v>868999195460</v>
      </c>
      <c r="K1092" t="str">
        <f>VLOOKUP(SUBSTITUTE($A1092,"Provinsi ",""),'Pemilihan Gubernur'!$C$5:$G$21,3,FALSE)</f>
        <v>ARINAL DJUNAIDI</v>
      </c>
      <c r="L1092" t="str">
        <f>VLOOKUP(SUBSTITUTE($A1092,"Provinsi ",""),'Pemilihan Gubernur'!$C$5:$G$21,4,FALSE)</f>
        <v>CHUSNUNIA</v>
      </c>
    </row>
    <row r="1093" spans="1:12">
      <c r="A1093" t="s">
        <v>712</v>
      </c>
      <c r="B1093" t="s">
        <v>713</v>
      </c>
      <c r="C1093">
        <v>2015</v>
      </c>
      <c r="D1093" t="s">
        <v>662</v>
      </c>
      <c r="E1093" t="s">
        <v>663</v>
      </c>
      <c r="F1093" t="s">
        <v>670</v>
      </c>
      <c r="G1093" t="s">
        <v>676</v>
      </c>
      <c r="H1093" t="s">
        <v>677</v>
      </c>
      <c r="I1093" t="s">
        <v>678</v>
      </c>
      <c r="J1093">
        <v>542785444494.63</v>
      </c>
      <c r="K1093" t="str">
        <f>VLOOKUP(SUBSTITUTE($A1093,"Provinsi ",""),'Pemilihan Gubernur'!$C$5:$G$21,3,FALSE)</f>
        <v>MURAD ISMAIL</v>
      </c>
      <c r="L1093" t="str">
        <f>VLOOKUP(SUBSTITUTE($A1093,"Provinsi ",""),'Pemilihan Gubernur'!$C$5:$G$21,4,FALSE)</f>
        <v>BARNABAS ORNO</v>
      </c>
    </row>
    <row r="1094" spans="1:12">
      <c r="A1094" t="s">
        <v>714</v>
      </c>
      <c r="B1094" t="s">
        <v>713</v>
      </c>
      <c r="C1094">
        <v>2015</v>
      </c>
      <c r="D1094" t="s">
        <v>662</v>
      </c>
      <c r="E1094" t="s">
        <v>663</v>
      </c>
      <c r="F1094" t="s">
        <v>670</v>
      </c>
      <c r="G1094" t="s">
        <v>676</v>
      </c>
      <c r="H1094" t="s">
        <v>677</v>
      </c>
      <c r="I1094" t="s">
        <v>678</v>
      </c>
      <c r="J1094">
        <v>423492341205</v>
      </c>
      <c r="K1094" t="str">
        <f>VLOOKUP(SUBSTITUTE($A1094,"Provinsi ",""),'Pemilihan Gubernur'!$C$5:$G$21,3,FALSE)</f>
        <v>AHMAD HIDAYAT MUS</v>
      </c>
      <c r="L1094" t="str">
        <f>VLOOKUP(SUBSTITUTE($A1094,"Provinsi ",""),'Pemilihan Gubernur'!$C$5:$G$21,4,FALSE)</f>
        <v>RIVAI UMAR</v>
      </c>
    </row>
    <row r="1095" spans="1:12">
      <c r="A1095" t="s">
        <v>715</v>
      </c>
      <c r="B1095" t="s">
        <v>685</v>
      </c>
      <c r="C1095">
        <v>2015</v>
      </c>
      <c r="D1095" t="s">
        <v>662</v>
      </c>
      <c r="E1095" t="s">
        <v>663</v>
      </c>
      <c r="F1095" t="s">
        <v>670</v>
      </c>
      <c r="G1095" t="s">
        <v>676</v>
      </c>
      <c r="H1095" t="s">
        <v>677</v>
      </c>
      <c r="I1095" t="s">
        <v>678</v>
      </c>
      <c r="J1095">
        <v>834584079149</v>
      </c>
      <c r="K1095" t="str">
        <f>VLOOKUP(SUBSTITUTE($A1095,"Provinsi ",""),'Pemilihan Gubernur'!$C$5:$G$21,3,FALSE)</f>
        <v>ZULKIEFLIMANSYAH</v>
      </c>
      <c r="L1095" t="str">
        <f>VLOOKUP(SUBSTITUTE($A1095,"Provinsi ",""),'Pemilihan Gubernur'!$C$5:$G$21,4,FALSE)</f>
        <v>SITTI ROHMI DJALILAH</v>
      </c>
    </row>
    <row r="1096" spans="1:12">
      <c r="A1096" t="s">
        <v>716</v>
      </c>
      <c r="B1096" t="s">
        <v>685</v>
      </c>
      <c r="C1096">
        <v>2015</v>
      </c>
      <c r="D1096" t="s">
        <v>662</v>
      </c>
      <c r="E1096" t="s">
        <v>663</v>
      </c>
      <c r="F1096" t="s">
        <v>670</v>
      </c>
      <c r="G1096" t="s">
        <v>676</v>
      </c>
      <c r="H1096" t="s">
        <v>677</v>
      </c>
      <c r="I1096" t="s">
        <v>678</v>
      </c>
      <c r="J1096">
        <v>606702214577</v>
      </c>
      <c r="K1096" t="str">
        <f>VLOOKUP(SUBSTITUTE($A1096,"Provinsi ",""),'Pemilihan Gubernur'!$C$5:$G$21,3,FALSE)</f>
        <v>VIKTOR BUNGTILU LAISKODAT</v>
      </c>
      <c r="L1096" t="str">
        <f>VLOOKUP(SUBSTITUTE($A1096,"Provinsi ",""),'Pemilihan Gubernur'!$C$5:$G$21,4,FALSE)</f>
        <v>JOSEF ADREANUS NAE SOI</v>
      </c>
    </row>
    <row r="1097" spans="1:12">
      <c r="A1097" t="s">
        <v>717</v>
      </c>
      <c r="B1097" t="s">
        <v>713</v>
      </c>
      <c r="C1097">
        <v>2015</v>
      </c>
      <c r="D1097" t="s">
        <v>662</v>
      </c>
      <c r="E1097" t="s">
        <v>663</v>
      </c>
      <c r="F1097" t="s">
        <v>670</v>
      </c>
      <c r="G1097" t="s">
        <v>676</v>
      </c>
      <c r="H1097" t="s">
        <v>677</v>
      </c>
      <c r="I1097" t="s">
        <v>678</v>
      </c>
      <c r="J1097">
        <v>2865461762743</v>
      </c>
      <c r="K1097" t="str">
        <f>VLOOKUP(SUBSTITUTE($A1097,"Provinsi ",""),'Pemilihan Gubernur'!$C$5:$G$21,3,FALSE)</f>
        <v>LUKAS ENEMBE</v>
      </c>
      <c r="L1097" t="str">
        <f>VLOOKUP(SUBSTITUTE($A1097,"Provinsi ",""),'Pemilihan Gubernur'!$C$5:$G$21,4,FALSE)</f>
        <v>KLEMEN TINAL</v>
      </c>
    </row>
    <row r="1098" spans="1:12">
      <c r="A1098" t="s">
        <v>719</v>
      </c>
      <c r="B1098" t="s">
        <v>661</v>
      </c>
      <c r="C1098">
        <v>2015</v>
      </c>
      <c r="D1098" t="s">
        <v>662</v>
      </c>
      <c r="E1098" t="s">
        <v>663</v>
      </c>
      <c r="F1098" t="s">
        <v>670</v>
      </c>
      <c r="G1098" t="s">
        <v>676</v>
      </c>
      <c r="H1098" t="s">
        <v>677</v>
      </c>
      <c r="I1098" t="s">
        <v>678</v>
      </c>
      <c r="J1098">
        <v>2014487685481.5</v>
      </c>
      <c r="K1098" t="str">
        <f>VLOOKUP(SUBSTITUTE($A1098,"Provinsi ",""),'Pemilihan Gubernur'!$C$5:$G$21,3,FALSE)</f>
        <v>SYAMSUAR</v>
      </c>
      <c r="L1098" t="str">
        <f>VLOOKUP(SUBSTITUTE($A1098,"Provinsi ",""),'Pemilihan Gubernur'!$C$5:$G$21,4,FALSE)</f>
        <v>EDY NASUTION</v>
      </c>
    </row>
    <row r="1099" spans="1:12">
      <c r="A1099" t="s">
        <v>721</v>
      </c>
      <c r="B1099" t="s">
        <v>700</v>
      </c>
      <c r="C1099">
        <v>2015</v>
      </c>
      <c r="D1099" t="s">
        <v>662</v>
      </c>
      <c r="E1099" t="s">
        <v>663</v>
      </c>
      <c r="F1099" t="s">
        <v>670</v>
      </c>
      <c r="G1099" t="s">
        <v>676</v>
      </c>
      <c r="H1099" t="s">
        <v>677</v>
      </c>
      <c r="I1099" t="s">
        <v>678</v>
      </c>
      <c r="J1099">
        <v>849305057556</v>
      </c>
      <c r="K1099" t="str">
        <f>VLOOKUP(SUBSTITUTE($A1099,"Provinsi ",""),'Pemilihan Gubernur'!$C$5:$G$21,3,FALSE)</f>
        <v>PROF. M. NURDIN ABDULLAH</v>
      </c>
      <c r="L1099" t="str">
        <f>VLOOKUP(SUBSTITUTE($A1099,"Provinsi ",""),'Pemilihan Gubernur'!$C$5:$G$21,4,FALSE)</f>
        <v>ANDI SUDIRMAN SULAIMAN</v>
      </c>
    </row>
    <row r="1100" spans="1:12">
      <c r="A1100" t="s">
        <v>723</v>
      </c>
      <c r="B1100" t="s">
        <v>700</v>
      </c>
      <c r="C1100">
        <v>2015</v>
      </c>
      <c r="D1100" t="s">
        <v>662</v>
      </c>
      <c r="E1100" t="s">
        <v>663</v>
      </c>
      <c r="F1100" t="s">
        <v>670</v>
      </c>
      <c r="G1100" t="s">
        <v>676</v>
      </c>
      <c r="H1100" t="s">
        <v>677</v>
      </c>
      <c r="I1100" t="s">
        <v>678</v>
      </c>
      <c r="J1100">
        <v>683508524457</v>
      </c>
      <c r="K1100" t="str">
        <f>VLOOKUP(SUBSTITUTE($A1100,"Provinsi ",""),'Pemilihan Gubernur'!$C$5:$G$21,3,FALSE)</f>
        <v>ALI MAZI</v>
      </c>
      <c r="L1100" t="str">
        <f>VLOOKUP(SUBSTITUTE($A1100,"Provinsi ",""),'Pemilihan Gubernur'!$C$5:$G$21,4,FALSE)</f>
        <v>LUKMAN ABUNAWAS</v>
      </c>
    </row>
    <row r="1101" spans="1:12">
      <c r="A1101" t="s">
        <v>726</v>
      </c>
      <c r="B1101" t="s">
        <v>661</v>
      </c>
      <c r="C1101">
        <v>2015</v>
      </c>
      <c r="D1101" t="s">
        <v>662</v>
      </c>
      <c r="E1101" t="s">
        <v>663</v>
      </c>
      <c r="F1101" t="s">
        <v>670</v>
      </c>
      <c r="G1101" t="s">
        <v>676</v>
      </c>
      <c r="H1101" t="s">
        <v>677</v>
      </c>
      <c r="I1101" t="s">
        <v>678</v>
      </c>
      <c r="J1101">
        <v>1041021930768.3</v>
      </c>
      <c r="K1101" t="str">
        <f>VLOOKUP(SUBSTITUTE($A1101,"Provinsi ",""),'Pemilihan Gubernur'!$C$5:$G$21,3,FALSE)</f>
        <v>HERMAN DERU</v>
      </c>
      <c r="L1101" t="str">
        <f>VLOOKUP(SUBSTITUTE($A1101,"Provinsi ",""),'Pemilihan Gubernur'!$C$5:$G$21,4,FALSE)</f>
        <v>MAWARDI YAHYA</v>
      </c>
    </row>
    <row r="1102" spans="1:12">
      <c r="A1102" t="s">
        <v>727</v>
      </c>
      <c r="B1102" t="s">
        <v>661</v>
      </c>
      <c r="C1102">
        <v>2015</v>
      </c>
      <c r="D1102" t="s">
        <v>662</v>
      </c>
      <c r="E1102" t="s">
        <v>663</v>
      </c>
      <c r="F1102" t="s">
        <v>670</v>
      </c>
      <c r="G1102" t="s">
        <v>676</v>
      </c>
      <c r="H1102" t="s">
        <v>677</v>
      </c>
      <c r="I1102" t="s">
        <v>678</v>
      </c>
      <c r="J1102">
        <v>932244349249</v>
      </c>
      <c r="K1102" t="str">
        <f>VLOOKUP(SUBSTITUTE($A1102,"Provinsi ",""),'Pemilihan Gubernur'!$C$5:$G$21,3,FALSE)</f>
        <v>EDY RAHMAYADI</v>
      </c>
      <c r="L1102" t="str">
        <f>VLOOKUP(SUBSTITUTE($A1102,"Provinsi ",""),'Pemilihan Gubernur'!$C$5:$G$21,4,FALSE)</f>
        <v>MUSA RAJEKSHAH</v>
      </c>
    </row>
    <row r="1103" spans="1:12">
      <c r="A1103" t="s">
        <v>702</v>
      </c>
      <c r="B1103" t="s">
        <v>693</v>
      </c>
      <c r="C1103">
        <v>2015</v>
      </c>
      <c r="D1103" t="s">
        <v>662</v>
      </c>
      <c r="E1103" t="s">
        <v>663</v>
      </c>
      <c r="F1103" t="s">
        <v>670</v>
      </c>
      <c r="G1103" t="s">
        <v>679</v>
      </c>
      <c r="H1103" t="s">
        <v>691</v>
      </c>
      <c r="I1103" t="s">
        <v>681</v>
      </c>
      <c r="J1103">
        <v>223252160576</v>
      </c>
      <c r="K1103" t="str">
        <f>VLOOKUP(SUBSTITUTE($A1103,"Provinsi ",""),'Pemilihan Gubernur'!$C$5:$G$21,3,FALSE)</f>
        <v>MOCHAMAD RIDWAN KAMIL</v>
      </c>
      <c r="L1103" t="str">
        <f>VLOOKUP(SUBSTITUTE($A1103,"Provinsi ",""),'Pemilihan Gubernur'!$C$5:$G$21,4,FALSE)</f>
        <v>UU RUZHANUL ULUM</v>
      </c>
    </row>
    <row r="1104" spans="1:12">
      <c r="A1104" t="s">
        <v>684</v>
      </c>
      <c r="B1104" t="s">
        <v>685</v>
      </c>
      <c r="C1104">
        <v>2015</v>
      </c>
      <c r="D1104" t="s">
        <v>662</v>
      </c>
      <c r="E1104" t="s">
        <v>663</v>
      </c>
      <c r="F1104" t="s">
        <v>664</v>
      </c>
      <c r="G1104" t="s">
        <v>679</v>
      </c>
      <c r="H1104" t="s">
        <v>680</v>
      </c>
      <c r="I1104" t="s">
        <v>681</v>
      </c>
      <c r="J1104">
        <v>733564305772</v>
      </c>
      <c r="K1104" t="str">
        <f>VLOOKUP(SUBSTITUTE($A1104,"Provinsi ",""),'Pemilihan Gubernur'!$C$5:$G$21,3,FALSE)</f>
        <v>WAYAN KOSTER</v>
      </c>
      <c r="L1104" t="str">
        <f>VLOOKUP(SUBSTITUTE($A1104,"Provinsi ",""),'Pemilihan Gubernur'!$C$5:$G$21,4,FALSE)</f>
        <v>TJOK OKA ARTHA ARDHANA SUKAWATI</v>
      </c>
    </row>
    <row r="1105" spans="1:12">
      <c r="A1105" t="s">
        <v>702</v>
      </c>
      <c r="B1105" t="s">
        <v>693</v>
      </c>
      <c r="C1105">
        <v>2015</v>
      </c>
      <c r="D1105" t="s">
        <v>662</v>
      </c>
      <c r="E1105" t="s">
        <v>663</v>
      </c>
      <c r="F1105" t="s">
        <v>664</v>
      </c>
      <c r="G1105" t="s">
        <v>679</v>
      </c>
      <c r="H1105" t="s">
        <v>680</v>
      </c>
      <c r="I1105" t="s">
        <v>681</v>
      </c>
      <c r="J1105">
        <v>1671229142927</v>
      </c>
      <c r="K1105" t="str">
        <f>VLOOKUP(SUBSTITUTE($A1105,"Provinsi ",""),'Pemilihan Gubernur'!$C$5:$G$21,3,FALSE)</f>
        <v>MOCHAMAD RIDWAN KAMIL</v>
      </c>
      <c r="L1105" t="str">
        <f>VLOOKUP(SUBSTITUTE($A1105,"Provinsi ",""),'Pemilihan Gubernur'!$C$5:$G$21,4,FALSE)</f>
        <v>UU RUZHANUL ULUM</v>
      </c>
    </row>
    <row r="1106" spans="1:12">
      <c r="A1106" t="s">
        <v>703</v>
      </c>
      <c r="B1106" t="s">
        <v>693</v>
      </c>
      <c r="C1106">
        <v>2015</v>
      </c>
      <c r="D1106" t="s">
        <v>662</v>
      </c>
      <c r="E1106" t="s">
        <v>663</v>
      </c>
      <c r="F1106" t="s">
        <v>664</v>
      </c>
      <c r="G1106" t="s">
        <v>679</v>
      </c>
      <c r="H1106" t="s">
        <v>680</v>
      </c>
      <c r="I1106" t="s">
        <v>681</v>
      </c>
      <c r="J1106">
        <v>2480896195020</v>
      </c>
      <c r="K1106" t="str">
        <f>VLOOKUP(SUBSTITUTE($A1106,"Provinsi ",""),'Pemilihan Gubernur'!$C$5:$G$21,3,FALSE)</f>
        <v>GANJAR PRANOWO</v>
      </c>
      <c r="L1106" t="str">
        <f>VLOOKUP(SUBSTITUTE($A1106,"Provinsi ",""),'Pemilihan Gubernur'!$C$5:$G$21,4,FALSE)</f>
        <v>TAJ YASIN</v>
      </c>
    </row>
    <row r="1107" spans="1:12">
      <c r="A1107" t="s">
        <v>704</v>
      </c>
      <c r="B1107" t="s">
        <v>693</v>
      </c>
      <c r="C1107">
        <v>2015</v>
      </c>
      <c r="D1107" t="s">
        <v>662</v>
      </c>
      <c r="E1107" t="s">
        <v>663</v>
      </c>
      <c r="F1107" t="s">
        <v>664</v>
      </c>
      <c r="G1107" t="s">
        <v>679</v>
      </c>
      <c r="H1107" t="s">
        <v>680</v>
      </c>
      <c r="I1107" t="s">
        <v>681</v>
      </c>
      <c r="J1107">
        <v>2468088258022.2002</v>
      </c>
      <c r="K1107" t="str">
        <f>VLOOKUP(SUBSTITUTE($A1107,"Provinsi ",""),'Pemilihan Gubernur'!$C$5:$G$21,3,FALSE)</f>
        <v>KHOFIFAH INDAR PARAWANSA</v>
      </c>
      <c r="L1107" t="str">
        <f>VLOOKUP(SUBSTITUTE($A1107,"Provinsi ",""),'Pemilihan Gubernur'!$C$5:$G$21,4,FALSE)</f>
        <v>EMIL ELESTIANTO DARDAK</v>
      </c>
    </row>
    <row r="1108" spans="1:12">
      <c r="A1108" t="s">
        <v>705</v>
      </c>
      <c r="B1108" t="s">
        <v>706</v>
      </c>
      <c r="C1108">
        <v>2015</v>
      </c>
      <c r="D1108" t="s">
        <v>662</v>
      </c>
      <c r="E1108" t="s">
        <v>663</v>
      </c>
      <c r="F1108" t="s">
        <v>664</v>
      </c>
      <c r="G1108" t="s">
        <v>679</v>
      </c>
      <c r="H1108" t="s">
        <v>680</v>
      </c>
      <c r="I1108" t="s">
        <v>681</v>
      </c>
      <c r="J1108">
        <v>794136016148</v>
      </c>
      <c r="K1108" t="str">
        <f>VLOOKUP(SUBSTITUTE($A1108,"Provinsi ",""),'Pemilihan Gubernur'!$C$5:$G$21,3,FALSE)</f>
        <v>SUTARMIDJI</v>
      </c>
      <c r="L1108" t="str">
        <f>VLOOKUP(SUBSTITUTE($A1108,"Provinsi ",""),'Pemilihan Gubernur'!$C$5:$G$21,4,FALSE)</f>
        <v>RIA NORSAN</v>
      </c>
    </row>
    <row r="1109" spans="1:12">
      <c r="A1109" t="s">
        <v>709</v>
      </c>
      <c r="B1109" t="s">
        <v>706</v>
      </c>
      <c r="C1109">
        <v>2015</v>
      </c>
      <c r="D1109" t="s">
        <v>662</v>
      </c>
      <c r="E1109" t="s">
        <v>663</v>
      </c>
      <c r="F1109" t="s">
        <v>664</v>
      </c>
      <c r="G1109" t="s">
        <v>679</v>
      </c>
      <c r="H1109" t="s">
        <v>680</v>
      </c>
      <c r="I1109" t="s">
        <v>681</v>
      </c>
      <c r="J1109">
        <v>942603566421.87</v>
      </c>
      <c r="K1109" t="str">
        <f>VLOOKUP(SUBSTITUTE($A1109,"Provinsi ",""),'Pemilihan Gubernur'!$C$5:$G$21,3,FALSE)</f>
        <v>ISRAN NOOR</v>
      </c>
      <c r="L1109" t="str">
        <f>VLOOKUP(SUBSTITUTE($A1109,"Provinsi ",""),'Pemilihan Gubernur'!$C$5:$G$21,4,FALSE)</f>
        <v>HADI MULYADI</v>
      </c>
    </row>
    <row r="1110" spans="1:12">
      <c r="A1110" t="s">
        <v>711</v>
      </c>
      <c r="B1110" t="s">
        <v>661</v>
      </c>
      <c r="C1110">
        <v>2015</v>
      </c>
      <c r="D1110" t="s">
        <v>662</v>
      </c>
      <c r="E1110" t="s">
        <v>663</v>
      </c>
      <c r="F1110" t="s">
        <v>664</v>
      </c>
      <c r="G1110" t="s">
        <v>679</v>
      </c>
      <c r="H1110" t="s">
        <v>680</v>
      </c>
      <c r="I1110" t="s">
        <v>681</v>
      </c>
      <c r="J1110">
        <v>791238325949</v>
      </c>
      <c r="K1110" t="str">
        <f>VLOOKUP(SUBSTITUTE($A1110,"Provinsi ",""),'Pemilihan Gubernur'!$C$5:$G$21,3,FALSE)</f>
        <v>ARINAL DJUNAIDI</v>
      </c>
      <c r="L1110" t="str">
        <f>VLOOKUP(SUBSTITUTE($A1110,"Provinsi ",""),'Pemilihan Gubernur'!$C$5:$G$21,4,FALSE)</f>
        <v>CHUSNUNIA</v>
      </c>
    </row>
    <row r="1111" spans="1:12">
      <c r="A1111" t="s">
        <v>712</v>
      </c>
      <c r="B1111" t="s">
        <v>713</v>
      </c>
      <c r="C1111">
        <v>2015</v>
      </c>
      <c r="D1111" t="s">
        <v>662</v>
      </c>
      <c r="E1111" t="s">
        <v>663</v>
      </c>
      <c r="F1111" t="s">
        <v>664</v>
      </c>
      <c r="G1111" t="s">
        <v>679</v>
      </c>
      <c r="H1111" t="s">
        <v>680</v>
      </c>
      <c r="I1111" t="s">
        <v>681</v>
      </c>
      <c r="J1111">
        <v>476524606416.65997</v>
      </c>
      <c r="K1111" t="str">
        <f>VLOOKUP(SUBSTITUTE($A1111,"Provinsi ",""),'Pemilihan Gubernur'!$C$5:$G$21,3,FALSE)</f>
        <v>MURAD ISMAIL</v>
      </c>
      <c r="L1111" t="str">
        <f>VLOOKUP(SUBSTITUTE($A1111,"Provinsi ",""),'Pemilihan Gubernur'!$C$5:$G$21,4,FALSE)</f>
        <v>BARNABAS ORNO</v>
      </c>
    </row>
    <row r="1112" spans="1:12">
      <c r="A1112" t="s">
        <v>714</v>
      </c>
      <c r="B1112" t="s">
        <v>713</v>
      </c>
      <c r="C1112">
        <v>2015</v>
      </c>
      <c r="D1112" t="s">
        <v>662</v>
      </c>
      <c r="E1112" t="s">
        <v>663</v>
      </c>
      <c r="F1112" t="s">
        <v>664</v>
      </c>
      <c r="G1112" t="s">
        <v>679</v>
      </c>
      <c r="H1112" t="s">
        <v>680</v>
      </c>
      <c r="I1112" t="s">
        <v>681</v>
      </c>
      <c r="J1112">
        <v>335602967391</v>
      </c>
      <c r="K1112" t="str">
        <f>VLOOKUP(SUBSTITUTE($A1112,"Provinsi ",""),'Pemilihan Gubernur'!$C$5:$G$21,3,FALSE)</f>
        <v>AHMAD HIDAYAT MUS</v>
      </c>
      <c r="L1112" t="str">
        <f>VLOOKUP(SUBSTITUTE($A1112,"Provinsi ",""),'Pemilihan Gubernur'!$C$5:$G$21,4,FALSE)</f>
        <v>RIVAI UMAR</v>
      </c>
    </row>
    <row r="1113" spans="1:12">
      <c r="A1113" t="s">
        <v>715</v>
      </c>
      <c r="B1113" t="s">
        <v>685</v>
      </c>
      <c r="C1113">
        <v>2015</v>
      </c>
      <c r="D1113" t="s">
        <v>662</v>
      </c>
      <c r="E1113" t="s">
        <v>663</v>
      </c>
      <c r="F1113" t="s">
        <v>664</v>
      </c>
      <c r="G1113" t="s">
        <v>679</v>
      </c>
      <c r="H1113" t="s">
        <v>680</v>
      </c>
      <c r="I1113" t="s">
        <v>681</v>
      </c>
      <c r="J1113">
        <v>564302754376</v>
      </c>
      <c r="K1113" t="str">
        <f>VLOOKUP(SUBSTITUTE($A1113,"Provinsi ",""),'Pemilihan Gubernur'!$C$5:$G$21,3,FALSE)</f>
        <v>ZULKIEFLIMANSYAH</v>
      </c>
      <c r="L1113" t="str">
        <f>VLOOKUP(SUBSTITUTE($A1113,"Provinsi ",""),'Pemilihan Gubernur'!$C$5:$G$21,4,FALSE)</f>
        <v>SITTI ROHMI DJALILAH</v>
      </c>
    </row>
    <row r="1114" spans="1:12">
      <c r="A1114" t="s">
        <v>716</v>
      </c>
      <c r="B1114" t="s">
        <v>685</v>
      </c>
      <c r="C1114">
        <v>2015</v>
      </c>
      <c r="D1114" t="s">
        <v>662</v>
      </c>
      <c r="E1114" t="s">
        <v>663</v>
      </c>
      <c r="F1114" t="s">
        <v>664</v>
      </c>
      <c r="G1114" t="s">
        <v>679</v>
      </c>
      <c r="H1114" t="s">
        <v>680</v>
      </c>
      <c r="I1114" t="s">
        <v>681</v>
      </c>
      <c r="J1114">
        <v>596363805184</v>
      </c>
      <c r="K1114" t="str">
        <f>VLOOKUP(SUBSTITUTE($A1114,"Provinsi ",""),'Pemilihan Gubernur'!$C$5:$G$21,3,FALSE)</f>
        <v>VIKTOR BUNGTILU LAISKODAT</v>
      </c>
      <c r="L1114" t="str">
        <f>VLOOKUP(SUBSTITUTE($A1114,"Provinsi ",""),'Pemilihan Gubernur'!$C$5:$G$21,4,FALSE)</f>
        <v>JOSEF ADREANUS NAE SOI</v>
      </c>
    </row>
    <row r="1115" spans="1:12">
      <c r="A1115" t="s">
        <v>717</v>
      </c>
      <c r="B1115" t="s">
        <v>713</v>
      </c>
      <c r="C1115">
        <v>2015</v>
      </c>
      <c r="D1115" t="s">
        <v>662</v>
      </c>
      <c r="E1115" t="s">
        <v>663</v>
      </c>
      <c r="F1115" t="s">
        <v>664</v>
      </c>
      <c r="G1115" t="s">
        <v>679</v>
      </c>
      <c r="H1115" t="s">
        <v>680</v>
      </c>
      <c r="I1115" t="s">
        <v>681</v>
      </c>
      <c r="J1115">
        <v>919022324033</v>
      </c>
      <c r="K1115" t="str">
        <f>VLOOKUP(SUBSTITUTE($A1115,"Provinsi ",""),'Pemilihan Gubernur'!$C$5:$G$21,3,FALSE)</f>
        <v>LUKAS ENEMBE</v>
      </c>
      <c r="L1115" t="str">
        <f>VLOOKUP(SUBSTITUTE($A1115,"Provinsi ",""),'Pemilihan Gubernur'!$C$5:$G$21,4,FALSE)</f>
        <v>KLEMEN TINAL</v>
      </c>
    </row>
    <row r="1116" spans="1:12">
      <c r="A1116" t="s">
        <v>719</v>
      </c>
      <c r="B1116" t="s">
        <v>661</v>
      </c>
      <c r="C1116">
        <v>2015</v>
      </c>
      <c r="D1116" t="s">
        <v>662</v>
      </c>
      <c r="E1116" t="s">
        <v>663</v>
      </c>
      <c r="F1116" t="s">
        <v>664</v>
      </c>
      <c r="G1116" t="s">
        <v>679</v>
      </c>
      <c r="H1116" t="s">
        <v>680</v>
      </c>
      <c r="I1116" t="s">
        <v>681</v>
      </c>
      <c r="J1116">
        <v>1195181661127</v>
      </c>
      <c r="K1116" t="str">
        <f>VLOOKUP(SUBSTITUTE($A1116,"Provinsi ",""),'Pemilihan Gubernur'!$C$5:$G$21,3,FALSE)</f>
        <v>SYAMSUAR</v>
      </c>
      <c r="L1116" t="str">
        <f>VLOOKUP(SUBSTITUTE($A1116,"Provinsi ",""),'Pemilihan Gubernur'!$C$5:$G$21,4,FALSE)</f>
        <v>EDY NASUTION</v>
      </c>
    </row>
    <row r="1117" spans="1:12">
      <c r="A1117" t="s">
        <v>721</v>
      </c>
      <c r="B1117" t="s">
        <v>700</v>
      </c>
      <c r="C1117">
        <v>2015</v>
      </c>
      <c r="D1117" t="s">
        <v>662</v>
      </c>
      <c r="E1117" t="s">
        <v>663</v>
      </c>
      <c r="F1117" t="s">
        <v>664</v>
      </c>
      <c r="G1117" t="s">
        <v>679</v>
      </c>
      <c r="H1117" t="s">
        <v>680</v>
      </c>
      <c r="I1117" t="s">
        <v>681</v>
      </c>
      <c r="J1117">
        <v>1101573021971</v>
      </c>
      <c r="K1117" t="str">
        <f>VLOOKUP(SUBSTITUTE($A1117,"Provinsi ",""),'Pemilihan Gubernur'!$C$5:$G$21,3,FALSE)</f>
        <v>PROF. M. NURDIN ABDULLAH</v>
      </c>
      <c r="L1117" t="str">
        <f>VLOOKUP(SUBSTITUTE($A1117,"Provinsi ",""),'Pemilihan Gubernur'!$C$5:$G$21,4,FALSE)</f>
        <v>ANDI SUDIRMAN SULAIMAN</v>
      </c>
    </row>
    <row r="1118" spans="1:12">
      <c r="A1118" t="s">
        <v>723</v>
      </c>
      <c r="B1118" t="s">
        <v>700</v>
      </c>
      <c r="C1118">
        <v>2015</v>
      </c>
      <c r="D1118" t="s">
        <v>662</v>
      </c>
      <c r="E1118" t="s">
        <v>663</v>
      </c>
      <c r="F1118" t="s">
        <v>664</v>
      </c>
      <c r="G1118" t="s">
        <v>679</v>
      </c>
      <c r="H1118" t="s">
        <v>680</v>
      </c>
      <c r="I1118" t="s">
        <v>681</v>
      </c>
      <c r="J1118">
        <v>546981827479</v>
      </c>
      <c r="K1118" t="str">
        <f>VLOOKUP(SUBSTITUTE($A1118,"Provinsi ",""),'Pemilihan Gubernur'!$C$5:$G$21,3,FALSE)</f>
        <v>ALI MAZI</v>
      </c>
      <c r="L1118" t="str">
        <f>VLOOKUP(SUBSTITUTE($A1118,"Provinsi ",""),'Pemilihan Gubernur'!$C$5:$G$21,4,FALSE)</f>
        <v>LUKMAN ABUNAWAS</v>
      </c>
    </row>
    <row r="1119" spans="1:12">
      <c r="A1119" t="s">
        <v>726</v>
      </c>
      <c r="B1119" t="s">
        <v>661</v>
      </c>
      <c r="C1119">
        <v>2015</v>
      </c>
      <c r="D1119" t="s">
        <v>662</v>
      </c>
      <c r="E1119" t="s">
        <v>663</v>
      </c>
      <c r="F1119" t="s">
        <v>664</v>
      </c>
      <c r="G1119" t="s">
        <v>679</v>
      </c>
      <c r="H1119" t="s">
        <v>680</v>
      </c>
      <c r="I1119" t="s">
        <v>681</v>
      </c>
      <c r="J1119">
        <v>776889350576</v>
      </c>
      <c r="K1119" t="str">
        <f>VLOOKUP(SUBSTITUTE($A1119,"Provinsi ",""),'Pemilihan Gubernur'!$C$5:$G$21,3,FALSE)</f>
        <v>HERMAN DERU</v>
      </c>
      <c r="L1119" t="str">
        <f>VLOOKUP(SUBSTITUTE($A1119,"Provinsi ",""),'Pemilihan Gubernur'!$C$5:$G$21,4,FALSE)</f>
        <v>MAWARDI YAHYA</v>
      </c>
    </row>
    <row r="1120" spans="1:12">
      <c r="A1120" t="s">
        <v>727</v>
      </c>
      <c r="B1120" t="s">
        <v>661</v>
      </c>
      <c r="C1120">
        <v>2015</v>
      </c>
      <c r="D1120" t="s">
        <v>662</v>
      </c>
      <c r="E1120" t="s">
        <v>663</v>
      </c>
      <c r="F1120" t="s">
        <v>664</v>
      </c>
      <c r="G1120" t="s">
        <v>679</v>
      </c>
      <c r="H1120" t="s">
        <v>680</v>
      </c>
      <c r="I1120" t="s">
        <v>681</v>
      </c>
      <c r="J1120">
        <v>1206391354315</v>
      </c>
      <c r="K1120" t="str">
        <f>VLOOKUP(SUBSTITUTE($A1120,"Provinsi ",""),'Pemilihan Gubernur'!$C$5:$G$21,3,FALSE)</f>
        <v>EDY RAHMAYADI</v>
      </c>
      <c r="L1120" t="str">
        <f>VLOOKUP(SUBSTITUTE($A1120,"Provinsi ",""),'Pemilihan Gubernur'!$C$5:$G$21,4,FALSE)</f>
        <v>MUSA RAJEKSHAH</v>
      </c>
    </row>
    <row r="1121" spans="1:12">
      <c r="A1121" t="s">
        <v>684</v>
      </c>
      <c r="B1121" t="s">
        <v>685</v>
      </c>
      <c r="C1121">
        <v>2015</v>
      </c>
      <c r="D1121" t="s">
        <v>662</v>
      </c>
      <c r="E1121" t="s">
        <v>663</v>
      </c>
      <c r="F1121" t="s">
        <v>664</v>
      </c>
      <c r="G1121" t="s">
        <v>665</v>
      </c>
      <c r="H1121" t="s">
        <v>688</v>
      </c>
      <c r="I1121" t="s">
        <v>689</v>
      </c>
      <c r="J1121">
        <v>9819600000</v>
      </c>
      <c r="K1121" t="str">
        <f>VLOOKUP(SUBSTITUTE($A1121,"Provinsi ",""),'Pemilihan Gubernur'!$C$5:$G$21,3,FALSE)</f>
        <v>WAYAN KOSTER</v>
      </c>
      <c r="L1121" t="str">
        <f>VLOOKUP(SUBSTITUTE($A1121,"Provinsi ",""),'Pemilihan Gubernur'!$C$5:$G$21,4,FALSE)</f>
        <v>TJOK OKA ARTHA ARDHANA SUKAWATI</v>
      </c>
    </row>
    <row r="1122" spans="1:12">
      <c r="A1122" t="s">
        <v>702</v>
      </c>
      <c r="B1122" t="s">
        <v>693</v>
      </c>
      <c r="C1122">
        <v>2015</v>
      </c>
      <c r="D1122" t="s">
        <v>662</v>
      </c>
      <c r="E1122" t="s">
        <v>663</v>
      </c>
      <c r="F1122" t="s">
        <v>664</v>
      </c>
      <c r="G1122" t="s">
        <v>665</v>
      </c>
      <c r="H1122" t="s">
        <v>688</v>
      </c>
      <c r="I1122" t="s">
        <v>689</v>
      </c>
      <c r="J1122">
        <v>18990870500</v>
      </c>
      <c r="K1122" t="str">
        <f>VLOOKUP(SUBSTITUTE($A1122,"Provinsi ",""),'Pemilihan Gubernur'!$C$5:$G$21,3,FALSE)</f>
        <v>MOCHAMAD RIDWAN KAMIL</v>
      </c>
      <c r="L1122" t="str">
        <f>VLOOKUP(SUBSTITUTE($A1122,"Provinsi ",""),'Pemilihan Gubernur'!$C$5:$G$21,4,FALSE)</f>
        <v>UU RUZHANUL ULUM</v>
      </c>
    </row>
    <row r="1123" spans="1:12">
      <c r="A1123" t="s">
        <v>714</v>
      </c>
      <c r="B1123" t="s">
        <v>713</v>
      </c>
      <c r="C1123">
        <v>2015</v>
      </c>
      <c r="D1123" t="s">
        <v>662</v>
      </c>
      <c r="E1123" t="s">
        <v>663</v>
      </c>
      <c r="F1123" t="s">
        <v>664</v>
      </c>
      <c r="G1123" t="s">
        <v>665</v>
      </c>
      <c r="H1123" t="s">
        <v>688</v>
      </c>
      <c r="I1123" t="s">
        <v>689</v>
      </c>
      <c r="J1123">
        <v>3408850000</v>
      </c>
      <c r="K1123" t="str">
        <f>VLOOKUP(SUBSTITUTE($A1123,"Provinsi ",""),'Pemilihan Gubernur'!$C$5:$G$21,3,FALSE)</f>
        <v>AHMAD HIDAYAT MUS</v>
      </c>
      <c r="L1123" t="str">
        <f>VLOOKUP(SUBSTITUTE($A1123,"Provinsi ",""),'Pemilihan Gubernur'!$C$5:$G$21,4,FALSE)</f>
        <v>RIVAI UMAR</v>
      </c>
    </row>
    <row r="1124" spans="1:12">
      <c r="A1124" t="s">
        <v>684</v>
      </c>
      <c r="B1124" t="s">
        <v>685</v>
      </c>
      <c r="C1124">
        <v>2015</v>
      </c>
      <c r="D1124" t="s">
        <v>662</v>
      </c>
      <c r="E1124" t="s">
        <v>663</v>
      </c>
      <c r="F1124" t="s">
        <v>664</v>
      </c>
      <c r="G1124" t="s">
        <v>665</v>
      </c>
      <c r="H1124" t="s">
        <v>682</v>
      </c>
      <c r="I1124" t="s">
        <v>683</v>
      </c>
      <c r="J1124">
        <v>189045000</v>
      </c>
      <c r="K1124" t="str">
        <f>VLOOKUP(SUBSTITUTE($A1124,"Provinsi ",""),'Pemilihan Gubernur'!$C$5:$G$21,3,FALSE)</f>
        <v>WAYAN KOSTER</v>
      </c>
      <c r="L1124" t="str">
        <f>VLOOKUP(SUBSTITUTE($A1124,"Provinsi ",""),'Pemilihan Gubernur'!$C$5:$G$21,4,FALSE)</f>
        <v>TJOK OKA ARTHA ARDHANA SUKAWATI</v>
      </c>
    </row>
    <row r="1125" spans="1:12">
      <c r="A1125" t="s">
        <v>703</v>
      </c>
      <c r="B1125" t="s">
        <v>693</v>
      </c>
      <c r="C1125">
        <v>2015</v>
      </c>
      <c r="D1125" t="s">
        <v>662</v>
      </c>
      <c r="E1125" t="s">
        <v>663</v>
      </c>
      <c r="F1125" t="s">
        <v>664</v>
      </c>
      <c r="G1125" t="s">
        <v>665</v>
      </c>
      <c r="H1125" t="s">
        <v>682</v>
      </c>
      <c r="I1125" t="s">
        <v>683</v>
      </c>
      <c r="J1125">
        <v>12003230716</v>
      </c>
      <c r="K1125" t="str">
        <f>VLOOKUP(SUBSTITUTE($A1125,"Provinsi ",""),'Pemilihan Gubernur'!$C$5:$G$21,3,FALSE)</f>
        <v>GANJAR PRANOWO</v>
      </c>
      <c r="L1125" t="str">
        <f>VLOOKUP(SUBSTITUTE($A1125,"Provinsi ",""),'Pemilihan Gubernur'!$C$5:$G$21,4,FALSE)</f>
        <v>TAJ YASIN</v>
      </c>
    </row>
    <row r="1126" spans="1:12">
      <c r="A1126" t="s">
        <v>704</v>
      </c>
      <c r="B1126" t="s">
        <v>693</v>
      </c>
      <c r="C1126">
        <v>2015</v>
      </c>
      <c r="D1126" t="s">
        <v>662</v>
      </c>
      <c r="E1126" t="s">
        <v>663</v>
      </c>
      <c r="F1126" t="s">
        <v>664</v>
      </c>
      <c r="G1126" t="s">
        <v>665</v>
      </c>
      <c r="H1126" t="s">
        <v>682</v>
      </c>
      <c r="I1126" t="s">
        <v>683</v>
      </c>
      <c r="J1126">
        <v>28426545330.389999</v>
      </c>
      <c r="K1126" t="str">
        <f>VLOOKUP(SUBSTITUTE($A1126,"Provinsi ",""),'Pemilihan Gubernur'!$C$5:$G$21,3,FALSE)</f>
        <v>KHOFIFAH INDAR PARAWANSA</v>
      </c>
      <c r="L1126" t="str">
        <f>VLOOKUP(SUBSTITUTE($A1126,"Provinsi ",""),'Pemilihan Gubernur'!$C$5:$G$21,4,FALSE)</f>
        <v>EMIL ELESTIANTO DARDAK</v>
      </c>
    </row>
    <row r="1127" spans="1:12">
      <c r="A1127" t="s">
        <v>709</v>
      </c>
      <c r="B1127" t="s">
        <v>706</v>
      </c>
      <c r="C1127">
        <v>2015</v>
      </c>
      <c r="D1127" t="s">
        <v>662</v>
      </c>
      <c r="E1127" t="s">
        <v>663</v>
      </c>
      <c r="F1127" t="s">
        <v>664</v>
      </c>
      <c r="G1127" t="s">
        <v>665</v>
      </c>
      <c r="H1127" t="s">
        <v>682</v>
      </c>
      <c r="I1127" t="s">
        <v>683</v>
      </c>
      <c r="J1127">
        <v>3434245678</v>
      </c>
      <c r="K1127" t="str">
        <f>VLOOKUP(SUBSTITUTE($A1127,"Provinsi ",""),'Pemilihan Gubernur'!$C$5:$G$21,3,FALSE)</f>
        <v>ISRAN NOOR</v>
      </c>
      <c r="L1127" t="str">
        <f>VLOOKUP(SUBSTITUTE($A1127,"Provinsi ",""),'Pemilihan Gubernur'!$C$5:$G$21,4,FALSE)</f>
        <v>HADI MULYADI</v>
      </c>
    </row>
    <row r="1128" spans="1:12">
      <c r="A1128" t="s">
        <v>712</v>
      </c>
      <c r="B1128" t="s">
        <v>713</v>
      </c>
      <c r="C1128">
        <v>2015</v>
      </c>
      <c r="D1128" t="s">
        <v>662</v>
      </c>
      <c r="E1128" t="s">
        <v>663</v>
      </c>
      <c r="F1128" t="s">
        <v>664</v>
      </c>
      <c r="G1128" t="s">
        <v>665</v>
      </c>
      <c r="H1128" t="s">
        <v>682</v>
      </c>
      <c r="I1128" t="s">
        <v>683</v>
      </c>
      <c r="J1128">
        <v>1925669217</v>
      </c>
      <c r="K1128" t="str">
        <f>VLOOKUP(SUBSTITUTE($A1128,"Provinsi ",""),'Pemilihan Gubernur'!$C$5:$G$21,3,FALSE)</f>
        <v>MURAD ISMAIL</v>
      </c>
      <c r="L1128" t="str">
        <f>VLOOKUP(SUBSTITUTE($A1128,"Provinsi ",""),'Pemilihan Gubernur'!$C$5:$G$21,4,FALSE)</f>
        <v>BARNABAS ORNO</v>
      </c>
    </row>
    <row r="1129" spans="1:12">
      <c r="A1129" t="s">
        <v>714</v>
      </c>
      <c r="B1129" t="s">
        <v>713</v>
      </c>
      <c r="C1129">
        <v>2015</v>
      </c>
      <c r="D1129" t="s">
        <v>662</v>
      </c>
      <c r="E1129" t="s">
        <v>663</v>
      </c>
      <c r="F1129" t="s">
        <v>664</v>
      </c>
      <c r="G1129" t="s">
        <v>665</v>
      </c>
      <c r="H1129" t="s">
        <v>682</v>
      </c>
      <c r="I1129" t="s">
        <v>683</v>
      </c>
      <c r="J1129">
        <v>941770000</v>
      </c>
      <c r="K1129" t="str">
        <f>VLOOKUP(SUBSTITUTE($A1129,"Provinsi ",""),'Pemilihan Gubernur'!$C$5:$G$21,3,FALSE)</f>
        <v>AHMAD HIDAYAT MUS</v>
      </c>
      <c r="L1129" t="str">
        <f>VLOOKUP(SUBSTITUTE($A1129,"Provinsi ",""),'Pemilihan Gubernur'!$C$5:$G$21,4,FALSE)</f>
        <v>RIVAI UMAR</v>
      </c>
    </row>
    <row r="1130" spans="1:12">
      <c r="A1130" t="s">
        <v>715</v>
      </c>
      <c r="B1130" t="s">
        <v>685</v>
      </c>
      <c r="C1130">
        <v>2015</v>
      </c>
      <c r="D1130" t="s">
        <v>662</v>
      </c>
      <c r="E1130" t="s">
        <v>663</v>
      </c>
      <c r="F1130" t="s">
        <v>664</v>
      </c>
      <c r="G1130" t="s">
        <v>665</v>
      </c>
      <c r="H1130" t="s">
        <v>682</v>
      </c>
      <c r="I1130" t="s">
        <v>683</v>
      </c>
      <c r="J1130">
        <v>2240532500</v>
      </c>
      <c r="K1130" t="str">
        <f>VLOOKUP(SUBSTITUTE($A1130,"Provinsi ",""),'Pemilihan Gubernur'!$C$5:$G$21,3,FALSE)</f>
        <v>ZULKIEFLIMANSYAH</v>
      </c>
      <c r="L1130" t="str">
        <f>VLOOKUP(SUBSTITUTE($A1130,"Provinsi ",""),'Pemilihan Gubernur'!$C$5:$G$21,4,FALSE)</f>
        <v>SITTI ROHMI DJALILAH</v>
      </c>
    </row>
    <row r="1131" spans="1:12">
      <c r="A1131" t="s">
        <v>716</v>
      </c>
      <c r="B1131" t="s">
        <v>685</v>
      </c>
      <c r="C1131">
        <v>2015</v>
      </c>
      <c r="D1131" t="s">
        <v>662</v>
      </c>
      <c r="E1131" t="s">
        <v>663</v>
      </c>
      <c r="F1131" t="s">
        <v>664</v>
      </c>
      <c r="G1131" t="s">
        <v>665</v>
      </c>
      <c r="H1131" t="s">
        <v>682</v>
      </c>
      <c r="I1131" t="s">
        <v>683</v>
      </c>
      <c r="J1131">
        <v>1050797527</v>
      </c>
      <c r="K1131" t="str">
        <f>VLOOKUP(SUBSTITUTE($A1131,"Provinsi ",""),'Pemilihan Gubernur'!$C$5:$G$21,3,FALSE)</f>
        <v>VIKTOR BUNGTILU LAISKODAT</v>
      </c>
      <c r="L1131" t="str">
        <f>VLOOKUP(SUBSTITUTE($A1131,"Provinsi ",""),'Pemilihan Gubernur'!$C$5:$G$21,4,FALSE)</f>
        <v>JOSEF ADREANUS NAE SOI</v>
      </c>
    </row>
    <row r="1132" spans="1:12">
      <c r="A1132" t="s">
        <v>717</v>
      </c>
      <c r="B1132" t="s">
        <v>713</v>
      </c>
      <c r="C1132">
        <v>2015</v>
      </c>
      <c r="D1132" t="s">
        <v>662</v>
      </c>
      <c r="E1132" t="s">
        <v>663</v>
      </c>
      <c r="F1132" t="s">
        <v>664</v>
      </c>
      <c r="G1132" t="s">
        <v>665</v>
      </c>
      <c r="H1132" t="s">
        <v>682</v>
      </c>
      <c r="I1132" t="s">
        <v>683</v>
      </c>
      <c r="J1132">
        <v>10977668590</v>
      </c>
      <c r="K1132" t="str">
        <f>VLOOKUP(SUBSTITUTE($A1132,"Provinsi ",""),'Pemilihan Gubernur'!$C$5:$G$21,3,FALSE)</f>
        <v>LUKAS ENEMBE</v>
      </c>
      <c r="L1132" t="str">
        <f>VLOOKUP(SUBSTITUTE($A1132,"Provinsi ",""),'Pemilihan Gubernur'!$C$5:$G$21,4,FALSE)</f>
        <v>KLEMEN TINAL</v>
      </c>
    </row>
    <row r="1133" spans="1:12">
      <c r="A1133" t="s">
        <v>726</v>
      </c>
      <c r="B1133" t="s">
        <v>661</v>
      </c>
      <c r="C1133">
        <v>2015</v>
      </c>
      <c r="D1133" t="s">
        <v>662</v>
      </c>
      <c r="E1133" t="s">
        <v>663</v>
      </c>
      <c r="F1133" t="s">
        <v>664</v>
      </c>
      <c r="G1133" t="s">
        <v>665</v>
      </c>
      <c r="H1133" t="s">
        <v>682</v>
      </c>
      <c r="I1133" t="s">
        <v>683</v>
      </c>
      <c r="J1133">
        <v>1038000000</v>
      </c>
      <c r="K1133" t="str">
        <f>VLOOKUP(SUBSTITUTE($A1133,"Provinsi ",""),'Pemilihan Gubernur'!$C$5:$G$21,3,FALSE)</f>
        <v>HERMAN DERU</v>
      </c>
      <c r="L1133" t="str">
        <f>VLOOKUP(SUBSTITUTE($A1133,"Provinsi ",""),'Pemilihan Gubernur'!$C$5:$G$21,4,FALSE)</f>
        <v>MAWARDI YAHYA</v>
      </c>
    </row>
    <row r="1134" spans="1:12">
      <c r="A1134" t="s">
        <v>684</v>
      </c>
      <c r="B1134" t="s">
        <v>685</v>
      </c>
      <c r="C1134">
        <v>2016</v>
      </c>
      <c r="D1134" t="s">
        <v>662</v>
      </c>
      <c r="E1134" t="s">
        <v>663</v>
      </c>
      <c r="F1134" t="s">
        <v>664</v>
      </c>
      <c r="G1134" t="s">
        <v>665</v>
      </c>
      <c r="H1134" t="s">
        <v>666</v>
      </c>
      <c r="I1134" t="s">
        <v>667</v>
      </c>
      <c r="J1134">
        <v>1026250937576</v>
      </c>
      <c r="K1134" t="str">
        <f>VLOOKUP(SUBSTITUTE($A1134,"Provinsi ",""),'Pemilihan Gubernur'!$C$5:$G$21,3,FALSE)</f>
        <v>WAYAN KOSTER</v>
      </c>
      <c r="L1134" t="str">
        <f>VLOOKUP(SUBSTITUTE($A1134,"Provinsi ",""),'Pemilihan Gubernur'!$C$5:$G$21,4,FALSE)</f>
        <v>TJOK OKA ARTHA ARDHANA SUKAWATI</v>
      </c>
    </row>
    <row r="1135" spans="1:12">
      <c r="A1135" t="s">
        <v>702</v>
      </c>
      <c r="B1135" t="s">
        <v>693</v>
      </c>
      <c r="C1135">
        <v>2016</v>
      </c>
      <c r="D1135" t="s">
        <v>662</v>
      </c>
      <c r="E1135" t="s">
        <v>663</v>
      </c>
      <c r="F1135" t="s">
        <v>664</v>
      </c>
      <c r="G1135" t="s">
        <v>665</v>
      </c>
      <c r="H1135" t="s">
        <v>666</v>
      </c>
      <c r="I1135" t="s">
        <v>667</v>
      </c>
      <c r="J1135">
        <v>6393271239759</v>
      </c>
      <c r="K1135" t="str">
        <f>VLOOKUP(SUBSTITUTE($A1135,"Provinsi ",""),'Pemilihan Gubernur'!$C$5:$G$21,3,FALSE)</f>
        <v>MOCHAMAD RIDWAN KAMIL</v>
      </c>
      <c r="L1135" t="str">
        <f>VLOOKUP(SUBSTITUTE($A1135,"Provinsi ",""),'Pemilihan Gubernur'!$C$5:$G$21,4,FALSE)</f>
        <v>UU RUZHANUL ULUM</v>
      </c>
    </row>
    <row r="1136" spans="1:12">
      <c r="A1136" t="s">
        <v>703</v>
      </c>
      <c r="B1136" t="s">
        <v>693</v>
      </c>
      <c r="C1136">
        <v>2016</v>
      </c>
      <c r="D1136" t="s">
        <v>662</v>
      </c>
      <c r="E1136" t="s">
        <v>663</v>
      </c>
      <c r="F1136" t="s">
        <v>664</v>
      </c>
      <c r="G1136" t="s">
        <v>665</v>
      </c>
      <c r="H1136" t="s">
        <v>666</v>
      </c>
      <c r="I1136" t="s">
        <v>667</v>
      </c>
      <c r="J1136">
        <v>4088437191480</v>
      </c>
      <c r="K1136" t="str">
        <f>VLOOKUP(SUBSTITUTE($A1136,"Provinsi ",""),'Pemilihan Gubernur'!$C$5:$G$21,3,FALSE)</f>
        <v>GANJAR PRANOWO</v>
      </c>
      <c r="L1136" t="str">
        <f>VLOOKUP(SUBSTITUTE($A1136,"Provinsi ",""),'Pemilihan Gubernur'!$C$5:$G$21,4,FALSE)</f>
        <v>TAJ YASIN</v>
      </c>
    </row>
    <row r="1137" spans="1:12">
      <c r="A1137" t="s">
        <v>704</v>
      </c>
      <c r="B1137" t="s">
        <v>693</v>
      </c>
      <c r="C1137">
        <v>2016</v>
      </c>
      <c r="D1137" t="s">
        <v>662</v>
      </c>
      <c r="E1137" t="s">
        <v>663</v>
      </c>
      <c r="F1137" t="s">
        <v>664</v>
      </c>
      <c r="G1137" t="s">
        <v>665</v>
      </c>
      <c r="H1137" t="s">
        <v>666</v>
      </c>
      <c r="I1137" t="s">
        <v>667</v>
      </c>
      <c r="J1137">
        <v>5015881820822</v>
      </c>
      <c r="K1137" t="str">
        <f>VLOOKUP(SUBSTITUTE($A1137,"Provinsi ",""),'Pemilihan Gubernur'!$C$5:$G$21,3,FALSE)</f>
        <v>KHOFIFAH INDAR PARAWANSA</v>
      </c>
      <c r="L1137" t="str">
        <f>VLOOKUP(SUBSTITUTE($A1137,"Provinsi ",""),'Pemilihan Gubernur'!$C$5:$G$21,4,FALSE)</f>
        <v>EMIL ELESTIANTO DARDAK</v>
      </c>
    </row>
    <row r="1138" spans="1:12">
      <c r="A1138" t="s">
        <v>705</v>
      </c>
      <c r="B1138" t="s">
        <v>706</v>
      </c>
      <c r="C1138">
        <v>2016</v>
      </c>
      <c r="D1138" t="s">
        <v>662</v>
      </c>
      <c r="E1138" t="s">
        <v>663</v>
      </c>
      <c r="F1138" t="s">
        <v>664</v>
      </c>
      <c r="G1138" t="s">
        <v>665</v>
      </c>
      <c r="H1138" t="s">
        <v>666</v>
      </c>
      <c r="I1138" t="s">
        <v>667</v>
      </c>
      <c r="J1138">
        <v>681158345765</v>
      </c>
      <c r="K1138" t="str">
        <f>VLOOKUP(SUBSTITUTE($A1138,"Provinsi ",""),'Pemilihan Gubernur'!$C$5:$G$21,3,FALSE)</f>
        <v>SUTARMIDJI</v>
      </c>
      <c r="L1138" t="str">
        <f>VLOOKUP(SUBSTITUTE($A1138,"Provinsi ",""),'Pemilihan Gubernur'!$C$5:$G$21,4,FALSE)</f>
        <v>RIA NORSAN</v>
      </c>
    </row>
    <row r="1139" spans="1:12">
      <c r="A1139" t="s">
        <v>709</v>
      </c>
      <c r="B1139" t="s">
        <v>706</v>
      </c>
      <c r="C1139">
        <v>2016</v>
      </c>
      <c r="D1139" t="s">
        <v>662</v>
      </c>
      <c r="E1139" t="s">
        <v>663</v>
      </c>
      <c r="F1139" t="s">
        <v>664</v>
      </c>
      <c r="G1139" t="s">
        <v>665</v>
      </c>
      <c r="H1139" t="s">
        <v>666</v>
      </c>
      <c r="I1139" t="s">
        <v>667</v>
      </c>
      <c r="J1139">
        <v>1446352403000</v>
      </c>
      <c r="K1139" t="str">
        <f>VLOOKUP(SUBSTITUTE($A1139,"Provinsi ",""),'Pemilihan Gubernur'!$C$5:$G$21,3,FALSE)</f>
        <v>ISRAN NOOR</v>
      </c>
      <c r="L1139" t="str">
        <f>VLOOKUP(SUBSTITUTE($A1139,"Provinsi ",""),'Pemilihan Gubernur'!$C$5:$G$21,4,FALSE)</f>
        <v>HADI MULYADI</v>
      </c>
    </row>
    <row r="1140" spans="1:12">
      <c r="A1140" t="s">
        <v>711</v>
      </c>
      <c r="B1140" t="s">
        <v>661</v>
      </c>
      <c r="C1140">
        <v>2016</v>
      </c>
      <c r="D1140" t="s">
        <v>662</v>
      </c>
      <c r="E1140" t="s">
        <v>663</v>
      </c>
      <c r="F1140" t="s">
        <v>664</v>
      </c>
      <c r="G1140" t="s">
        <v>665</v>
      </c>
      <c r="H1140" t="s">
        <v>666</v>
      </c>
      <c r="I1140" t="s">
        <v>667</v>
      </c>
      <c r="J1140">
        <v>1089846007459</v>
      </c>
      <c r="K1140" t="str">
        <f>VLOOKUP(SUBSTITUTE($A1140,"Provinsi ",""),'Pemilihan Gubernur'!$C$5:$G$21,3,FALSE)</f>
        <v>ARINAL DJUNAIDI</v>
      </c>
      <c r="L1140" t="str">
        <f>VLOOKUP(SUBSTITUTE($A1140,"Provinsi ",""),'Pemilihan Gubernur'!$C$5:$G$21,4,FALSE)</f>
        <v>CHUSNUNIA</v>
      </c>
    </row>
    <row r="1141" spans="1:12">
      <c r="A1141" t="s">
        <v>712</v>
      </c>
      <c r="B1141" t="s">
        <v>713</v>
      </c>
      <c r="C1141">
        <v>2016</v>
      </c>
      <c r="D1141" t="s">
        <v>662</v>
      </c>
      <c r="E1141" t="s">
        <v>663</v>
      </c>
      <c r="F1141" t="s">
        <v>664</v>
      </c>
      <c r="G1141" t="s">
        <v>665</v>
      </c>
      <c r="H1141" t="s">
        <v>666</v>
      </c>
      <c r="I1141" t="s">
        <v>667</v>
      </c>
      <c r="J1141">
        <v>165079274496.81</v>
      </c>
      <c r="K1141" t="str">
        <f>VLOOKUP(SUBSTITUTE($A1141,"Provinsi ",""),'Pemilihan Gubernur'!$C$5:$G$21,3,FALSE)</f>
        <v>MURAD ISMAIL</v>
      </c>
      <c r="L1141" t="str">
        <f>VLOOKUP(SUBSTITUTE($A1141,"Provinsi ",""),'Pemilihan Gubernur'!$C$5:$G$21,4,FALSE)</f>
        <v>BARNABAS ORNO</v>
      </c>
    </row>
    <row r="1142" spans="1:12">
      <c r="A1142" t="s">
        <v>714</v>
      </c>
      <c r="B1142" t="s">
        <v>713</v>
      </c>
      <c r="C1142">
        <v>2016</v>
      </c>
      <c r="D1142" t="s">
        <v>662</v>
      </c>
      <c r="E1142" t="s">
        <v>663</v>
      </c>
      <c r="F1142" t="s">
        <v>664</v>
      </c>
      <c r="G1142" t="s">
        <v>665</v>
      </c>
      <c r="H1142" t="s">
        <v>666</v>
      </c>
      <c r="I1142" t="s">
        <v>667</v>
      </c>
      <c r="J1142">
        <v>103330676442</v>
      </c>
      <c r="K1142" t="str">
        <f>VLOOKUP(SUBSTITUTE($A1142,"Provinsi ",""),'Pemilihan Gubernur'!$C$5:$G$21,3,FALSE)</f>
        <v>AHMAD HIDAYAT MUS</v>
      </c>
      <c r="L1142" t="str">
        <f>VLOOKUP(SUBSTITUTE($A1142,"Provinsi ",""),'Pemilihan Gubernur'!$C$5:$G$21,4,FALSE)</f>
        <v>RIVAI UMAR</v>
      </c>
    </row>
    <row r="1143" spans="1:12">
      <c r="A1143" t="s">
        <v>715</v>
      </c>
      <c r="B1143" t="s">
        <v>685</v>
      </c>
      <c r="C1143">
        <v>2016</v>
      </c>
      <c r="D1143" t="s">
        <v>662</v>
      </c>
      <c r="E1143" t="s">
        <v>663</v>
      </c>
      <c r="F1143" t="s">
        <v>664</v>
      </c>
      <c r="G1143" t="s">
        <v>665</v>
      </c>
      <c r="H1143" t="s">
        <v>666</v>
      </c>
      <c r="I1143" t="s">
        <v>667</v>
      </c>
      <c r="J1143">
        <v>462284296488.59998</v>
      </c>
      <c r="K1143" t="str">
        <f>VLOOKUP(SUBSTITUTE($A1143,"Provinsi ",""),'Pemilihan Gubernur'!$C$5:$G$21,3,FALSE)</f>
        <v>ZULKIEFLIMANSYAH</v>
      </c>
      <c r="L1143" t="str">
        <f>VLOOKUP(SUBSTITUTE($A1143,"Provinsi ",""),'Pemilihan Gubernur'!$C$5:$G$21,4,FALSE)</f>
        <v>SITTI ROHMI DJALILAH</v>
      </c>
    </row>
    <row r="1144" spans="1:12">
      <c r="A1144" t="s">
        <v>716</v>
      </c>
      <c r="B1144" t="s">
        <v>685</v>
      </c>
      <c r="C1144">
        <v>2016</v>
      </c>
      <c r="D1144" t="s">
        <v>662</v>
      </c>
      <c r="E1144" t="s">
        <v>663</v>
      </c>
      <c r="F1144" t="s">
        <v>664</v>
      </c>
      <c r="G1144" t="s">
        <v>665</v>
      </c>
      <c r="H1144" t="s">
        <v>666</v>
      </c>
      <c r="I1144" t="s">
        <v>667</v>
      </c>
      <c r="J1144">
        <v>364759046455</v>
      </c>
      <c r="K1144" t="str">
        <f>VLOOKUP(SUBSTITUTE($A1144,"Provinsi ",""),'Pemilihan Gubernur'!$C$5:$G$21,3,FALSE)</f>
        <v>VIKTOR BUNGTILU LAISKODAT</v>
      </c>
      <c r="L1144" t="str">
        <f>VLOOKUP(SUBSTITUTE($A1144,"Provinsi ",""),'Pemilihan Gubernur'!$C$5:$G$21,4,FALSE)</f>
        <v>JOSEF ADREANUS NAE SOI</v>
      </c>
    </row>
    <row r="1145" spans="1:12">
      <c r="A1145" t="s">
        <v>717</v>
      </c>
      <c r="B1145" t="s">
        <v>713</v>
      </c>
      <c r="C1145">
        <v>2016</v>
      </c>
      <c r="D1145" t="s">
        <v>662</v>
      </c>
      <c r="E1145" t="s">
        <v>663</v>
      </c>
      <c r="F1145" t="s">
        <v>664</v>
      </c>
      <c r="G1145" t="s">
        <v>665</v>
      </c>
      <c r="H1145" t="s">
        <v>666</v>
      </c>
      <c r="I1145" t="s">
        <v>667</v>
      </c>
      <c r="J1145">
        <v>313261779818</v>
      </c>
      <c r="K1145" t="str">
        <f>VLOOKUP(SUBSTITUTE($A1145,"Provinsi ",""),'Pemilihan Gubernur'!$C$5:$G$21,3,FALSE)</f>
        <v>LUKAS ENEMBE</v>
      </c>
      <c r="L1145" t="str">
        <f>VLOOKUP(SUBSTITUTE($A1145,"Provinsi ",""),'Pemilihan Gubernur'!$C$5:$G$21,4,FALSE)</f>
        <v>KLEMEN TINAL</v>
      </c>
    </row>
    <row r="1146" spans="1:12">
      <c r="A1146" t="s">
        <v>719</v>
      </c>
      <c r="B1146" t="s">
        <v>661</v>
      </c>
      <c r="C1146">
        <v>2016</v>
      </c>
      <c r="D1146" t="s">
        <v>662</v>
      </c>
      <c r="E1146" t="s">
        <v>663</v>
      </c>
      <c r="F1146" t="s">
        <v>664</v>
      </c>
      <c r="G1146" t="s">
        <v>665</v>
      </c>
      <c r="H1146" t="s">
        <v>666</v>
      </c>
      <c r="I1146" t="s">
        <v>667</v>
      </c>
      <c r="J1146">
        <v>1192559064560.3</v>
      </c>
      <c r="K1146" t="str">
        <f>VLOOKUP(SUBSTITUTE($A1146,"Provinsi ",""),'Pemilihan Gubernur'!$C$5:$G$21,3,FALSE)</f>
        <v>SYAMSUAR</v>
      </c>
      <c r="L1146" t="str">
        <f>VLOOKUP(SUBSTITUTE($A1146,"Provinsi ",""),'Pemilihan Gubernur'!$C$5:$G$21,4,FALSE)</f>
        <v>EDY NASUTION</v>
      </c>
    </row>
    <row r="1147" spans="1:12">
      <c r="A1147" t="s">
        <v>721</v>
      </c>
      <c r="B1147" t="s">
        <v>700</v>
      </c>
      <c r="C1147">
        <v>2016</v>
      </c>
      <c r="D1147" t="s">
        <v>662</v>
      </c>
      <c r="E1147" t="s">
        <v>663</v>
      </c>
      <c r="F1147" t="s">
        <v>664</v>
      </c>
      <c r="G1147" t="s">
        <v>665</v>
      </c>
      <c r="H1147" t="s">
        <v>666</v>
      </c>
      <c r="I1147" t="s">
        <v>667</v>
      </c>
      <c r="J1147">
        <v>1408139587843.8999</v>
      </c>
      <c r="K1147" t="str">
        <f>VLOOKUP(SUBSTITUTE($A1147,"Provinsi ",""),'Pemilihan Gubernur'!$C$5:$G$21,3,FALSE)</f>
        <v>PROF. M. NURDIN ABDULLAH</v>
      </c>
      <c r="L1147" t="str">
        <f>VLOOKUP(SUBSTITUTE($A1147,"Provinsi ",""),'Pemilihan Gubernur'!$C$5:$G$21,4,FALSE)</f>
        <v>ANDI SUDIRMAN SULAIMAN</v>
      </c>
    </row>
    <row r="1148" spans="1:12">
      <c r="A1148" t="s">
        <v>723</v>
      </c>
      <c r="B1148" t="s">
        <v>700</v>
      </c>
      <c r="C1148">
        <v>2016</v>
      </c>
      <c r="D1148" t="s">
        <v>662</v>
      </c>
      <c r="E1148" t="s">
        <v>663</v>
      </c>
      <c r="F1148" t="s">
        <v>664</v>
      </c>
      <c r="G1148" t="s">
        <v>665</v>
      </c>
      <c r="H1148" t="s">
        <v>666</v>
      </c>
      <c r="I1148" t="s">
        <v>667</v>
      </c>
      <c r="J1148">
        <v>284325279443.56</v>
      </c>
      <c r="K1148" t="str">
        <f>VLOOKUP(SUBSTITUTE($A1148,"Provinsi ",""),'Pemilihan Gubernur'!$C$5:$G$21,3,FALSE)</f>
        <v>ALI MAZI</v>
      </c>
      <c r="L1148" t="str">
        <f>VLOOKUP(SUBSTITUTE($A1148,"Provinsi ",""),'Pemilihan Gubernur'!$C$5:$G$21,4,FALSE)</f>
        <v>LUKMAN ABUNAWAS</v>
      </c>
    </row>
    <row r="1149" spans="1:12">
      <c r="A1149" t="s">
        <v>726</v>
      </c>
      <c r="B1149" t="s">
        <v>661</v>
      </c>
      <c r="C1149">
        <v>2016</v>
      </c>
      <c r="D1149" t="s">
        <v>662</v>
      </c>
      <c r="E1149" t="s">
        <v>663</v>
      </c>
      <c r="F1149" t="s">
        <v>664</v>
      </c>
      <c r="G1149" t="s">
        <v>665</v>
      </c>
      <c r="H1149" t="s">
        <v>666</v>
      </c>
      <c r="I1149" t="s">
        <v>667</v>
      </c>
      <c r="J1149">
        <v>239086976321.17999</v>
      </c>
      <c r="K1149" t="str">
        <f>VLOOKUP(SUBSTITUTE($A1149,"Provinsi ",""),'Pemilihan Gubernur'!$C$5:$G$21,3,FALSE)</f>
        <v>HERMAN DERU</v>
      </c>
      <c r="L1149" t="str">
        <f>VLOOKUP(SUBSTITUTE($A1149,"Provinsi ",""),'Pemilihan Gubernur'!$C$5:$G$21,4,FALSE)</f>
        <v>MAWARDI YAHYA</v>
      </c>
    </row>
    <row r="1150" spans="1:12">
      <c r="A1150" t="s">
        <v>727</v>
      </c>
      <c r="B1150" t="s">
        <v>661</v>
      </c>
      <c r="C1150">
        <v>2016</v>
      </c>
      <c r="D1150" t="s">
        <v>662</v>
      </c>
      <c r="E1150" t="s">
        <v>663</v>
      </c>
      <c r="F1150" t="s">
        <v>664</v>
      </c>
      <c r="G1150" t="s">
        <v>665</v>
      </c>
      <c r="H1150" t="s">
        <v>666</v>
      </c>
      <c r="I1150" t="s">
        <v>667</v>
      </c>
      <c r="J1150">
        <v>2774649016371</v>
      </c>
      <c r="K1150" t="str">
        <f>VLOOKUP(SUBSTITUTE($A1150,"Provinsi ",""),'Pemilihan Gubernur'!$C$5:$G$21,3,FALSE)</f>
        <v>EDY RAHMAYADI</v>
      </c>
      <c r="L1150" t="str">
        <f>VLOOKUP(SUBSTITUTE($A1150,"Provinsi ",""),'Pemilihan Gubernur'!$C$5:$G$21,4,FALSE)</f>
        <v>MUSA RAJEKSHAH</v>
      </c>
    </row>
    <row r="1151" spans="1:12">
      <c r="A1151" t="s">
        <v>684</v>
      </c>
      <c r="B1151" t="s">
        <v>685</v>
      </c>
      <c r="C1151">
        <v>2016</v>
      </c>
      <c r="D1151" t="s">
        <v>662</v>
      </c>
      <c r="E1151" t="s">
        <v>663</v>
      </c>
      <c r="F1151" t="s">
        <v>664</v>
      </c>
      <c r="G1151" t="s">
        <v>665</v>
      </c>
      <c r="H1151" t="s">
        <v>686</v>
      </c>
      <c r="I1151" t="s">
        <v>687</v>
      </c>
      <c r="J1151">
        <v>794578160468.84998</v>
      </c>
      <c r="K1151" t="str">
        <f>VLOOKUP(SUBSTITUTE($A1151,"Provinsi ",""),'Pemilihan Gubernur'!$C$5:$G$21,3,FALSE)</f>
        <v>WAYAN KOSTER</v>
      </c>
      <c r="L1151" t="str">
        <f>VLOOKUP(SUBSTITUTE($A1151,"Provinsi ",""),'Pemilihan Gubernur'!$C$5:$G$21,4,FALSE)</f>
        <v>TJOK OKA ARTHA ARDHANA SUKAWATI</v>
      </c>
    </row>
    <row r="1152" spans="1:12">
      <c r="A1152" t="s">
        <v>702</v>
      </c>
      <c r="B1152" t="s">
        <v>693</v>
      </c>
      <c r="C1152">
        <v>2016</v>
      </c>
      <c r="D1152" t="s">
        <v>662</v>
      </c>
      <c r="E1152" t="s">
        <v>663</v>
      </c>
      <c r="F1152" t="s">
        <v>664</v>
      </c>
      <c r="G1152" t="s">
        <v>665</v>
      </c>
      <c r="H1152" t="s">
        <v>686</v>
      </c>
      <c r="I1152" t="s">
        <v>687</v>
      </c>
      <c r="J1152">
        <v>3640311644356</v>
      </c>
      <c r="K1152" t="str">
        <f>VLOOKUP(SUBSTITUTE($A1152,"Provinsi ",""),'Pemilihan Gubernur'!$C$5:$G$21,3,FALSE)</f>
        <v>MOCHAMAD RIDWAN KAMIL</v>
      </c>
      <c r="L1152" t="str">
        <f>VLOOKUP(SUBSTITUTE($A1152,"Provinsi ",""),'Pemilihan Gubernur'!$C$5:$G$21,4,FALSE)</f>
        <v>UU RUZHANUL ULUM</v>
      </c>
    </row>
    <row r="1153" spans="1:12">
      <c r="A1153" t="s">
        <v>703</v>
      </c>
      <c r="B1153" t="s">
        <v>693</v>
      </c>
      <c r="C1153">
        <v>2016</v>
      </c>
      <c r="D1153" t="s">
        <v>662</v>
      </c>
      <c r="E1153" t="s">
        <v>663</v>
      </c>
      <c r="F1153" t="s">
        <v>664</v>
      </c>
      <c r="G1153" t="s">
        <v>665</v>
      </c>
      <c r="H1153" t="s">
        <v>686</v>
      </c>
      <c r="I1153" t="s">
        <v>687</v>
      </c>
      <c r="J1153">
        <v>2100703904365</v>
      </c>
      <c r="K1153" t="str">
        <f>VLOOKUP(SUBSTITUTE($A1153,"Provinsi ",""),'Pemilihan Gubernur'!$C$5:$G$21,3,FALSE)</f>
        <v>GANJAR PRANOWO</v>
      </c>
      <c r="L1153" t="str">
        <f>VLOOKUP(SUBSTITUTE($A1153,"Provinsi ",""),'Pemilihan Gubernur'!$C$5:$G$21,4,FALSE)</f>
        <v>TAJ YASIN</v>
      </c>
    </row>
    <row r="1154" spans="1:12">
      <c r="A1154" t="s">
        <v>704</v>
      </c>
      <c r="B1154" t="s">
        <v>693</v>
      </c>
      <c r="C1154">
        <v>2016</v>
      </c>
      <c r="D1154" t="s">
        <v>662</v>
      </c>
      <c r="E1154" t="s">
        <v>663</v>
      </c>
      <c r="F1154" t="s">
        <v>664</v>
      </c>
      <c r="G1154" t="s">
        <v>665</v>
      </c>
      <c r="H1154" t="s">
        <v>686</v>
      </c>
      <c r="I1154" t="s">
        <v>687</v>
      </c>
      <c r="J1154">
        <v>1787383313823</v>
      </c>
      <c r="K1154" t="str">
        <f>VLOOKUP(SUBSTITUTE($A1154,"Provinsi ",""),'Pemilihan Gubernur'!$C$5:$G$21,3,FALSE)</f>
        <v>KHOFIFAH INDAR PARAWANSA</v>
      </c>
      <c r="L1154" t="str">
        <f>VLOOKUP(SUBSTITUTE($A1154,"Provinsi ",""),'Pemilihan Gubernur'!$C$5:$G$21,4,FALSE)</f>
        <v>EMIL ELESTIANTO DARDAK</v>
      </c>
    </row>
    <row r="1155" spans="1:12">
      <c r="A1155" t="s">
        <v>705</v>
      </c>
      <c r="B1155" t="s">
        <v>706</v>
      </c>
      <c r="C1155">
        <v>2016</v>
      </c>
      <c r="D1155" t="s">
        <v>662</v>
      </c>
      <c r="E1155" t="s">
        <v>663</v>
      </c>
      <c r="F1155" t="s">
        <v>664</v>
      </c>
      <c r="G1155" t="s">
        <v>665</v>
      </c>
      <c r="H1155" t="s">
        <v>686</v>
      </c>
      <c r="I1155" t="s">
        <v>687</v>
      </c>
      <c r="J1155">
        <v>340430222449</v>
      </c>
      <c r="K1155" t="str">
        <f>VLOOKUP(SUBSTITUTE($A1155,"Provinsi ",""),'Pemilihan Gubernur'!$C$5:$G$21,3,FALSE)</f>
        <v>SUTARMIDJI</v>
      </c>
      <c r="L1155" t="str">
        <f>VLOOKUP(SUBSTITUTE($A1155,"Provinsi ",""),'Pemilihan Gubernur'!$C$5:$G$21,4,FALSE)</f>
        <v>RIA NORSAN</v>
      </c>
    </row>
    <row r="1156" spans="1:12">
      <c r="A1156" t="s">
        <v>709</v>
      </c>
      <c r="B1156" t="s">
        <v>706</v>
      </c>
      <c r="C1156">
        <v>2016</v>
      </c>
      <c r="D1156" t="s">
        <v>662</v>
      </c>
      <c r="E1156" t="s">
        <v>663</v>
      </c>
      <c r="F1156" t="s">
        <v>664</v>
      </c>
      <c r="G1156" t="s">
        <v>665</v>
      </c>
      <c r="H1156" t="s">
        <v>686</v>
      </c>
      <c r="I1156" t="s">
        <v>687</v>
      </c>
      <c r="J1156">
        <v>861148428162</v>
      </c>
      <c r="K1156" t="str">
        <f>VLOOKUP(SUBSTITUTE($A1156,"Provinsi ",""),'Pemilihan Gubernur'!$C$5:$G$21,3,FALSE)</f>
        <v>ISRAN NOOR</v>
      </c>
      <c r="L1156" t="str">
        <f>VLOOKUP(SUBSTITUTE($A1156,"Provinsi ",""),'Pemilihan Gubernur'!$C$5:$G$21,4,FALSE)</f>
        <v>HADI MULYADI</v>
      </c>
    </row>
    <row r="1157" spans="1:12">
      <c r="A1157" t="s">
        <v>711</v>
      </c>
      <c r="B1157" t="s">
        <v>661</v>
      </c>
      <c r="C1157">
        <v>2016</v>
      </c>
      <c r="D1157" t="s">
        <v>662</v>
      </c>
      <c r="E1157" t="s">
        <v>663</v>
      </c>
      <c r="F1157" t="s">
        <v>664</v>
      </c>
      <c r="G1157" t="s">
        <v>665</v>
      </c>
      <c r="H1157" t="s">
        <v>686</v>
      </c>
      <c r="I1157" t="s">
        <v>687</v>
      </c>
      <c r="J1157">
        <v>46368543582</v>
      </c>
      <c r="K1157" t="str">
        <f>VLOOKUP(SUBSTITUTE($A1157,"Provinsi ",""),'Pemilihan Gubernur'!$C$5:$G$21,3,FALSE)</f>
        <v>ARINAL DJUNAIDI</v>
      </c>
      <c r="L1157" t="str">
        <f>VLOOKUP(SUBSTITUTE($A1157,"Provinsi ",""),'Pemilihan Gubernur'!$C$5:$G$21,4,FALSE)</f>
        <v>CHUSNUNIA</v>
      </c>
    </row>
    <row r="1158" spans="1:12">
      <c r="A1158" t="s">
        <v>712</v>
      </c>
      <c r="B1158" t="s">
        <v>713</v>
      </c>
      <c r="C1158">
        <v>2016</v>
      </c>
      <c r="D1158" t="s">
        <v>662</v>
      </c>
      <c r="E1158" t="s">
        <v>663</v>
      </c>
      <c r="F1158" t="s">
        <v>664</v>
      </c>
      <c r="G1158" t="s">
        <v>665</v>
      </c>
      <c r="H1158" t="s">
        <v>686</v>
      </c>
      <c r="I1158" t="s">
        <v>687</v>
      </c>
      <c r="J1158">
        <v>6071486290</v>
      </c>
      <c r="K1158" t="str">
        <f>VLOOKUP(SUBSTITUTE($A1158,"Provinsi ",""),'Pemilihan Gubernur'!$C$5:$G$21,3,FALSE)</f>
        <v>MURAD ISMAIL</v>
      </c>
      <c r="L1158" t="str">
        <f>VLOOKUP(SUBSTITUTE($A1158,"Provinsi ",""),'Pemilihan Gubernur'!$C$5:$G$21,4,FALSE)</f>
        <v>BARNABAS ORNO</v>
      </c>
    </row>
    <row r="1159" spans="1:12">
      <c r="A1159" t="s">
        <v>714</v>
      </c>
      <c r="B1159" t="s">
        <v>713</v>
      </c>
      <c r="C1159">
        <v>2016</v>
      </c>
      <c r="D1159" t="s">
        <v>662</v>
      </c>
      <c r="E1159" t="s">
        <v>663</v>
      </c>
      <c r="F1159" t="s">
        <v>664</v>
      </c>
      <c r="G1159" t="s">
        <v>665</v>
      </c>
      <c r="H1159" t="s">
        <v>686</v>
      </c>
      <c r="I1159" t="s">
        <v>687</v>
      </c>
      <c r="J1159">
        <v>3610875000</v>
      </c>
      <c r="K1159" t="str">
        <f>VLOOKUP(SUBSTITUTE($A1159,"Provinsi ",""),'Pemilihan Gubernur'!$C$5:$G$21,3,FALSE)</f>
        <v>AHMAD HIDAYAT MUS</v>
      </c>
      <c r="L1159" t="str">
        <f>VLOOKUP(SUBSTITUTE($A1159,"Provinsi ",""),'Pemilihan Gubernur'!$C$5:$G$21,4,FALSE)</f>
        <v>RIVAI UMAR</v>
      </c>
    </row>
    <row r="1160" spans="1:12">
      <c r="A1160" t="s">
        <v>715</v>
      </c>
      <c r="B1160" t="s">
        <v>685</v>
      </c>
      <c r="C1160">
        <v>2016</v>
      </c>
      <c r="D1160" t="s">
        <v>662</v>
      </c>
      <c r="E1160" t="s">
        <v>663</v>
      </c>
      <c r="F1160" t="s">
        <v>664</v>
      </c>
      <c r="G1160" t="s">
        <v>665</v>
      </c>
      <c r="H1160" t="s">
        <v>686</v>
      </c>
      <c r="I1160" t="s">
        <v>687</v>
      </c>
      <c r="J1160">
        <v>13234649649.6</v>
      </c>
      <c r="K1160" t="str">
        <f>VLOOKUP(SUBSTITUTE($A1160,"Provinsi ",""),'Pemilihan Gubernur'!$C$5:$G$21,3,FALSE)</f>
        <v>ZULKIEFLIMANSYAH</v>
      </c>
      <c r="L1160" t="str">
        <f>VLOOKUP(SUBSTITUTE($A1160,"Provinsi ",""),'Pemilihan Gubernur'!$C$5:$G$21,4,FALSE)</f>
        <v>SITTI ROHMI DJALILAH</v>
      </c>
    </row>
    <row r="1161" spans="1:12">
      <c r="A1161" t="s">
        <v>716</v>
      </c>
      <c r="B1161" t="s">
        <v>685</v>
      </c>
      <c r="C1161">
        <v>2016</v>
      </c>
      <c r="D1161" t="s">
        <v>662</v>
      </c>
      <c r="E1161" t="s">
        <v>663</v>
      </c>
      <c r="F1161" t="s">
        <v>664</v>
      </c>
      <c r="G1161" t="s">
        <v>665</v>
      </c>
      <c r="H1161" t="s">
        <v>686</v>
      </c>
      <c r="I1161" t="s">
        <v>687</v>
      </c>
      <c r="J1161">
        <v>1475994000</v>
      </c>
      <c r="K1161" t="str">
        <f>VLOOKUP(SUBSTITUTE($A1161,"Provinsi ",""),'Pemilihan Gubernur'!$C$5:$G$21,3,FALSE)</f>
        <v>VIKTOR BUNGTILU LAISKODAT</v>
      </c>
      <c r="L1161" t="str">
        <f>VLOOKUP(SUBSTITUTE($A1161,"Provinsi ",""),'Pemilihan Gubernur'!$C$5:$G$21,4,FALSE)</f>
        <v>JOSEF ADREANUS NAE SOI</v>
      </c>
    </row>
    <row r="1162" spans="1:12">
      <c r="A1162" t="s">
        <v>717</v>
      </c>
      <c r="B1162" t="s">
        <v>713</v>
      </c>
      <c r="C1162">
        <v>2016</v>
      </c>
      <c r="D1162" t="s">
        <v>662</v>
      </c>
      <c r="E1162" t="s">
        <v>663</v>
      </c>
      <c r="F1162" t="s">
        <v>664</v>
      </c>
      <c r="G1162" t="s">
        <v>665</v>
      </c>
      <c r="H1162" t="s">
        <v>686</v>
      </c>
      <c r="I1162" t="s">
        <v>687</v>
      </c>
      <c r="J1162">
        <v>4258952105553</v>
      </c>
      <c r="K1162" t="str">
        <f>VLOOKUP(SUBSTITUTE($A1162,"Provinsi ",""),'Pemilihan Gubernur'!$C$5:$G$21,3,FALSE)</f>
        <v>LUKAS ENEMBE</v>
      </c>
      <c r="L1162" t="str">
        <f>VLOOKUP(SUBSTITUTE($A1162,"Provinsi ",""),'Pemilihan Gubernur'!$C$5:$G$21,4,FALSE)</f>
        <v>KLEMEN TINAL</v>
      </c>
    </row>
    <row r="1163" spans="1:12">
      <c r="A1163" t="s">
        <v>719</v>
      </c>
      <c r="B1163" t="s">
        <v>661</v>
      </c>
      <c r="C1163">
        <v>2016</v>
      </c>
      <c r="D1163" t="s">
        <v>662</v>
      </c>
      <c r="E1163" t="s">
        <v>663</v>
      </c>
      <c r="F1163" t="s">
        <v>664</v>
      </c>
      <c r="G1163" t="s">
        <v>665</v>
      </c>
      <c r="H1163" t="s">
        <v>686</v>
      </c>
      <c r="I1163" t="s">
        <v>687</v>
      </c>
      <c r="J1163">
        <v>945142047935.18994</v>
      </c>
      <c r="K1163" t="str">
        <f>VLOOKUP(SUBSTITUTE($A1163,"Provinsi ",""),'Pemilihan Gubernur'!$C$5:$G$21,3,FALSE)</f>
        <v>SYAMSUAR</v>
      </c>
      <c r="L1163" t="str">
        <f>VLOOKUP(SUBSTITUTE($A1163,"Provinsi ",""),'Pemilihan Gubernur'!$C$5:$G$21,4,FALSE)</f>
        <v>EDY NASUTION</v>
      </c>
    </row>
    <row r="1164" spans="1:12">
      <c r="A1164" t="s">
        <v>721</v>
      </c>
      <c r="B1164" t="s">
        <v>700</v>
      </c>
      <c r="C1164">
        <v>2016</v>
      </c>
      <c r="D1164" t="s">
        <v>662</v>
      </c>
      <c r="E1164" t="s">
        <v>663</v>
      </c>
      <c r="F1164" t="s">
        <v>664</v>
      </c>
      <c r="G1164" t="s">
        <v>665</v>
      </c>
      <c r="H1164" t="s">
        <v>686</v>
      </c>
      <c r="I1164" t="s">
        <v>687</v>
      </c>
      <c r="J1164">
        <v>365467953567</v>
      </c>
      <c r="K1164" t="str">
        <f>VLOOKUP(SUBSTITUTE($A1164,"Provinsi ",""),'Pemilihan Gubernur'!$C$5:$G$21,3,FALSE)</f>
        <v>PROF. M. NURDIN ABDULLAH</v>
      </c>
      <c r="L1164" t="str">
        <f>VLOOKUP(SUBSTITUTE($A1164,"Provinsi ",""),'Pemilihan Gubernur'!$C$5:$G$21,4,FALSE)</f>
        <v>ANDI SUDIRMAN SULAIMAN</v>
      </c>
    </row>
    <row r="1165" spans="1:12">
      <c r="A1165" t="s">
        <v>723</v>
      </c>
      <c r="B1165" t="s">
        <v>700</v>
      </c>
      <c r="C1165">
        <v>2016</v>
      </c>
      <c r="D1165" t="s">
        <v>662</v>
      </c>
      <c r="E1165" t="s">
        <v>663</v>
      </c>
      <c r="F1165" t="s">
        <v>664</v>
      </c>
      <c r="G1165" t="s">
        <v>665</v>
      </c>
      <c r="H1165" t="s">
        <v>686</v>
      </c>
      <c r="I1165" t="s">
        <v>687</v>
      </c>
      <c r="J1165">
        <v>53081287106</v>
      </c>
      <c r="K1165" t="str">
        <f>VLOOKUP(SUBSTITUTE($A1165,"Provinsi ",""),'Pemilihan Gubernur'!$C$5:$G$21,3,FALSE)</f>
        <v>ALI MAZI</v>
      </c>
      <c r="L1165" t="str">
        <f>VLOOKUP(SUBSTITUTE($A1165,"Provinsi ",""),'Pemilihan Gubernur'!$C$5:$G$21,4,FALSE)</f>
        <v>LUKMAN ABUNAWAS</v>
      </c>
    </row>
    <row r="1166" spans="1:12">
      <c r="A1166" t="s">
        <v>726</v>
      </c>
      <c r="B1166" t="s">
        <v>661</v>
      </c>
      <c r="C1166">
        <v>2016</v>
      </c>
      <c r="D1166" t="s">
        <v>662</v>
      </c>
      <c r="E1166" t="s">
        <v>663</v>
      </c>
      <c r="F1166" t="s">
        <v>664</v>
      </c>
      <c r="G1166" t="s">
        <v>665</v>
      </c>
      <c r="H1166" t="s">
        <v>686</v>
      </c>
      <c r="I1166" t="s">
        <v>687</v>
      </c>
      <c r="J1166">
        <v>629014032985.80005</v>
      </c>
      <c r="K1166" t="str">
        <f>VLOOKUP(SUBSTITUTE($A1166,"Provinsi ",""),'Pemilihan Gubernur'!$C$5:$G$21,3,FALSE)</f>
        <v>HERMAN DERU</v>
      </c>
      <c r="L1166" t="str">
        <f>VLOOKUP(SUBSTITUTE($A1166,"Provinsi ",""),'Pemilihan Gubernur'!$C$5:$G$21,4,FALSE)</f>
        <v>MAWARDI YAHYA</v>
      </c>
    </row>
    <row r="1167" spans="1:12">
      <c r="A1167" t="s">
        <v>727</v>
      </c>
      <c r="B1167" t="s">
        <v>661</v>
      </c>
      <c r="C1167">
        <v>2016</v>
      </c>
      <c r="D1167" t="s">
        <v>662</v>
      </c>
      <c r="E1167" t="s">
        <v>663</v>
      </c>
      <c r="F1167" t="s">
        <v>664</v>
      </c>
      <c r="G1167" t="s">
        <v>665</v>
      </c>
      <c r="H1167" t="s">
        <v>686</v>
      </c>
      <c r="I1167" t="s">
        <v>687</v>
      </c>
      <c r="J1167">
        <v>134545437669</v>
      </c>
      <c r="K1167" t="str">
        <f>VLOOKUP(SUBSTITUTE($A1167,"Provinsi ",""),'Pemilihan Gubernur'!$C$5:$G$21,3,FALSE)</f>
        <v>EDY RAHMAYADI</v>
      </c>
      <c r="L1167" t="str">
        <f>VLOOKUP(SUBSTITUTE($A1167,"Provinsi ",""),'Pemilihan Gubernur'!$C$5:$G$21,4,FALSE)</f>
        <v>MUSA RAJEKSHAH</v>
      </c>
    </row>
    <row r="1168" spans="1:12">
      <c r="A1168" t="s">
        <v>684</v>
      </c>
      <c r="B1168" t="s">
        <v>685</v>
      </c>
      <c r="C1168">
        <v>2016</v>
      </c>
      <c r="D1168" t="s">
        <v>662</v>
      </c>
      <c r="E1168" t="s">
        <v>663</v>
      </c>
      <c r="F1168" t="s">
        <v>664</v>
      </c>
      <c r="G1168" t="s">
        <v>665</v>
      </c>
      <c r="H1168" t="s">
        <v>668</v>
      </c>
      <c r="I1168" t="s">
        <v>669</v>
      </c>
      <c r="J1168">
        <v>155774827000</v>
      </c>
      <c r="K1168" t="str">
        <f>VLOOKUP(SUBSTITUTE($A1168,"Provinsi ",""),'Pemilihan Gubernur'!$C$5:$G$21,3,FALSE)</f>
        <v>WAYAN KOSTER</v>
      </c>
      <c r="L1168" t="str">
        <f>VLOOKUP(SUBSTITUTE($A1168,"Provinsi ",""),'Pemilihan Gubernur'!$C$5:$G$21,4,FALSE)</f>
        <v>TJOK OKA ARTHA ARDHANA SUKAWATI</v>
      </c>
    </row>
    <row r="1169" spans="1:12">
      <c r="A1169" t="s">
        <v>702</v>
      </c>
      <c r="B1169" t="s">
        <v>693</v>
      </c>
      <c r="C1169">
        <v>2016</v>
      </c>
      <c r="D1169" t="s">
        <v>662</v>
      </c>
      <c r="E1169" t="s">
        <v>663</v>
      </c>
      <c r="F1169" t="s">
        <v>664</v>
      </c>
      <c r="G1169" t="s">
        <v>665</v>
      </c>
      <c r="H1169" t="s">
        <v>668</v>
      </c>
      <c r="I1169" t="s">
        <v>669</v>
      </c>
      <c r="J1169">
        <v>10000000000</v>
      </c>
      <c r="K1169" t="str">
        <f>VLOOKUP(SUBSTITUTE($A1169,"Provinsi ",""),'Pemilihan Gubernur'!$C$5:$G$21,3,FALSE)</f>
        <v>MOCHAMAD RIDWAN KAMIL</v>
      </c>
      <c r="L1169" t="str">
        <f>VLOOKUP(SUBSTITUTE($A1169,"Provinsi ",""),'Pemilihan Gubernur'!$C$5:$G$21,4,FALSE)</f>
        <v>UU RUZHANUL ULUM</v>
      </c>
    </row>
    <row r="1170" spans="1:12">
      <c r="A1170" t="s">
        <v>703</v>
      </c>
      <c r="B1170" t="s">
        <v>693</v>
      </c>
      <c r="C1170">
        <v>2016</v>
      </c>
      <c r="D1170" t="s">
        <v>662</v>
      </c>
      <c r="E1170" t="s">
        <v>663</v>
      </c>
      <c r="F1170" t="s">
        <v>664</v>
      </c>
      <c r="G1170" t="s">
        <v>665</v>
      </c>
      <c r="H1170" t="s">
        <v>668</v>
      </c>
      <c r="I1170" t="s">
        <v>669</v>
      </c>
      <c r="J1170">
        <v>36531500000</v>
      </c>
      <c r="K1170" t="str">
        <f>VLOOKUP(SUBSTITUTE($A1170,"Provinsi ",""),'Pemilihan Gubernur'!$C$5:$G$21,3,FALSE)</f>
        <v>GANJAR PRANOWO</v>
      </c>
      <c r="L1170" t="str">
        <f>VLOOKUP(SUBSTITUTE($A1170,"Provinsi ",""),'Pemilihan Gubernur'!$C$5:$G$21,4,FALSE)</f>
        <v>TAJ YASIN</v>
      </c>
    </row>
    <row r="1171" spans="1:12">
      <c r="A1171" t="s">
        <v>704</v>
      </c>
      <c r="B1171" t="s">
        <v>693</v>
      </c>
      <c r="C1171">
        <v>2016</v>
      </c>
      <c r="D1171" t="s">
        <v>662</v>
      </c>
      <c r="E1171" t="s">
        <v>663</v>
      </c>
      <c r="F1171" t="s">
        <v>664</v>
      </c>
      <c r="G1171" t="s">
        <v>665</v>
      </c>
      <c r="H1171" t="s">
        <v>668</v>
      </c>
      <c r="I1171" t="s">
        <v>669</v>
      </c>
      <c r="J1171">
        <v>16443941870</v>
      </c>
      <c r="K1171" t="str">
        <f>VLOOKUP(SUBSTITUTE($A1171,"Provinsi ",""),'Pemilihan Gubernur'!$C$5:$G$21,3,FALSE)</f>
        <v>KHOFIFAH INDAR PARAWANSA</v>
      </c>
      <c r="L1171" t="str">
        <f>VLOOKUP(SUBSTITUTE($A1171,"Provinsi ",""),'Pemilihan Gubernur'!$C$5:$G$21,4,FALSE)</f>
        <v>EMIL ELESTIANTO DARDAK</v>
      </c>
    </row>
    <row r="1172" spans="1:12">
      <c r="A1172" t="s">
        <v>705</v>
      </c>
      <c r="B1172" t="s">
        <v>706</v>
      </c>
      <c r="C1172">
        <v>2016</v>
      </c>
      <c r="D1172" t="s">
        <v>662</v>
      </c>
      <c r="E1172" t="s">
        <v>663</v>
      </c>
      <c r="F1172" t="s">
        <v>664</v>
      </c>
      <c r="G1172" t="s">
        <v>665</v>
      </c>
      <c r="H1172" t="s">
        <v>668</v>
      </c>
      <c r="I1172" t="s">
        <v>669</v>
      </c>
      <c r="J1172">
        <v>410000000</v>
      </c>
      <c r="K1172" t="str">
        <f>VLOOKUP(SUBSTITUTE($A1172,"Provinsi ",""),'Pemilihan Gubernur'!$C$5:$G$21,3,FALSE)</f>
        <v>SUTARMIDJI</v>
      </c>
      <c r="L1172" t="str">
        <f>VLOOKUP(SUBSTITUTE($A1172,"Provinsi ",""),'Pemilihan Gubernur'!$C$5:$G$21,4,FALSE)</f>
        <v>RIA NORSAN</v>
      </c>
    </row>
    <row r="1173" spans="1:12">
      <c r="A1173" t="s">
        <v>709</v>
      </c>
      <c r="B1173" t="s">
        <v>706</v>
      </c>
      <c r="C1173">
        <v>2016</v>
      </c>
      <c r="D1173" t="s">
        <v>662</v>
      </c>
      <c r="E1173" t="s">
        <v>663</v>
      </c>
      <c r="F1173" t="s">
        <v>664</v>
      </c>
      <c r="G1173" t="s">
        <v>665</v>
      </c>
      <c r="H1173" t="s">
        <v>668</v>
      </c>
      <c r="I1173" t="s">
        <v>669</v>
      </c>
      <c r="J1173">
        <v>3459990000</v>
      </c>
      <c r="K1173" t="str">
        <f>VLOOKUP(SUBSTITUTE($A1173,"Provinsi ",""),'Pemilihan Gubernur'!$C$5:$G$21,3,FALSE)</f>
        <v>ISRAN NOOR</v>
      </c>
      <c r="L1173" t="str">
        <f>VLOOKUP(SUBSTITUTE($A1173,"Provinsi ",""),'Pemilihan Gubernur'!$C$5:$G$21,4,FALSE)</f>
        <v>HADI MULYADI</v>
      </c>
    </row>
    <row r="1174" spans="1:12">
      <c r="A1174" t="s">
        <v>711</v>
      </c>
      <c r="B1174" t="s">
        <v>661</v>
      </c>
      <c r="C1174">
        <v>2016</v>
      </c>
      <c r="D1174" t="s">
        <v>662</v>
      </c>
      <c r="E1174" t="s">
        <v>663</v>
      </c>
      <c r="F1174" t="s">
        <v>664</v>
      </c>
      <c r="G1174" t="s">
        <v>665</v>
      </c>
      <c r="H1174" t="s">
        <v>668</v>
      </c>
      <c r="I1174" t="s">
        <v>669</v>
      </c>
      <c r="J1174">
        <v>2587280000</v>
      </c>
      <c r="K1174" t="str">
        <f>VLOOKUP(SUBSTITUTE($A1174,"Provinsi ",""),'Pemilihan Gubernur'!$C$5:$G$21,3,FALSE)</f>
        <v>ARINAL DJUNAIDI</v>
      </c>
      <c r="L1174" t="str">
        <f>VLOOKUP(SUBSTITUTE($A1174,"Provinsi ",""),'Pemilihan Gubernur'!$C$5:$G$21,4,FALSE)</f>
        <v>CHUSNUNIA</v>
      </c>
    </row>
    <row r="1175" spans="1:12">
      <c r="A1175" t="s">
        <v>712</v>
      </c>
      <c r="B1175" t="s">
        <v>713</v>
      </c>
      <c r="C1175">
        <v>2016</v>
      </c>
      <c r="D1175" t="s">
        <v>662</v>
      </c>
      <c r="E1175" t="s">
        <v>663</v>
      </c>
      <c r="F1175" t="s">
        <v>664</v>
      </c>
      <c r="G1175" t="s">
        <v>665</v>
      </c>
      <c r="H1175" t="s">
        <v>668</v>
      </c>
      <c r="I1175" t="s">
        <v>669</v>
      </c>
      <c r="J1175">
        <v>6677435129</v>
      </c>
      <c r="K1175" t="str">
        <f>VLOOKUP(SUBSTITUTE($A1175,"Provinsi ",""),'Pemilihan Gubernur'!$C$5:$G$21,3,FALSE)</f>
        <v>MURAD ISMAIL</v>
      </c>
      <c r="L1175" t="str">
        <f>VLOOKUP(SUBSTITUTE($A1175,"Provinsi ",""),'Pemilihan Gubernur'!$C$5:$G$21,4,FALSE)</f>
        <v>BARNABAS ORNO</v>
      </c>
    </row>
    <row r="1176" spans="1:12">
      <c r="A1176" t="s">
        <v>714</v>
      </c>
      <c r="B1176" t="s">
        <v>713</v>
      </c>
      <c r="C1176">
        <v>2016</v>
      </c>
      <c r="D1176" t="s">
        <v>662</v>
      </c>
      <c r="E1176" t="s">
        <v>663</v>
      </c>
      <c r="F1176" t="s">
        <v>664</v>
      </c>
      <c r="G1176" t="s">
        <v>665</v>
      </c>
      <c r="H1176" t="s">
        <v>668</v>
      </c>
      <c r="I1176" t="s">
        <v>669</v>
      </c>
      <c r="J1176">
        <v>5059185000</v>
      </c>
      <c r="K1176" t="str">
        <f>VLOOKUP(SUBSTITUTE($A1176,"Provinsi ",""),'Pemilihan Gubernur'!$C$5:$G$21,3,FALSE)</f>
        <v>AHMAD HIDAYAT MUS</v>
      </c>
      <c r="L1176" t="str">
        <f>VLOOKUP(SUBSTITUTE($A1176,"Provinsi ",""),'Pemilihan Gubernur'!$C$5:$G$21,4,FALSE)</f>
        <v>RIVAI UMAR</v>
      </c>
    </row>
    <row r="1177" spans="1:12">
      <c r="A1177" t="s">
        <v>715</v>
      </c>
      <c r="B1177" t="s">
        <v>685</v>
      </c>
      <c r="C1177">
        <v>2016</v>
      </c>
      <c r="D1177" t="s">
        <v>662</v>
      </c>
      <c r="E1177" t="s">
        <v>663</v>
      </c>
      <c r="F1177" t="s">
        <v>664</v>
      </c>
      <c r="G1177" t="s">
        <v>665</v>
      </c>
      <c r="H1177" t="s">
        <v>668</v>
      </c>
      <c r="I1177" t="s">
        <v>669</v>
      </c>
      <c r="J1177">
        <v>95288393362</v>
      </c>
      <c r="K1177" t="str">
        <f>VLOOKUP(SUBSTITUTE($A1177,"Provinsi ",""),'Pemilihan Gubernur'!$C$5:$G$21,3,FALSE)</f>
        <v>ZULKIEFLIMANSYAH</v>
      </c>
      <c r="L1177" t="str">
        <f>VLOOKUP(SUBSTITUTE($A1177,"Provinsi ",""),'Pemilihan Gubernur'!$C$5:$G$21,4,FALSE)</f>
        <v>SITTI ROHMI DJALILAH</v>
      </c>
    </row>
    <row r="1178" spans="1:12">
      <c r="A1178" t="s">
        <v>716</v>
      </c>
      <c r="B1178" t="s">
        <v>685</v>
      </c>
      <c r="C1178">
        <v>2016</v>
      </c>
      <c r="D1178" t="s">
        <v>662</v>
      </c>
      <c r="E1178" t="s">
        <v>663</v>
      </c>
      <c r="F1178" t="s">
        <v>664</v>
      </c>
      <c r="G1178" t="s">
        <v>665</v>
      </c>
      <c r="H1178" t="s">
        <v>668</v>
      </c>
      <c r="I1178" t="s">
        <v>669</v>
      </c>
      <c r="J1178">
        <v>10848900000</v>
      </c>
      <c r="K1178" t="str">
        <f>VLOOKUP(SUBSTITUTE($A1178,"Provinsi ",""),'Pemilihan Gubernur'!$C$5:$G$21,3,FALSE)</f>
        <v>VIKTOR BUNGTILU LAISKODAT</v>
      </c>
      <c r="L1178" t="str">
        <f>VLOOKUP(SUBSTITUTE($A1178,"Provinsi ",""),'Pemilihan Gubernur'!$C$5:$G$21,4,FALSE)</f>
        <v>JOSEF ADREANUS NAE SOI</v>
      </c>
    </row>
    <row r="1179" spans="1:12">
      <c r="A1179" t="s">
        <v>717</v>
      </c>
      <c r="B1179" t="s">
        <v>713</v>
      </c>
      <c r="C1179">
        <v>2016</v>
      </c>
      <c r="D1179" t="s">
        <v>662</v>
      </c>
      <c r="E1179" t="s">
        <v>663</v>
      </c>
      <c r="F1179" t="s">
        <v>664</v>
      </c>
      <c r="G1179" t="s">
        <v>665</v>
      </c>
      <c r="H1179" t="s">
        <v>668</v>
      </c>
      <c r="I1179" t="s">
        <v>669</v>
      </c>
      <c r="J1179">
        <v>145771405100</v>
      </c>
      <c r="K1179" t="str">
        <f>VLOOKUP(SUBSTITUTE($A1179,"Provinsi ",""),'Pemilihan Gubernur'!$C$5:$G$21,3,FALSE)</f>
        <v>LUKAS ENEMBE</v>
      </c>
      <c r="L1179" t="str">
        <f>VLOOKUP(SUBSTITUTE($A1179,"Provinsi ",""),'Pemilihan Gubernur'!$C$5:$G$21,4,FALSE)</f>
        <v>KLEMEN TINAL</v>
      </c>
    </row>
    <row r="1180" spans="1:12">
      <c r="A1180" t="s">
        <v>719</v>
      </c>
      <c r="B1180" t="s">
        <v>661</v>
      </c>
      <c r="C1180">
        <v>2016</v>
      </c>
      <c r="D1180" t="s">
        <v>662</v>
      </c>
      <c r="E1180" t="s">
        <v>663</v>
      </c>
      <c r="F1180" t="s">
        <v>664</v>
      </c>
      <c r="G1180" t="s">
        <v>665</v>
      </c>
      <c r="H1180" t="s">
        <v>668</v>
      </c>
      <c r="I1180" t="s">
        <v>669</v>
      </c>
      <c r="J1180">
        <v>6870120000</v>
      </c>
      <c r="K1180" t="str">
        <f>VLOOKUP(SUBSTITUTE($A1180,"Provinsi ",""),'Pemilihan Gubernur'!$C$5:$G$21,3,FALSE)</f>
        <v>SYAMSUAR</v>
      </c>
      <c r="L1180" t="str">
        <f>VLOOKUP(SUBSTITUTE($A1180,"Provinsi ",""),'Pemilihan Gubernur'!$C$5:$G$21,4,FALSE)</f>
        <v>EDY NASUTION</v>
      </c>
    </row>
    <row r="1181" spans="1:12">
      <c r="A1181" t="s">
        <v>726</v>
      </c>
      <c r="B1181" t="s">
        <v>661</v>
      </c>
      <c r="C1181">
        <v>2016</v>
      </c>
      <c r="D1181" t="s">
        <v>662</v>
      </c>
      <c r="E1181" t="s">
        <v>663</v>
      </c>
      <c r="F1181" t="s">
        <v>664</v>
      </c>
      <c r="G1181" t="s">
        <v>665</v>
      </c>
      <c r="H1181" t="s">
        <v>668</v>
      </c>
      <c r="I1181" t="s">
        <v>669</v>
      </c>
      <c r="J1181">
        <v>226252000</v>
      </c>
      <c r="K1181" t="str">
        <f>VLOOKUP(SUBSTITUTE($A1181,"Provinsi ",""),'Pemilihan Gubernur'!$C$5:$G$21,3,FALSE)</f>
        <v>HERMAN DERU</v>
      </c>
      <c r="L1181" t="str">
        <f>VLOOKUP(SUBSTITUTE($A1181,"Provinsi ",""),'Pemilihan Gubernur'!$C$5:$G$21,4,FALSE)</f>
        <v>MAWARDI YAHYA</v>
      </c>
    </row>
    <row r="1182" spans="1:12">
      <c r="A1182" t="s">
        <v>684</v>
      </c>
      <c r="B1182" t="s">
        <v>685</v>
      </c>
      <c r="C1182">
        <v>2016</v>
      </c>
      <c r="D1182" t="s">
        <v>662</v>
      </c>
      <c r="E1182" t="s">
        <v>663</v>
      </c>
      <c r="F1182" t="s">
        <v>670</v>
      </c>
      <c r="G1182" t="s">
        <v>671</v>
      </c>
      <c r="H1182" t="s">
        <v>672</v>
      </c>
      <c r="I1182" t="s">
        <v>673</v>
      </c>
      <c r="J1182">
        <v>735861830573.66003</v>
      </c>
      <c r="K1182" t="str">
        <f>VLOOKUP(SUBSTITUTE($A1182,"Provinsi ",""),'Pemilihan Gubernur'!$C$5:$G$21,3,FALSE)</f>
        <v>WAYAN KOSTER</v>
      </c>
      <c r="L1182" t="str">
        <f>VLOOKUP(SUBSTITUTE($A1182,"Provinsi ",""),'Pemilihan Gubernur'!$C$5:$G$21,4,FALSE)</f>
        <v>TJOK OKA ARTHA ARDHANA SUKAWATI</v>
      </c>
    </row>
    <row r="1183" spans="1:12">
      <c r="A1183" t="s">
        <v>702</v>
      </c>
      <c r="B1183" t="s">
        <v>693</v>
      </c>
      <c r="C1183">
        <v>2016</v>
      </c>
      <c r="D1183" t="s">
        <v>662</v>
      </c>
      <c r="E1183" t="s">
        <v>663</v>
      </c>
      <c r="F1183" t="s">
        <v>670</v>
      </c>
      <c r="G1183" t="s">
        <v>671</v>
      </c>
      <c r="H1183" t="s">
        <v>672</v>
      </c>
      <c r="I1183" t="s">
        <v>673</v>
      </c>
      <c r="J1183">
        <v>2570298688887</v>
      </c>
      <c r="K1183" t="str">
        <f>VLOOKUP(SUBSTITUTE($A1183,"Provinsi ",""),'Pemilihan Gubernur'!$C$5:$G$21,3,FALSE)</f>
        <v>MOCHAMAD RIDWAN KAMIL</v>
      </c>
      <c r="L1183" t="str">
        <f>VLOOKUP(SUBSTITUTE($A1183,"Provinsi ",""),'Pemilihan Gubernur'!$C$5:$G$21,4,FALSE)</f>
        <v>UU RUZHANUL ULUM</v>
      </c>
    </row>
    <row r="1184" spans="1:12">
      <c r="A1184" t="s">
        <v>703</v>
      </c>
      <c r="B1184" t="s">
        <v>693</v>
      </c>
      <c r="C1184">
        <v>2016</v>
      </c>
      <c r="D1184" t="s">
        <v>662</v>
      </c>
      <c r="E1184" t="s">
        <v>663</v>
      </c>
      <c r="F1184" t="s">
        <v>670</v>
      </c>
      <c r="G1184" t="s">
        <v>671</v>
      </c>
      <c r="H1184" t="s">
        <v>672</v>
      </c>
      <c r="I1184" t="s">
        <v>673</v>
      </c>
      <c r="J1184">
        <v>2493431626164</v>
      </c>
      <c r="K1184" t="str">
        <f>VLOOKUP(SUBSTITUTE($A1184,"Provinsi ",""),'Pemilihan Gubernur'!$C$5:$G$21,3,FALSE)</f>
        <v>GANJAR PRANOWO</v>
      </c>
      <c r="L1184" t="str">
        <f>VLOOKUP(SUBSTITUTE($A1184,"Provinsi ",""),'Pemilihan Gubernur'!$C$5:$G$21,4,FALSE)</f>
        <v>TAJ YASIN</v>
      </c>
    </row>
    <row r="1185" spans="1:12">
      <c r="A1185" t="s">
        <v>704</v>
      </c>
      <c r="B1185" t="s">
        <v>693</v>
      </c>
      <c r="C1185">
        <v>2016</v>
      </c>
      <c r="D1185" t="s">
        <v>662</v>
      </c>
      <c r="E1185" t="s">
        <v>663</v>
      </c>
      <c r="F1185" t="s">
        <v>670</v>
      </c>
      <c r="G1185" t="s">
        <v>671</v>
      </c>
      <c r="H1185" t="s">
        <v>672</v>
      </c>
      <c r="I1185" t="s">
        <v>673</v>
      </c>
      <c r="J1185">
        <v>4542252711210.7998</v>
      </c>
      <c r="K1185" t="str">
        <f>VLOOKUP(SUBSTITUTE($A1185,"Provinsi ",""),'Pemilihan Gubernur'!$C$5:$G$21,3,FALSE)</f>
        <v>KHOFIFAH INDAR PARAWANSA</v>
      </c>
      <c r="L1185" t="str">
        <f>VLOOKUP(SUBSTITUTE($A1185,"Provinsi ",""),'Pemilihan Gubernur'!$C$5:$G$21,4,FALSE)</f>
        <v>EMIL ELESTIANTO DARDAK</v>
      </c>
    </row>
    <row r="1186" spans="1:12">
      <c r="A1186" t="s">
        <v>705</v>
      </c>
      <c r="B1186" t="s">
        <v>706</v>
      </c>
      <c r="C1186">
        <v>2016</v>
      </c>
      <c r="D1186" t="s">
        <v>662</v>
      </c>
      <c r="E1186" t="s">
        <v>663</v>
      </c>
      <c r="F1186" t="s">
        <v>670</v>
      </c>
      <c r="G1186" t="s">
        <v>671</v>
      </c>
      <c r="H1186" t="s">
        <v>672</v>
      </c>
      <c r="I1186" t="s">
        <v>673</v>
      </c>
      <c r="J1186">
        <v>1008338791829.1</v>
      </c>
      <c r="K1186" t="str">
        <f>VLOOKUP(SUBSTITUTE($A1186,"Provinsi ",""),'Pemilihan Gubernur'!$C$5:$G$21,3,FALSE)</f>
        <v>SUTARMIDJI</v>
      </c>
      <c r="L1186" t="str">
        <f>VLOOKUP(SUBSTITUTE($A1186,"Provinsi ",""),'Pemilihan Gubernur'!$C$5:$G$21,4,FALSE)</f>
        <v>RIA NORSAN</v>
      </c>
    </row>
    <row r="1187" spans="1:12">
      <c r="A1187" t="s">
        <v>709</v>
      </c>
      <c r="B1187" t="s">
        <v>706</v>
      </c>
      <c r="C1187">
        <v>2016</v>
      </c>
      <c r="D1187" t="s">
        <v>662</v>
      </c>
      <c r="E1187" t="s">
        <v>663</v>
      </c>
      <c r="F1187" t="s">
        <v>670</v>
      </c>
      <c r="G1187" t="s">
        <v>671</v>
      </c>
      <c r="H1187" t="s">
        <v>672</v>
      </c>
      <c r="I1187" t="s">
        <v>673</v>
      </c>
      <c r="J1187">
        <v>1997496406815.3999</v>
      </c>
      <c r="K1187" t="str">
        <f>VLOOKUP(SUBSTITUTE($A1187,"Provinsi ",""),'Pemilihan Gubernur'!$C$5:$G$21,3,FALSE)</f>
        <v>ISRAN NOOR</v>
      </c>
      <c r="L1187" t="str">
        <f>VLOOKUP(SUBSTITUTE($A1187,"Provinsi ",""),'Pemilihan Gubernur'!$C$5:$G$21,4,FALSE)</f>
        <v>HADI MULYADI</v>
      </c>
    </row>
    <row r="1188" spans="1:12">
      <c r="A1188" t="s">
        <v>711</v>
      </c>
      <c r="B1188" t="s">
        <v>661</v>
      </c>
      <c r="C1188">
        <v>2016</v>
      </c>
      <c r="D1188" t="s">
        <v>662</v>
      </c>
      <c r="E1188" t="s">
        <v>663</v>
      </c>
      <c r="F1188" t="s">
        <v>670</v>
      </c>
      <c r="G1188" t="s">
        <v>671</v>
      </c>
      <c r="H1188" t="s">
        <v>672</v>
      </c>
      <c r="I1188" t="s">
        <v>673</v>
      </c>
      <c r="J1188">
        <v>1038243623007.5</v>
      </c>
      <c r="K1188" t="str">
        <f>VLOOKUP(SUBSTITUTE($A1188,"Provinsi ",""),'Pemilihan Gubernur'!$C$5:$G$21,3,FALSE)</f>
        <v>ARINAL DJUNAIDI</v>
      </c>
      <c r="L1188" t="str">
        <f>VLOOKUP(SUBSTITUTE($A1188,"Provinsi ",""),'Pemilihan Gubernur'!$C$5:$G$21,4,FALSE)</f>
        <v>CHUSNUNIA</v>
      </c>
    </row>
    <row r="1189" spans="1:12">
      <c r="A1189" t="s">
        <v>712</v>
      </c>
      <c r="B1189" t="s">
        <v>713</v>
      </c>
      <c r="C1189">
        <v>2016</v>
      </c>
      <c r="D1189" t="s">
        <v>662</v>
      </c>
      <c r="E1189" t="s">
        <v>663</v>
      </c>
      <c r="F1189" t="s">
        <v>670</v>
      </c>
      <c r="G1189" t="s">
        <v>671</v>
      </c>
      <c r="H1189" t="s">
        <v>672</v>
      </c>
      <c r="I1189" t="s">
        <v>673</v>
      </c>
      <c r="J1189">
        <v>566872825301.66003</v>
      </c>
      <c r="K1189" t="str">
        <f>VLOOKUP(SUBSTITUTE($A1189,"Provinsi ",""),'Pemilihan Gubernur'!$C$5:$G$21,3,FALSE)</f>
        <v>MURAD ISMAIL</v>
      </c>
      <c r="L1189" t="str">
        <f>VLOOKUP(SUBSTITUTE($A1189,"Provinsi ",""),'Pemilihan Gubernur'!$C$5:$G$21,4,FALSE)</f>
        <v>BARNABAS ORNO</v>
      </c>
    </row>
    <row r="1190" spans="1:12">
      <c r="A1190" t="s">
        <v>714</v>
      </c>
      <c r="B1190" t="s">
        <v>713</v>
      </c>
      <c r="C1190">
        <v>2016</v>
      </c>
      <c r="D1190" t="s">
        <v>662</v>
      </c>
      <c r="E1190" t="s">
        <v>663</v>
      </c>
      <c r="F1190" t="s">
        <v>670</v>
      </c>
      <c r="G1190" t="s">
        <v>671</v>
      </c>
      <c r="H1190" t="s">
        <v>672</v>
      </c>
      <c r="I1190" t="s">
        <v>673</v>
      </c>
      <c r="J1190">
        <v>550174339332.79004</v>
      </c>
      <c r="K1190" t="str">
        <f>VLOOKUP(SUBSTITUTE($A1190,"Provinsi ",""),'Pemilihan Gubernur'!$C$5:$G$21,3,FALSE)</f>
        <v>AHMAD HIDAYAT MUS</v>
      </c>
      <c r="L1190" t="str">
        <f>VLOOKUP(SUBSTITUTE($A1190,"Provinsi ",""),'Pemilihan Gubernur'!$C$5:$G$21,4,FALSE)</f>
        <v>RIVAI UMAR</v>
      </c>
    </row>
    <row r="1191" spans="1:12">
      <c r="A1191" t="s">
        <v>715</v>
      </c>
      <c r="B1191" t="s">
        <v>685</v>
      </c>
      <c r="C1191">
        <v>2016</v>
      </c>
      <c r="D1191" t="s">
        <v>662</v>
      </c>
      <c r="E1191" t="s">
        <v>663</v>
      </c>
      <c r="F1191" t="s">
        <v>670</v>
      </c>
      <c r="G1191" t="s">
        <v>671</v>
      </c>
      <c r="H1191" t="s">
        <v>672</v>
      </c>
      <c r="I1191" t="s">
        <v>673</v>
      </c>
      <c r="J1191">
        <v>698115076274.15002</v>
      </c>
      <c r="K1191" t="str">
        <f>VLOOKUP(SUBSTITUTE($A1191,"Provinsi ",""),'Pemilihan Gubernur'!$C$5:$G$21,3,FALSE)</f>
        <v>ZULKIEFLIMANSYAH</v>
      </c>
      <c r="L1191" t="str">
        <f>VLOOKUP(SUBSTITUTE($A1191,"Provinsi ",""),'Pemilihan Gubernur'!$C$5:$G$21,4,FALSE)</f>
        <v>SITTI ROHMI DJALILAH</v>
      </c>
    </row>
    <row r="1192" spans="1:12">
      <c r="A1192" t="s">
        <v>716</v>
      </c>
      <c r="B1192" t="s">
        <v>685</v>
      </c>
      <c r="C1192">
        <v>2016</v>
      </c>
      <c r="D1192" t="s">
        <v>662</v>
      </c>
      <c r="E1192" t="s">
        <v>663</v>
      </c>
      <c r="F1192" t="s">
        <v>670</v>
      </c>
      <c r="G1192" t="s">
        <v>671</v>
      </c>
      <c r="H1192" t="s">
        <v>672</v>
      </c>
      <c r="I1192" t="s">
        <v>673</v>
      </c>
      <c r="J1192">
        <v>605697383275</v>
      </c>
      <c r="K1192" t="str">
        <f>VLOOKUP(SUBSTITUTE($A1192,"Provinsi ",""),'Pemilihan Gubernur'!$C$5:$G$21,3,FALSE)</f>
        <v>VIKTOR BUNGTILU LAISKODAT</v>
      </c>
      <c r="L1192" t="str">
        <f>VLOOKUP(SUBSTITUTE($A1192,"Provinsi ",""),'Pemilihan Gubernur'!$C$5:$G$21,4,FALSE)</f>
        <v>JOSEF ADREANUS NAE SOI</v>
      </c>
    </row>
    <row r="1193" spans="1:12">
      <c r="A1193" t="s">
        <v>717</v>
      </c>
      <c r="B1193" t="s">
        <v>713</v>
      </c>
      <c r="C1193">
        <v>2016</v>
      </c>
      <c r="D1193" t="s">
        <v>662</v>
      </c>
      <c r="E1193" t="s">
        <v>663</v>
      </c>
      <c r="F1193" t="s">
        <v>670</v>
      </c>
      <c r="G1193" t="s">
        <v>671</v>
      </c>
      <c r="H1193" t="s">
        <v>672</v>
      </c>
      <c r="I1193" t="s">
        <v>673</v>
      </c>
      <c r="J1193">
        <v>2459956542655.5</v>
      </c>
      <c r="K1193" t="str">
        <f>VLOOKUP(SUBSTITUTE($A1193,"Provinsi ",""),'Pemilihan Gubernur'!$C$5:$G$21,3,FALSE)</f>
        <v>LUKAS ENEMBE</v>
      </c>
      <c r="L1193" t="str">
        <f>VLOOKUP(SUBSTITUTE($A1193,"Provinsi ",""),'Pemilihan Gubernur'!$C$5:$G$21,4,FALSE)</f>
        <v>KLEMEN TINAL</v>
      </c>
    </row>
    <row r="1194" spans="1:12">
      <c r="A1194" t="s">
        <v>719</v>
      </c>
      <c r="B1194" t="s">
        <v>661</v>
      </c>
      <c r="C1194">
        <v>2016</v>
      </c>
      <c r="D1194" t="s">
        <v>662</v>
      </c>
      <c r="E1194" t="s">
        <v>663</v>
      </c>
      <c r="F1194" t="s">
        <v>670</v>
      </c>
      <c r="G1194" t="s">
        <v>671</v>
      </c>
      <c r="H1194" t="s">
        <v>672</v>
      </c>
      <c r="I1194" t="s">
        <v>673</v>
      </c>
      <c r="J1194">
        <v>1776989516348.5</v>
      </c>
      <c r="K1194" t="str">
        <f>VLOOKUP(SUBSTITUTE($A1194,"Provinsi ",""),'Pemilihan Gubernur'!$C$5:$G$21,3,FALSE)</f>
        <v>SYAMSUAR</v>
      </c>
      <c r="L1194" t="str">
        <f>VLOOKUP(SUBSTITUTE($A1194,"Provinsi ",""),'Pemilihan Gubernur'!$C$5:$G$21,4,FALSE)</f>
        <v>EDY NASUTION</v>
      </c>
    </row>
    <row r="1195" spans="1:12">
      <c r="A1195" t="s">
        <v>721</v>
      </c>
      <c r="B1195" t="s">
        <v>700</v>
      </c>
      <c r="C1195">
        <v>2016</v>
      </c>
      <c r="D1195" t="s">
        <v>662</v>
      </c>
      <c r="E1195" t="s">
        <v>663</v>
      </c>
      <c r="F1195" t="s">
        <v>670</v>
      </c>
      <c r="G1195" t="s">
        <v>671</v>
      </c>
      <c r="H1195" t="s">
        <v>672</v>
      </c>
      <c r="I1195" t="s">
        <v>673</v>
      </c>
      <c r="J1195">
        <v>1239919516416.8999</v>
      </c>
      <c r="K1195" t="str">
        <f>VLOOKUP(SUBSTITUTE($A1195,"Provinsi ",""),'Pemilihan Gubernur'!$C$5:$G$21,3,FALSE)</f>
        <v>PROF. M. NURDIN ABDULLAH</v>
      </c>
      <c r="L1195" t="str">
        <f>VLOOKUP(SUBSTITUTE($A1195,"Provinsi ",""),'Pemilihan Gubernur'!$C$5:$G$21,4,FALSE)</f>
        <v>ANDI SUDIRMAN SULAIMAN</v>
      </c>
    </row>
    <row r="1196" spans="1:12">
      <c r="A1196" t="s">
        <v>723</v>
      </c>
      <c r="B1196" t="s">
        <v>700</v>
      </c>
      <c r="C1196">
        <v>2016</v>
      </c>
      <c r="D1196" t="s">
        <v>662</v>
      </c>
      <c r="E1196" t="s">
        <v>663</v>
      </c>
      <c r="F1196" t="s">
        <v>670</v>
      </c>
      <c r="G1196" t="s">
        <v>671</v>
      </c>
      <c r="H1196" t="s">
        <v>672</v>
      </c>
      <c r="I1196" t="s">
        <v>673</v>
      </c>
      <c r="J1196">
        <v>384020428735</v>
      </c>
      <c r="K1196" t="str">
        <f>VLOOKUP(SUBSTITUTE($A1196,"Provinsi ",""),'Pemilihan Gubernur'!$C$5:$G$21,3,FALSE)</f>
        <v>ALI MAZI</v>
      </c>
      <c r="L1196" t="str">
        <f>VLOOKUP(SUBSTITUTE($A1196,"Provinsi ",""),'Pemilihan Gubernur'!$C$5:$G$21,4,FALSE)</f>
        <v>LUKMAN ABUNAWAS</v>
      </c>
    </row>
    <row r="1197" spans="1:12">
      <c r="A1197" t="s">
        <v>726</v>
      </c>
      <c r="B1197" t="s">
        <v>661</v>
      </c>
      <c r="C1197">
        <v>2016</v>
      </c>
      <c r="D1197" t="s">
        <v>662</v>
      </c>
      <c r="E1197" t="s">
        <v>663</v>
      </c>
      <c r="F1197" t="s">
        <v>670</v>
      </c>
      <c r="G1197" t="s">
        <v>671</v>
      </c>
      <c r="H1197" t="s">
        <v>672</v>
      </c>
      <c r="I1197" t="s">
        <v>673</v>
      </c>
      <c r="J1197">
        <v>790131069433.75</v>
      </c>
      <c r="K1197" t="str">
        <f>VLOOKUP(SUBSTITUTE($A1197,"Provinsi ",""),'Pemilihan Gubernur'!$C$5:$G$21,3,FALSE)</f>
        <v>HERMAN DERU</v>
      </c>
      <c r="L1197" t="str">
        <f>VLOOKUP(SUBSTITUTE($A1197,"Provinsi ",""),'Pemilihan Gubernur'!$C$5:$G$21,4,FALSE)</f>
        <v>MAWARDI YAHYA</v>
      </c>
    </row>
    <row r="1198" spans="1:12">
      <c r="A1198" t="s">
        <v>727</v>
      </c>
      <c r="B1198" t="s">
        <v>661</v>
      </c>
      <c r="C1198">
        <v>2016</v>
      </c>
      <c r="D1198" t="s">
        <v>662</v>
      </c>
      <c r="E1198" t="s">
        <v>663</v>
      </c>
      <c r="F1198" t="s">
        <v>670</v>
      </c>
      <c r="G1198" t="s">
        <v>671</v>
      </c>
      <c r="H1198" t="s">
        <v>672</v>
      </c>
      <c r="I1198" t="s">
        <v>673</v>
      </c>
      <c r="J1198">
        <v>1268431086312.5</v>
      </c>
      <c r="K1198" t="str">
        <f>VLOOKUP(SUBSTITUTE($A1198,"Provinsi ",""),'Pemilihan Gubernur'!$C$5:$G$21,3,FALSE)</f>
        <v>EDY RAHMAYADI</v>
      </c>
      <c r="L1198" t="str">
        <f>VLOOKUP(SUBSTITUTE($A1198,"Provinsi ",""),'Pemilihan Gubernur'!$C$5:$G$21,4,FALSE)</f>
        <v>MUSA RAJEKSHAH</v>
      </c>
    </row>
    <row r="1199" spans="1:12">
      <c r="A1199" t="s">
        <v>704</v>
      </c>
      <c r="B1199" t="s">
        <v>693</v>
      </c>
      <c r="C1199">
        <v>2016</v>
      </c>
      <c r="D1199" t="s">
        <v>662</v>
      </c>
      <c r="E1199" t="s">
        <v>663</v>
      </c>
      <c r="F1199" t="s">
        <v>664</v>
      </c>
      <c r="G1199" t="s">
        <v>665</v>
      </c>
      <c r="H1199" t="s">
        <v>697</v>
      </c>
      <c r="I1199" t="s">
        <v>698</v>
      </c>
      <c r="J1199">
        <v>1753220486.24</v>
      </c>
      <c r="K1199" t="str">
        <f>VLOOKUP(SUBSTITUTE($A1199,"Provinsi ",""),'Pemilihan Gubernur'!$C$5:$G$21,3,FALSE)</f>
        <v>KHOFIFAH INDAR PARAWANSA</v>
      </c>
      <c r="L1199" t="str">
        <f>VLOOKUP(SUBSTITUTE($A1199,"Provinsi ",""),'Pemilihan Gubernur'!$C$5:$G$21,4,FALSE)</f>
        <v>EMIL ELESTIANTO DARDAK</v>
      </c>
    </row>
    <row r="1200" spans="1:12">
      <c r="A1200" t="s">
        <v>712</v>
      </c>
      <c r="B1200" t="s">
        <v>713</v>
      </c>
      <c r="C1200">
        <v>2016</v>
      </c>
      <c r="D1200" t="s">
        <v>662</v>
      </c>
      <c r="E1200" t="s">
        <v>663</v>
      </c>
      <c r="F1200" t="s">
        <v>664</v>
      </c>
      <c r="G1200" t="s">
        <v>665</v>
      </c>
      <c r="H1200" t="s">
        <v>697</v>
      </c>
      <c r="I1200" t="s">
        <v>698</v>
      </c>
      <c r="J1200">
        <v>557947686.16999996</v>
      </c>
      <c r="K1200" t="str">
        <f>VLOOKUP(SUBSTITUTE($A1200,"Provinsi ",""),'Pemilihan Gubernur'!$C$5:$G$21,3,FALSE)</f>
        <v>MURAD ISMAIL</v>
      </c>
      <c r="L1200" t="str">
        <f>VLOOKUP(SUBSTITUTE($A1200,"Provinsi ",""),'Pemilihan Gubernur'!$C$5:$G$21,4,FALSE)</f>
        <v>BARNABAS ORNO</v>
      </c>
    </row>
    <row r="1201" spans="1:12">
      <c r="A1201" t="s">
        <v>721</v>
      </c>
      <c r="B1201" t="s">
        <v>700</v>
      </c>
      <c r="C1201">
        <v>2016</v>
      </c>
      <c r="D1201" t="s">
        <v>662</v>
      </c>
      <c r="E1201" t="s">
        <v>663</v>
      </c>
      <c r="F1201" t="s">
        <v>664</v>
      </c>
      <c r="G1201" t="s">
        <v>665</v>
      </c>
      <c r="H1201" t="s">
        <v>697</v>
      </c>
      <c r="I1201" t="s">
        <v>698</v>
      </c>
      <c r="J1201">
        <v>21172836369.110001</v>
      </c>
      <c r="K1201" t="str">
        <f>VLOOKUP(SUBSTITUTE($A1201,"Provinsi ",""),'Pemilihan Gubernur'!$C$5:$G$21,3,FALSE)</f>
        <v>PROF. M. NURDIN ABDULLAH</v>
      </c>
      <c r="L1201" t="str">
        <f>VLOOKUP(SUBSTITUTE($A1201,"Provinsi ",""),'Pemilihan Gubernur'!$C$5:$G$21,4,FALSE)</f>
        <v>ANDI SUDIRMAN SULAIMAN</v>
      </c>
    </row>
    <row r="1202" spans="1:12">
      <c r="A1202" t="s">
        <v>723</v>
      </c>
      <c r="B1202" t="s">
        <v>700</v>
      </c>
      <c r="C1202">
        <v>2016</v>
      </c>
      <c r="D1202" t="s">
        <v>662</v>
      </c>
      <c r="E1202" t="s">
        <v>663</v>
      </c>
      <c r="F1202" t="s">
        <v>664</v>
      </c>
      <c r="G1202" t="s">
        <v>665</v>
      </c>
      <c r="H1202" t="s">
        <v>697</v>
      </c>
      <c r="I1202" t="s">
        <v>698</v>
      </c>
      <c r="J1202">
        <v>18805024676</v>
      </c>
      <c r="K1202" t="str">
        <f>VLOOKUP(SUBSTITUTE($A1202,"Provinsi ",""),'Pemilihan Gubernur'!$C$5:$G$21,3,FALSE)</f>
        <v>ALI MAZI</v>
      </c>
      <c r="L1202" t="str">
        <f>VLOOKUP(SUBSTITUTE($A1202,"Provinsi ",""),'Pemilihan Gubernur'!$C$5:$G$21,4,FALSE)</f>
        <v>LUKMAN ABUNAWAS</v>
      </c>
    </row>
    <row r="1203" spans="1:12">
      <c r="A1203" t="s">
        <v>684</v>
      </c>
      <c r="B1203" t="s">
        <v>685</v>
      </c>
      <c r="C1203">
        <v>2016</v>
      </c>
      <c r="D1203" t="s">
        <v>662</v>
      </c>
      <c r="E1203" t="s">
        <v>663</v>
      </c>
      <c r="F1203" t="s">
        <v>664</v>
      </c>
      <c r="G1203" t="s">
        <v>665</v>
      </c>
      <c r="H1203" t="s">
        <v>674</v>
      </c>
      <c r="I1203" t="s">
        <v>675</v>
      </c>
      <c r="J1203">
        <v>1116809328526</v>
      </c>
      <c r="K1203" t="str">
        <f>VLOOKUP(SUBSTITUTE($A1203,"Provinsi ",""),'Pemilihan Gubernur'!$C$5:$G$21,3,FALSE)</f>
        <v>WAYAN KOSTER</v>
      </c>
      <c r="L1203" t="str">
        <f>VLOOKUP(SUBSTITUTE($A1203,"Provinsi ",""),'Pemilihan Gubernur'!$C$5:$G$21,4,FALSE)</f>
        <v>TJOK OKA ARTHA ARDHANA SUKAWATI</v>
      </c>
    </row>
    <row r="1204" spans="1:12">
      <c r="A1204" t="s">
        <v>702</v>
      </c>
      <c r="B1204" t="s">
        <v>693</v>
      </c>
      <c r="C1204">
        <v>2016</v>
      </c>
      <c r="D1204" t="s">
        <v>662</v>
      </c>
      <c r="E1204" t="s">
        <v>663</v>
      </c>
      <c r="F1204" t="s">
        <v>664</v>
      </c>
      <c r="G1204" t="s">
        <v>665</v>
      </c>
      <c r="H1204" t="s">
        <v>674</v>
      </c>
      <c r="I1204" t="s">
        <v>675</v>
      </c>
      <c r="J1204">
        <v>10064861316591</v>
      </c>
      <c r="K1204" t="str">
        <f>VLOOKUP(SUBSTITUTE($A1204,"Provinsi ",""),'Pemilihan Gubernur'!$C$5:$G$21,3,FALSE)</f>
        <v>MOCHAMAD RIDWAN KAMIL</v>
      </c>
      <c r="L1204" t="str">
        <f>VLOOKUP(SUBSTITUTE($A1204,"Provinsi ",""),'Pemilihan Gubernur'!$C$5:$G$21,4,FALSE)</f>
        <v>UU RUZHANUL ULUM</v>
      </c>
    </row>
    <row r="1205" spans="1:12">
      <c r="A1205" t="s">
        <v>703</v>
      </c>
      <c r="B1205" t="s">
        <v>693</v>
      </c>
      <c r="C1205">
        <v>2016</v>
      </c>
      <c r="D1205" t="s">
        <v>662</v>
      </c>
      <c r="E1205" t="s">
        <v>663</v>
      </c>
      <c r="F1205" t="s">
        <v>664</v>
      </c>
      <c r="G1205" t="s">
        <v>665</v>
      </c>
      <c r="H1205" t="s">
        <v>674</v>
      </c>
      <c r="I1205" t="s">
        <v>675</v>
      </c>
      <c r="J1205">
        <v>5246848624464</v>
      </c>
      <c r="K1205" t="str">
        <f>VLOOKUP(SUBSTITUTE($A1205,"Provinsi ",""),'Pemilihan Gubernur'!$C$5:$G$21,3,FALSE)</f>
        <v>GANJAR PRANOWO</v>
      </c>
      <c r="L1205" t="str">
        <f>VLOOKUP(SUBSTITUTE($A1205,"Provinsi ",""),'Pemilihan Gubernur'!$C$5:$G$21,4,FALSE)</f>
        <v>TAJ YASIN</v>
      </c>
    </row>
    <row r="1206" spans="1:12">
      <c r="A1206" t="s">
        <v>704</v>
      </c>
      <c r="B1206" t="s">
        <v>693</v>
      </c>
      <c r="C1206">
        <v>2016</v>
      </c>
      <c r="D1206" t="s">
        <v>662</v>
      </c>
      <c r="E1206" t="s">
        <v>663</v>
      </c>
      <c r="F1206" t="s">
        <v>664</v>
      </c>
      <c r="G1206" t="s">
        <v>665</v>
      </c>
      <c r="H1206" t="s">
        <v>674</v>
      </c>
      <c r="I1206" t="s">
        <v>675</v>
      </c>
      <c r="J1206">
        <v>7436283341899</v>
      </c>
      <c r="K1206" t="str">
        <f>VLOOKUP(SUBSTITUTE($A1206,"Provinsi ",""),'Pemilihan Gubernur'!$C$5:$G$21,3,FALSE)</f>
        <v>KHOFIFAH INDAR PARAWANSA</v>
      </c>
      <c r="L1206" t="str">
        <f>VLOOKUP(SUBSTITUTE($A1206,"Provinsi ",""),'Pemilihan Gubernur'!$C$5:$G$21,4,FALSE)</f>
        <v>EMIL ELESTIANTO DARDAK</v>
      </c>
    </row>
    <row r="1207" spans="1:12">
      <c r="A1207" t="s">
        <v>705</v>
      </c>
      <c r="B1207" t="s">
        <v>706</v>
      </c>
      <c r="C1207">
        <v>2016</v>
      </c>
      <c r="D1207" t="s">
        <v>662</v>
      </c>
      <c r="E1207" t="s">
        <v>663</v>
      </c>
      <c r="F1207" t="s">
        <v>664</v>
      </c>
      <c r="G1207" t="s">
        <v>665</v>
      </c>
      <c r="H1207" t="s">
        <v>674</v>
      </c>
      <c r="I1207" t="s">
        <v>675</v>
      </c>
      <c r="J1207">
        <v>1043728485549.6</v>
      </c>
      <c r="K1207" t="str">
        <f>VLOOKUP(SUBSTITUTE($A1207,"Provinsi ",""),'Pemilihan Gubernur'!$C$5:$G$21,3,FALSE)</f>
        <v>SUTARMIDJI</v>
      </c>
      <c r="L1207" t="str">
        <f>VLOOKUP(SUBSTITUTE($A1207,"Provinsi ",""),'Pemilihan Gubernur'!$C$5:$G$21,4,FALSE)</f>
        <v>RIA NORSAN</v>
      </c>
    </row>
    <row r="1208" spans="1:12">
      <c r="A1208" t="s">
        <v>709</v>
      </c>
      <c r="B1208" t="s">
        <v>706</v>
      </c>
      <c r="C1208">
        <v>2016</v>
      </c>
      <c r="D1208" t="s">
        <v>662</v>
      </c>
      <c r="E1208" t="s">
        <v>663</v>
      </c>
      <c r="F1208" t="s">
        <v>664</v>
      </c>
      <c r="G1208" t="s">
        <v>665</v>
      </c>
      <c r="H1208" t="s">
        <v>674</v>
      </c>
      <c r="I1208" t="s">
        <v>675</v>
      </c>
      <c r="J1208">
        <v>844687442500</v>
      </c>
      <c r="K1208" t="str">
        <f>VLOOKUP(SUBSTITUTE($A1208,"Provinsi ",""),'Pemilihan Gubernur'!$C$5:$G$21,3,FALSE)</f>
        <v>ISRAN NOOR</v>
      </c>
      <c r="L1208" t="str">
        <f>VLOOKUP(SUBSTITUTE($A1208,"Provinsi ",""),'Pemilihan Gubernur'!$C$5:$G$21,4,FALSE)</f>
        <v>HADI MULYADI</v>
      </c>
    </row>
    <row r="1209" spans="1:12">
      <c r="A1209" t="s">
        <v>711</v>
      </c>
      <c r="B1209" t="s">
        <v>661</v>
      </c>
      <c r="C1209">
        <v>2016</v>
      </c>
      <c r="D1209" t="s">
        <v>662</v>
      </c>
      <c r="E1209" t="s">
        <v>663</v>
      </c>
      <c r="F1209" t="s">
        <v>664</v>
      </c>
      <c r="G1209" t="s">
        <v>665</v>
      </c>
      <c r="H1209" t="s">
        <v>674</v>
      </c>
      <c r="I1209" t="s">
        <v>675</v>
      </c>
      <c r="J1209">
        <v>1450803387985</v>
      </c>
      <c r="K1209" t="str">
        <f>VLOOKUP(SUBSTITUTE($A1209,"Provinsi ",""),'Pemilihan Gubernur'!$C$5:$G$21,3,FALSE)</f>
        <v>ARINAL DJUNAIDI</v>
      </c>
      <c r="L1209" t="str">
        <f>VLOOKUP(SUBSTITUTE($A1209,"Provinsi ",""),'Pemilihan Gubernur'!$C$5:$G$21,4,FALSE)</f>
        <v>CHUSNUNIA</v>
      </c>
    </row>
    <row r="1210" spans="1:12">
      <c r="A1210" t="s">
        <v>712</v>
      </c>
      <c r="B1210" t="s">
        <v>713</v>
      </c>
      <c r="C1210">
        <v>2016</v>
      </c>
      <c r="D1210" t="s">
        <v>662</v>
      </c>
      <c r="E1210" t="s">
        <v>663</v>
      </c>
      <c r="F1210" t="s">
        <v>664</v>
      </c>
      <c r="G1210" t="s">
        <v>665</v>
      </c>
      <c r="H1210" t="s">
        <v>674</v>
      </c>
      <c r="I1210" t="s">
        <v>675</v>
      </c>
      <c r="J1210">
        <v>581245747851.56995</v>
      </c>
      <c r="K1210" t="str">
        <f>VLOOKUP(SUBSTITUTE($A1210,"Provinsi ",""),'Pemilihan Gubernur'!$C$5:$G$21,3,FALSE)</f>
        <v>MURAD ISMAIL</v>
      </c>
      <c r="L1210" t="str">
        <f>VLOOKUP(SUBSTITUTE($A1210,"Provinsi ",""),'Pemilihan Gubernur'!$C$5:$G$21,4,FALSE)</f>
        <v>BARNABAS ORNO</v>
      </c>
    </row>
    <row r="1211" spans="1:12">
      <c r="A1211" t="s">
        <v>714</v>
      </c>
      <c r="B1211" t="s">
        <v>713</v>
      </c>
      <c r="C1211">
        <v>2016</v>
      </c>
      <c r="D1211" t="s">
        <v>662</v>
      </c>
      <c r="E1211" t="s">
        <v>663</v>
      </c>
      <c r="F1211" t="s">
        <v>664</v>
      </c>
      <c r="G1211" t="s">
        <v>665</v>
      </c>
      <c r="H1211" t="s">
        <v>674</v>
      </c>
      <c r="I1211" t="s">
        <v>675</v>
      </c>
      <c r="J1211">
        <v>403244281940</v>
      </c>
      <c r="K1211" t="str">
        <f>VLOOKUP(SUBSTITUTE($A1211,"Provinsi ",""),'Pemilihan Gubernur'!$C$5:$G$21,3,FALSE)</f>
        <v>AHMAD HIDAYAT MUS</v>
      </c>
      <c r="L1211" t="str">
        <f>VLOOKUP(SUBSTITUTE($A1211,"Provinsi ",""),'Pemilihan Gubernur'!$C$5:$G$21,4,FALSE)</f>
        <v>RIVAI UMAR</v>
      </c>
    </row>
    <row r="1212" spans="1:12">
      <c r="A1212" t="s">
        <v>715</v>
      </c>
      <c r="B1212" t="s">
        <v>685</v>
      </c>
      <c r="C1212">
        <v>2016</v>
      </c>
      <c r="D1212" t="s">
        <v>662</v>
      </c>
      <c r="E1212" t="s">
        <v>663</v>
      </c>
      <c r="F1212" t="s">
        <v>664</v>
      </c>
      <c r="G1212" t="s">
        <v>665</v>
      </c>
      <c r="H1212" t="s">
        <v>674</v>
      </c>
      <c r="I1212" t="s">
        <v>675</v>
      </c>
      <c r="J1212">
        <v>1209997933829.5</v>
      </c>
      <c r="K1212" t="str">
        <f>VLOOKUP(SUBSTITUTE($A1212,"Provinsi ",""),'Pemilihan Gubernur'!$C$5:$G$21,3,FALSE)</f>
        <v>ZULKIEFLIMANSYAH</v>
      </c>
      <c r="L1212" t="str">
        <f>VLOOKUP(SUBSTITUTE($A1212,"Provinsi ",""),'Pemilihan Gubernur'!$C$5:$G$21,4,FALSE)</f>
        <v>SITTI ROHMI DJALILAH</v>
      </c>
    </row>
    <row r="1213" spans="1:12">
      <c r="A1213" t="s">
        <v>716</v>
      </c>
      <c r="B1213" t="s">
        <v>685</v>
      </c>
      <c r="C1213">
        <v>2016</v>
      </c>
      <c r="D1213" t="s">
        <v>662</v>
      </c>
      <c r="E1213" t="s">
        <v>663</v>
      </c>
      <c r="F1213" t="s">
        <v>664</v>
      </c>
      <c r="G1213" t="s">
        <v>665</v>
      </c>
      <c r="H1213" t="s">
        <v>674</v>
      </c>
      <c r="I1213" t="s">
        <v>675</v>
      </c>
      <c r="J1213">
        <v>1472015600000</v>
      </c>
      <c r="K1213" t="str">
        <f>VLOOKUP(SUBSTITUTE($A1213,"Provinsi ",""),'Pemilihan Gubernur'!$C$5:$G$21,3,FALSE)</f>
        <v>VIKTOR BUNGTILU LAISKODAT</v>
      </c>
      <c r="L1213" t="str">
        <f>VLOOKUP(SUBSTITUTE($A1213,"Provinsi ",""),'Pemilihan Gubernur'!$C$5:$G$21,4,FALSE)</f>
        <v>JOSEF ADREANUS NAE SOI</v>
      </c>
    </row>
    <row r="1214" spans="1:12">
      <c r="A1214" t="s">
        <v>717</v>
      </c>
      <c r="B1214" t="s">
        <v>713</v>
      </c>
      <c r="C1214">
        <v>2016</v>
      </c>
      <c r="D1214" t="s">
        <v>662</v>
      </c>
      <c r="E1214" t="s">
        <v>663</v>
      </c>
      <c r="F1214" t="s">
        <v>664</v>
      </c>
      <c r="G1214" t="s">
        <v>665</v>
      </c>
      <c r="H1214" t="s">
        <v>674</v>
      </c>
      <c r="I1214" t="s">
        <v>675</v>
      </c>
      <c r="J1214">
        <v>1077606950000</v>
      </c>
      <c r="K1214" t="str">
        <f>VLOOKUP(SUBSTITUTE($A1214,"Provinsi ",""),'Pemilihan Gubernur'!$C$5:$G$21,3,FALSE)</f>
        <v>LUKAS ENEMBE</v>
      </c>
      <c r="L1214" t="str">
        <f>VLOOKUP(SUBSTITUTE($A1214,"Provinsi ",""),'Pemilihan Gubernur'!$C$5:$G$21,4,FALSE)</f>
        <v>KLEMEN TINAL</v>
      </c>
    </row>
    <row r="1215" spans="1:12">
      <c r="A1215" t="s">
        <v>719</v>
      </c>
      <c r="B1215" t="s">
        <v>661</v>
      </c>
      <c r="C1215">
        <v>2016</v>
      </c>
      <c r="D1215" t="s">
        <v>662</v>
      </c>
      <c r="E1215" t="s">
        <v>663</v>
      </c>
      <c r="F1215" t="s">
        <v>664</v>
      </c>
      <c r="G1215" t="s">
        <v>665</v>
      </c>
      <c r="H1215" t="s">
        <v>674</v>
      </c>
      <c r="I1215" t="s">
        <v>675</v>
      </c>
      <c r="J1215">
        <v>1477232708172.6001</v>
      </c>
      <c r="K1215" t="str">
        <f>VLOOKUP(SUBSTITUTE($A1215,"Provinsi ",""),'Pemilihan Gubernur'!$C$5:$G$21,3,FALSE)</f>
        <v>SYAMSUAR</v>
      </c>
      <c r="L1215" t="str">
        <f>VLOOKUP(SUBSTITUTE($A1215,"Provinsi ",""),'Pemilihan Gubernur'!$C$5:$G$21,4,FALSE)</f>
        <v>EDY NASUTION</v>
      </c>
    </row>
    <row r="1216" spans="1:12">
      <c r="A1216" t="s">
        <v>721</v>
      </c>
      <c r="B1216" t="s">
        <v>700</v>
      </c>
      <c r="C1216">
        <v>2016</v>
      </c>
      <c r="D1216" t="s">
        <v>662</v>
      </c>
      <c r="E1216" t="s">
        <v>663</v>
      </c>
      <c r="F1216" t="s">
        <v>664</v>
      </c>
      <c r="G1216" t="s">
        <v>665</v>
      </c>
      <c r="H1216" t="s">
        <v>674</v>
      </c>
      <c r="I1216" t="s">
        <v>675</v>
      </c>
      <c r="J1216">
        <v>1899789706144</v>
      </c>
      <c r="K1216" t="str">
        <f>VLOOKUP(SUBSTITUTE($A1216,"Provinsi ",""),'Pemilihan Gubernur'!$C$5:$G$21,3,FALSE)</f>
        <v>PROF. M. NURDIN ABDULLAH</v>
      </c>
      <c r="L1216" t="str">
        <f>VLOOKUP(SUBSTITUTE($A1216,"Provinsi ",""),'Pemilihan Gubernur'!$C$5:$G$21,4,FALSE)</f>
        <v>ANDI SUDIRMAN SULAIMAN</v>
      </c>
    </row>
    <row r="1217" spans="1:12">
      <c r="A1217" t="s">
        <v>723</v>
      </c>
      <c r="B1217" t="s">
        <v>700</v>
      </c>
      <c r="C1217">
        <v>2016</v>
      </c>
      <c r="D1217" t="s">
        <v>662</v>
      </c>
      <c r="E1217" t="s">
        <v>663</v>
      </c>
      <c r="F1217" t="s">
        <v>664</v>
      </c>
      <c r="G1217" t="s">
        <v>665</v>
      </c>
      <c r="H1217" t="s">
        <v>674</v>
      </c>
      <c r="I1217" t="s">
        <v>675</v>
      </c>
      <c r="J1217">
        <v>579245510463</v>
      </c>
      <c r="K1217" t="str">
        <f>VLOOKUP(SUBSTITUTE($A1217,"Provinsi ",""),'Pemilihan Gubernur'!$C$5:$G$21,3,FALSE)</f>
        <v>ALI MAZI</v>
      </c>
      <c r="L1217" t="str">
        <f>VLOOKUP(SUBSTITUTE($A1217,"Provinsi ",""),'Pemilihan Gubernur'!$C$5:$G$21,4,FALSE)</f>
        <v>LUKMAN ABUNAWAS</v>
      </c>
    </row>
    <row r="1218" spans="1:12">
      <c r="A1218" t="s">
        <v>726</v>
      </c>
      <c r="B1218" t="s">
        <v>661</v>
      </c>
      <c r="C1218">
        <v>2016</v>
      </c>
      <c r="D1218" t="s">
        <v>662</v>
      </c>
      <c r="E1218" t="s">
        <v>663</v>
      </c>
      <c r="F1218" t="s">
        <v>664</v>
      </c>
      <c r="G1218" t="s">
        <v>665</v>
      </c>
      <c r="H1218" t="s">
        <v>674</v>
      </c>
      <c r="I1218" t="s">
        <v>675</v>
      </c>
      <c r="J1218">
        <v>2041107497879</v>
      </c>
      <c r="K1218" t="str">
        <f>VLOOKUP(SUBSTITUTE($A1218,"Provinsi ",""),'Pemilihan Gubernur'!$C$5:$G$21,3,FALSE)</f>
        <v>HERMAN DERU</v>
      </c>
      <c r="L1218" t="str">
        <f>VLOOKUP(SUBSTITUTE($A1218,"Provinsi ",""),'Pemilihan Gubernur'!$C$5:$G$21,4,FALSE)</f>
        <v>MAWARDI YAHYA</v>
      </c>
    </row>
    <row r="1219" spans="1:12">
      <c r="A1219" t="s">
        <v>727</v>
      </c>
      <c r="B1219" t="s">
        <v>661</v>
      </c>
      <c r="C1219">
        <v>2016</v>
      </c>
      <c r="D1219" t="s">
        <v>662</v>
      </c>
      <c r="E1219" t="s">
        <v>663</v>
      </c>
      <c r="F1219" t="s">
        <v>664</v>
      </c>
      <c r="G1219" t="s">
        <v>665</v>
      </c>
      <c r="H1219" t="s">
        <v>674</v>
      </c>
      <c r="I1219" t="s">
        <v>675</v>
      </c>
      <c r="J1219">
        <v>3010055530000</v>
      </c>
      <c r="K1219" t="str">
        <f>VLOOKUP(SUBSTITUTE($A1219,"Provinsi ",""),'Pemilihan Gubernur'!$C$5:$G$21,3,FALSE)</f>
        <v>EDY RAHMAYADI</v>
      </c>
      <c r="L1219" t="str">
        <f>VLOOKUP(SUBSTITUTE($A1219,"Provinsi ",""),'Pemilihan Gubernur'!$C$5:$G$21,4,FALSE)</f>
        <v>MUSA RAJEKSHAH</v>
      </c>
    </row>
    <row r="1220" spans="1:12">
      <c r="A1220" t="s">
        <v>684</v>
      </c>
      <c r="B1220" t="s">
        <v>685</v>
      </c>
      <c r="C1220">
        <v>2016</v>
      </c>
      <c r="D1220" t="s">
        <v>662</v>
      </c>
      <c r="E1220" t="s">
        <v>663</v>
      </c>
      <c r="F1220" t="s">
        <v>670</v>
      </c>
      <c r="G1220" t="s">
        <v>676</v>
      </c>
      <c r="H1220" t="s">
        <v>677</v>
      </c>
      <c r="I1220" t="s">
        <v>678</v>
      </c>
      <c r="J1220">
        <v>730924237374.54004</v>
      </c>
      <c r="K1220" t="str">
        <f>VLOOKUP(SUBSTITUTE($A1220,"Provinsi ",""),'Pemilihan Gubernur'!$C$5:$G$21,3,FALSE)</f>
        <v>WAYAN KOSTER</v>
      </c>
      <c r="L1220" t="str">
        <f>VLOOKUP(SUBSTITUTE($A1220,"Provinsi ",""),'Pemilihan Gubernur'!$C$5:$G$21,4,FALSE)</f>
        <v>TJOK OKA ARTHA ARDHANA SUKAWATI</v>
      </c>
    </row>
    <row r="1221" spans="1:12">
      <c r="A1221" t="s">
        <v>702</v>
      </c>
      <c r="B1221" t="s">
        <v>693</v>
      </c>
      <c r="C1221">
        <v>2016</v>
      </c>
      <c r="D1221" t="s">
        <v>662</v>
      </c>
      <c r="E1221" t="s">
        <v>663</v>
      </c>
      <c r="F1221" t="s">
        <v>670</v>
      </c>
      <c r="G1221" t="s">
        <v>676</v>
      </c>
      <c r="H1221" t="s">
        <v>677</v>
      </c>
      <c r="I1221" t="s">
        <v>678</v>
      </c>
      <c r="J1221">
        <v>2859355623561</v>
      </c>
      <c r="K1221" t="str">
        <f>VLOOKUP(SUBSTITUTE($A1221,"Provinsi ",""),'Pemilihan Gubernur'!$C$5:$G$21,3,FALSE)</f>
        <v>MOCHAMAD RIDWAN KAMIL</v>
      </c>
      <c r="L1221" t="str">
        <f>VLOOKUP(SUBSTITUTE($A1221,"Provinsi ",""),'Pemilihan Gubernur'!$C$5:$G$21,4,FALSE)</f>
        <v>UU RUZHANUL ULUM</v>
      </c>
    </row>
    <row r="1222" spans="1:12">
      <c r="A1222" t="s">
        <v>703</v>
      </c>
      <c r="B1222" t="s">
        <v>693</v>
      </c>
      <c r="C1222">
        <v>2016</v>
      </c>
      <c r="D1222" t="s">
        <v>662</v>
      </c>
      <c r="E1222" t="s">
        <v>663</v>
      </c>
      <c r="F1222" t="s">
        <v>670</v>
      </c>
      <c r="G1222" t="s">
        <v>676</v>
      </c>
      <c r="H1222" t="s">
        <v>677</v>
      </c>
      <c r="I1222" t="s">
        <v>678</v>
      </c>
      <c r="J1222">
        <v>2815678180450</v>
      </c>
      <c r="K1222" t="str">
        <f>VLOOKUP(SUBSTITUTE($A1222,"Provinsi ",""),'Pemilihan Gubernur'!$C$5:$G$21,3,FALSE)</f>
        <v>GANJAR PRANOWO</v>
      </c>
      <c r="L1222" t="str">
        <f>VLOOKUP(SUBSTITUTE($A1222,"Provinsi ",""),'Pemilihan Gubernur'!$C$5:$G$21,4,FALSE)</f>
        <v>TAJ YASIN</v>
      </c>
    </row>
    <row r="1223" spans="1:12">
      <c r="A1223" t="s">
        <v>704</v>
      </c>
      <c r="B1223" t="s">
        <v>693</v>
      </c>
      <c r="C1223">
        <v>2016</v>
      </c>
      <c r="D1223" t="s">
        <v>662</v>
      </c>
      <c r="E1223" t="s">
        <v>663</v>
      </c>
      <c r="F1223" t="s">
        <v>670</v>
      </c>
      <c r="G1223" t="s">
        <v>676</v>
      </c>
      <c r="H1223" t="s">
        <v>677</v>
      </c>
      <c r="I1223" t="s">
        <v>678</v>
      </c>
      <c r="J1223">
        <v>2150594111043</v>
      </c>
      <c r="K1223" t="str">
        <f>VLOOKUP(SUBSTITUTE($A1223,"Provinsi ",""),'Pemilihan Gubernur'!$C$5:$G$21,3,FALSE)</f>
        <v>KHOFIFAH INDAR PARAWANSA</v>
      </c>
      <c r="L1223" t="str">
        <f>VLOOKUP(SUBSTITUTE($A1223,"Provinsi ",""),'Pemilihan Gubernur'!$C$5:$G$21,4,FALSE)</f>
        <v>EMIL ELESTIANTO DARDAK</v>
      </c>
    </row>
    <row r="1224" spans="1:12">
      <c r="A1224" t="s">
        <v>705</v>
      </c>
      <c r="B1224" t="s">
        <v>706</v>
      </c>
      <c r="C1224">
        <v>2016</v>
      </c>
      <c r="D1224" t="s">
        <v>662</v>
      </c>
      <c r="E1224" t="s">
        <v>663</v>
      </c>
      <c r="F1224" t="s">
        <v>670</v>
      </c>
      <c r="G1224" t="s">
        <v>676</v>
      </c>
      <c r="H1224" t="s">
        <v>677</v>
      </c>
      <c r="I1224" t="s">
        <v>678</v>
      </c>
      <c r="J1224">
        <v>474804656556.33002</v>
      </c>
      <c r="K1224" t="str">
        <f>VLOOKUP(SUBSTITUTE($A1224,"Provinsi ",""),'Pemilihan Gubernur'!$C$5:$G$21,3,FALSE)</f>
        <v>SUTARMIDJI</v>
      </c>
      <c r="L1224" t="str">
        <f>VLOOKUP(SUBSTITUTE($A1224,"Provinsi ",""),'Pemilihan Gubernur'!$C$5:$G$21,4,FALSE)</f>
        <v>RIA NORSAN</v>
      </c>
    </row>
    <row r="1225" spans="1:12">
      <c r="A1225" t="s">
        <v>709</v>
      </c>
      <c r="B1225" t="s">
        <v>706</v>
      </c>
      <c r="C1225">
        <v>2016</v>
      </c>
      <c r="D1225" t="s">
        <v>662</v>
      </c>
      <c r="E1225" t="s">
        <v>663</v>
      </c>
      <c r="F1225" t="s">
        <v>670</v>
      </c>
      <c r="G1225" t="s">
        <v>676</v>
      </c>
      <c r="H1225" t="s">
        <v>677</v>
      </c>
      <c r="I1225" t="s">
        <v>678</v>
      </c>
      <c r="J1225">
        <v>1571814627288</v>
      </c>
      <c r="K1225" t="str">
        <f>VLOOKUP(SUBSTITUTE($A1225,"Provinsi ",""),'Pemilihan Gubernur'!$C$5:$G$21,3,FALSE)</f>
        <v>ISRAN NOOR</v>
      </c>
      <c r="L1225" t="str">
        <f>VLOOKUP(SUBSTITUTE($A1225,"Provinsi ",""),'Pemilihan Gubernur'!$C$5:$G$21,4,FALSE)</f>
        <v>HADI MULYADI</v>
      </c>
    </row>
    <row r="1226" spans="1:12">
      <c r="A1226" t="s">
        <v>711</v>
      </c>
      <c r="B1226" t="s">
        <v>661</v>
      </c>
      <c r="C1226">
        <v>2016</v>
      </c>
      <c r="D1226" t="s">
        <v>662</v>
      </c>
      <c r="E1226" t="s">
        <v>663</v>
      </c>
      <c r="F1226" t="s">
        <v>670</v>
      </c>
      <c r="G1226" t="s">
        <v>676</v>
      </c>
      <c r="H1226" t="s">
        <v>677</v>
      </c>
      <c r="I1226" t="s">
        <v>678</v>
      </c>
      <c r="J1226">
        <v>1005779805183</v>
      </c>
      <c r="K1226" t="str">
        <f>VLOOKUP(SUBSTITUTE($A1226,"Provinsi ",""),'Pemilihan Gubernur'!$C$5:$G$21,3,FALSE)</f>
        <v>ARINAL DJUNAIDI</v>
      </c>
      <c r="L1226" t="str">
        <f>VLOOKUP(SUBSTITUTE($A1226,"Provinsi ",""),'Pemilihan Gubernur'!$C$5:$G$21,4,FALSE)</f>
        <v>CHUSNUNIA</v>
      </c>
    </row>
    <row r="1227" spans="1:12">
      <c r="A1227" t="s">
        <v>712</v>
      </c>
      <c r="B1227" t="s">
        <v>713</v>
      </c>
      <c r="C1227">
        <v>2016</v>
      </c>
      <c r="D1227" t="s">
        <v>662</v>
      </c>
      <c r="E1227" t="s">
        <v>663</v>
      </c>
      <c r="F1227" t="s">
        <v>670</v>
      </c>
      <c r="G1227" t="s">
        <v>676</v>
      </c>
      <c r="H1227" t="s">
        <v>677</v>
      </c>
      <c r="I1227" t="s">
        <v>678</v>
      </c>
      <c r="J1227">
        <v>753758990734.17004</v>
      </c>
      <c r="K1227" t="str">
        <f>VLOOKUP(SUBSTITUTE($A1227,"Provinsi ",""),'Pemilihan Gubernur'!$C$5:$G$21,3,FALSE)</f>
        <v>MURAD ISMAIL</v>
      </c>
      <c r="L1227" t="str">
        <f>VLOOKUP(SUBSTITUTE($A1227,"Provinsi ",""),'Pemilihan Gubernur'!$C$5:$G$21,4,FALSE)</f>
        <v>BARNABAS ORNO</v>
      </c>
    </row>
    <row r="1228" spans="1:12">
      <c r="A1228" t="s">
        <v>714</v>
      </c>
      <c r="B1228" t="s">
        <v>713</v>
      </c>
      <c r="C1228">
        <v>2016</v>
      </c>
      <c r="D1228" t="s">
        <v>662</v>
      </c>
      <c r="E1228" t="s">
        <v>663</v>
      </c>
      <c r="F1228" t="s">
        <v>670</v>
      </c>
      <c r="G1228" t="s">
        <v>676</v>
      </c>
      <c r="H1228" t="s">
        <v>677</v>
      </c>
      <c r="I1228" t="s">
        <v>678</v>
      </c>
      <c r="J1228">
        <v>592691071221</v>
      </c>
      <c r="K1228" t="str">
        <f>VLOOKUP(SUBSTITUTE($A1228,"Provinsi ",""),'Pemilihan Gubernur'!$C$5:$G$21,3,FALSE)</f>
        <v>AHMAD HIDAYAT MUS</v>
      </c>
      <c r="L1228" t="str">
        <f>VLOOKUP(SUBSTITUTE($A1228,"Provinsi ",""),'Pemilihan Gubernur'!$C$5:$G$21,4,FALSE)</f>
        <v>RIVAI UMAR</v>
      </c>
    </row>
    <row r="1229" spans="1:12">
      <c r="A1229" t="s">
        <v>715</v>
      </c>
      <c r="B1229" t="s">
        <v>685</v>
      </c>
      <c r="C1229">
        <v>2016</v>
      </c>
      <c r="D1229" t="s">
        <v>662</v>
      </c>
      <c r="E1229" t="s">
        <v>663</v>
      </c>
      <c r="F1229" t="s">
        <v>670</v>
      </c>
      <c r="G1229" t="s">
        <v>676</v>
      </c>
      <c r="H1229" t="s">
        <v>677</v>
      </c>
      <c r="I1229" t="s">
        <v>678</v>
      </c>
      <c r="J1229">
        <v>696681645258.10999</v>
      </c>
      <c r="K1229" t="str">
        <f>VLOOKUP(SUBSTITUTE($A1229,"Provinsi ",""),'Pemilihan Gubernur'!$C$5:$G$21,3,FALSE)</f>
        <v>ZULKIEFLIMANSYAH</v>
      </c>
      <c r="L1229" t="str">
        <f>VLOOKUP(SUBSTITUTE($A1229,"Provinsi ",""),'Pemilihan Gubernur'!$C$5:$G$21,4,FALSE)</f>
        <v>SITTI ROHMI DJALILAH</v>
      </c>
    </row>
    <row r="1230" spans="1:12">
      <c r="A1230" t="s">
        <v>716</v>
      </c>
      <c r="B1230" t="s">
        <v>685</v>
      </c>
      <c r="C1230">
        <v>2016</v>
      </c>
      <c r="D1230" t="s">
        <v>662</v>
      </c>
      <c r="E1230" t="s">
        <v>663</v>
      </c>
      <c r="F1230" t="s">
        <v>670</v>
      </c>
      <c r="G1230" t="s">
        <v>676</v>
      </c>
      <c r="H1230" t="s">
        <v>677</v>
      </c>
      <c r="I1230" t="s">
        <v>678</v>
      </c>
      <c r="J1230">
        <v>602299044635</v>
      </c>
      <c r="K1230" t="str">
        <f>VLOOKUP(SUBSTITUTE($A1230,"Provinsi ",""),'Pemilihan Gubernur'!$C$5:$G$21,3,FALSE)</f>
        <v>VIKTOR BUNGTILU LAISKODAT</v>
      </c>
      <c r="L1230" t="str">
        <f>VLOOKUP(SUBSTITUTE($A1230,"Provinsi ",""),'Pemilihan Gubernur'!$C$5:$G$21,4,FALSE)</f>
        <v>JOSEF ADREANUS NAE SOI</v>
      </c>
    </row>
    <row r="1231" spans="1:12">
      <c r="A1231" t="s">
        <v>717</v>
      </c>
      <c r="B1231" t="s">
        <v>713</v>
      </c>
      <c r="C1231">
        <v>2016</v>
      </c>
      <c r="D1231" t="s">
        <v>662</v>
      </c>
      <c r="E1231" t="s">
        <v>663</v>
      </c>
      <c r="F1231" t="s">
        <v>670</v>
      </c>
      <c r="G1231" t="s">
        <v>676</v>
      </c>
      <c r="H1231" t="s">
        <v>677</v>
      </c>
      <c r="I1231" t="s">
        <v>678</v>
      </c>
      <c r="J1231">
        <v>2490333441809.7002</v>
      </c>
      <c r="K1231" t="str">
        <f>VLOOKUP(SUBSTITUTE($A1231,"Provinsi ",""),'Pemilihan Gubernur'!$C$5:$G$21,3,FALSE)</f>
        <v>LUKAS ENEMBE</v>
      </c>
      <c r="L1231" t="str">
        <f>VLOOKUP(SUBSTITUTE($A1231,"Provinsi ",""),'Pemilihan Gubernur'!$C$5:$G$21,4,FALSE)</f>
        <v>KLEMEN TINAL</v>
      </c>
    </row>
    <row r="1232" spans="1:12">
      <c r="A1232" t="s">
        <v>719</v>
      </c>
      <c r="B1232" t="s">
        <v>661</v>
      </c>
      <c r="C1232">
        <v>2016</v>
      </c>
      <c r="D1232" t="s">
        <v>662</v>
      </c>
      <c r="E1232" t="s">
        <v>663</v>
      </c>
      <c r="F1232" t="s">
        <v>670</v>
      </c>
      <c r="G1232" t="s">
        <v>676</v>
      </c>
      <c r="H1232" t="s">
        <v>677</v>
      </c>
      <c r="I1232" t="s">
        <v>678</v>
      </c>
      <c r="J1232">
        <v>2035635833790.2</v>
      </c>
      <c r="K1232" t="str">
        <f>VLOOKUP(SUBSTITUTE($A1232,"Provinsi ",""),'Pemilihan Gubernur'!$C$5:$G$21,3,FALSE)</f>
        <v>SYAMSUAR</v>
      </c>
      <c r="L1232" t="str">
        <f>VLOOKUP(SUBSTITUTE($A1232,"Provinsi ",""),'Pemilihan Gubernur'!$C$5:$G$21,4,FALSE)</f>
        <v>EDY NASUTION</v>
      </c>
    </row>
    <row r="1233" spans="1:12">
      <c r="A1233" t="s">
        <v>721</v>
      </c>
      <c r="B1233" t="s">
        <v>700</v>
      </c>
      <c r="C1233">
        <v>2016</v>
      </c>
      <c r="D1233" t="s">
        <v>662</v>
      </c>
      <c r="E1233" t="s">
        <v>663</v>
      </c>
      <c r="F1233" t="s">
        <v>670</v>
      </c>
      <c r="G1233" t="s">
        <v>676</v>
      </c>
      <c r="H1233" t="s">
        <v>677</v>
      </c>
      <c r="I1233" t="s">
        <v>678</v>
      </c>
      <c r="J1233">
        <v>856863743968.55005</v>
      </c>
      <c r="K1233" t="str">
        <f>VLOOKUP(SUBSTITUTE($A1233,"Provinsi ",""),'Pemilihan Gubernur'!$C$5:$G$21,3,FALSE)</f>
        <v>PROF. M. NURDIN ABDULLAH</v>
      </c>
      <c r="L1233" t="str">
        <f>VLOOKUP(SUBSTITUTE($A1233,"Provinsi ",""),'Pemilihan Gubernur'!$C$5:$G$21,4,FALSE)</f>
        <v>ANDI SUDIRMAN SULAIMAN</v>
      </c>
    </row>
    <row r="1234" spans="1:12">
      <c r="A1234" t="s">
        <v>723</v>
      </c>
      <c r="B1234" t="s">
        <v>700</v>
      </c>
      <c r="C1234">
        <v>2016</v>
      </c>
      <c r="D1234" t="s">
        <v>662</v>
      </c>
      <c r="E1234" t="s">
        <v>663</v>
      </c>
      <c r="F1234" t="s">
        <v>670</v>
      </c>
      <c r="G1234" t="s">
        <v>676</v>
      </c>
      <c r="H1234" t="s">
        <v>677</v>
      </c>
      <c r="I1234" t="s">
        <v>678</v>
      </c>
      <c r="J1234">
        <v>751917122616</v>
      </c>
      <c r="K1234" t="str">
        <f>VLOOKUP(SUBSTITUTE($A1234,"Provinsi ",""),'Pemilihan Gubernur'!$C$5:$G$21,3,FALSE)</f>
        <v>ALI MAZI</v>
      </c>
      <c r="L1234" t="str">
        <f>VLOOKUP(SUBSTITUTE($A1234,"Provinsi ",""),'Pemilihan Gubernur'!$C$5:$G$21,4,FALSE)</f>
        <v>LUKMAN ABUNAWAS</v>
      </c>
    </row>
    <row r="1235" spans="1:12">
      <c r="A1235" t="s">
        <v>726</v>
      </c>
      <c r="B1235" t="s">
        <v>661</v>
      </c>
      <c r="C1235">
        <v>2016</v>
      </c>
      <c r="D1235" t="s">
        <v>662</v>
      </c>
      <c r="E1235" t="s">
        <v>663</v>
      </c>
      <c r="F1235" t="s">
        <v>670</v>
      </c>
      <c r="G1235" t="s">
        <v>676</v>
      </c>
      <c r="H1235" t="s">
        <v>677</v>
      </c>
      <c r="I1235" t="s">
        <v>678</v>
      </c>
      <c r="J1235">
        <v>607740926745.28003</v>
      </c>
      <c r="K1235" t="str">
        <f>VLOOKUP(SUBSTITUTE($A1235,"Provinsi ",""),'Pemilihan Gubernur'!$C$5:$G$21,3,FALSE)</f>
        <v>HERMAN DERU</v>
      </c>
      <c r="L1235" t="str">
        <f>VLOOKUP(SUBSTITUTE($A1235,"Provinsi ",""),'Pemilihan Gubernur'!$C$5:$G$21,4,FALSE)</f>
        <v>MAWARDI YAHYA</v>
      </c>
    </row>
    <row r="1236" spans="1:12">
      <c r="A1236" t="s">
        <v>727</v>
      </c>
      <c r="B1236" t="s">
        <v>661</v>
      </c>
      <c r="C1236">
        <v>2016</v>
      </c>
      <c r="D1236" t="s">
        <v>662</v>
      </c>
      <c r="E1236" t="s">
        <v>663</v>
      </c>
      <c r="F1236" t="s">
        <v>670</v>
      </c>
      <c r="G1236" t="s">
        <v>676</v>
      </c>
      <c r="H1236" t="s">
        <v>677</v>
      </c>
      <c r="I1236" t="s">
        <v>678</v>
      </c>
      <c r="J1236">
        <v>1019855142610</v>
      </c>
      <c r="K1236" t="str">
        <f>VLOOKUP(SUBSTITUTE($A1236,"Provinsi ",""),'Pemilihan Gubernur'!$C$5:$G$21,3,FALSE)</f>
        <v>EDY RAHMAYADI</v>
      </c>
      <c r="L1236" t="str">
        <f>VLOOKUP(SUBSTITUTE($A1236,"Provinsi ",""),'Pemilihan Gubernur'!$C$5:$G$21,4,FALSE)</f>
        <v>MUSA RAJEKSHAH</v>
      </c>
    </row>
    <row r="1237" spans="1:12">
      <c r="A1237" t="s">
        <v>684</v>
      </c>
      <c r="B1237" t="s">
        <v>685</v>
      </c>
      <c r="C1237">
        <v>2016</v>
      </c>
      <c r="D1237" t="s">
        <v>662</v>
      </c>
      <c r="E1237" t="s">
        <v>663</v>
      </c>
      <c r="F1237" t="s">
        <v>670</v>
      </c>
      <c r="G1237" t="s">
        <v>679</v>
      </c>
      <c r="H1237" t="s">
        <v>691</v>
      </c>
      <c r="I1237" t="s">
        <v>681</v>
      </c>
      <c r="J1237">
        <v>96558764493</v>
      </c>
      <c r="K1237" t="str">
        <f>VLOOKUP(SUBSTITUTE($A1237,"Provinsi ",""),'Pemilihan Gubernur'!$C$5:$G$21,3,FALSE)</f>
        <v>WAYAN KOSTER</v>
      </c>
      <c r="L1237" t="str">
        <f>VLOOKUP(SUBSTITUTE($A1237,"Provinsi ",""),'Pemilihan Gubernur'!$C$5:$G$21,4,FALSE)</f>
        <v>TJOK OKA ARTHA ARDHANA SUKAWATI</v>
      </c>
    </row>
    <row r="1238" spans="1:12">
      <c r="A1238" t="s">
        <v>684</v>
      </c>
      <c r="B1238" t="s">
        <v>685</v>
      </c>
      <c r="C1238">
        <v>2016</v>
      </c>
      <c r="D1238" t="s">
        <v>662</v>
      </c>
      <c r="E1238" t="s">
        <v>663</v>
      </c>
      <c r="F1238" t="s">
        <v>664</v>
      </c>
      <c r="G1238" t="s">
        <v>679</v>
      </c>
      <c r="H1238" t="s">
        <v>680</v>
      </c>
      <c r="I1238" t="s">
        <v>681</v>
      </c>
      <c r="J1238">
        <v>753993266108</v>
      </c>
      <c r="K1238" t="str">
        <f>VLOOKUP(SUBSTITUTE($A1238,"Provinsi ",""),'Pemilihan Gubernur'!$C$5:$G$21,3,FALSE)</f>
        <v>WAYAN KOSTER</v>
      </c>
      <c r="L1238" t="str">
        <f>VLOOKUP(SUBSTITUTE($A1238,"Provinsi ",""),'Pemilihan Gubernur'!$C$5:$G$21,4,FALSE)</f>
        <v>TJOK OKA ARTHA ARDHANA SUKAWATI</v>
      </c>
    </row>
    <row r="1239" spans="1:12">
      <c r="A1239" t="s">
        <v>702</v>
      </c>
      <c r="B1239" t="s">
        <v>693</v>
      </c>
      <c r="C1239">
        <v>2016</v>
      </c>
      <c r="D1239" t="s">
        <v>662</v>
      </c>
      <c r="E1239" t="s">
        <v>663</v>
      </c>
      <c r="F1239" t="s">
        <v>664</v>
      </c>
      <c r="G1239" t="s">
        <v>679</v>
      </c>
      <c r="H1239" t="s">
        <v>680</v>
      </c>
      <c r="I1239" t="s">
        <v>681</v>
      </c>
      <c r="J1239">
        <v>2068846298088</v>
      </c>
      <c r="K1239" t="str">
        <f>VLOOKUP(SUBSTITUTE($A1239,"Provinsi ",""),'Pemilihan Gubernur'!$C$5:$G$21,3,FALSE)</f>
        <v>MOCHAMAD RIDWAN KAMIL</v>
      </c>
      <c r="L1239" t="str">
        <f>VLOOKUP(SUBSTITUTE($A1239,"Provinsi ",""),'Pemilihan Gubernur'!$C$5:$G$21,4,FALSE)</f>
        <v>UU RUZHANUL ULUM</v>
      </c>
    </row>
    <row r="1240" spans="1:12">
      <c r="A1240" t="s">
        <v>703</v>
      </c>
      <c r="B1240" t="s">
        <v>693</v>
      </c>
      <c r="C1240">
        <v>2016</v>
      </c>
      <c r="D1240" t="s">
        <v>662</v>
      </c>
      <c r="E1240" t="s">
        <v>663</v>
      </c>
      <c r="F1240" t="s">
        <v>664</v>
      </c>
      <c r="G1240" t="s">
        <v>679</v>
      </c>
      <c r="H1240" t="s">
        <v>680</v>
      </c>
      <c r="I1240" t="s">
        <v>681</v>
      </c>
      <c r="J1240">
        <v>2567876390675</v>
      </c>
      <c r="K1240" t="str">
        <f>VLOOKUP(SUBSTITUTE($A1240,"Provinsi ",""),'Pemilihan Gubernur'!$C$5:$G$21,3,FALSE)</f>
        <v>GANJAR PRANOWO</v>
      </c>
      <c r="L1240" t="str">
        <f>VLOOKUP(SUBSTITUTE($A1240,"Provinsi ",""),'Pemilihan Gubernur'!$C$5:$G$21,4,FALSE)</f>
        <v>TAJ YASIN</v>
      </c>
    </row>
    <row r="1241" spans="1:12">
      <c r="A1241" t="s">
        <v>704</v>
      </c>
      <c r="B1241" t="s">
        <v>693</v>
      </c>
      <c r="C1241">
        <v>2016</v>
      </c>
      <c r="D1241" t="s">
        <v>662</v>
      </c>
      <c r="E1241" t="s">
        <v>663</v>
      </c>
      <c r="F1241" t="s">
        <v>664</v>
      </c>
      <c r="G1241" t="s">
        <v>679</v>
      </c>
      <c r="H1241" t="s">
        <v>680</v>
      </c>
      <c r="I1241" t="s">
        <v>681</v>
      </c>
      <c r="J1241">
        <v>2889889317480</v>
      </c>
      <c r="K1241" t="str">
        <f>VLOOKUP(SUBSTITUTE($A1241,"Provinsi ",""),'Pemilihan Gubernur'!$C$5:$G$21,3,FALSE)</f>
        <v>KHOFIFAH INDAR PARAWANSA</v>
      </c>
      <c r="L1241" t="str">
        <f>VLOOKUP(SUBSTITUTE($A1241,"Provinsi ",""),'Pemilihan Gubernur'!$C$5:$G$21,4,FALSE)</f>
        <v>EMIL ELESTIANTO DARDAK</v>
      </c>
    </row>
    <row r="1242" spans="1:12">
      <c r="A1242" t="s">
        <v>705</v>
      </c>
      <c r="B1242" t="s">
        <v>706</v>
      </c>
      <c r="C1242">
        <v>2016</v>
      </c>
      <c r="D1242" t="s">
        <v>662</v>
      </c>
      <c r="E1242" t="s">
        <v>663</v>
      </c>
      <c r="F1242" t="s">
        <v>664</v>
      </c>
      <c r="G1242" t="s">
        <v>679</v>
      </c>
      <c r="H1242" t="s">
        <v>680</v>
      </c>
      <c r="I1242" t="s">
        <v>681</v>
      </c>
      <c r="J1242">
        <v>771748290917</v>
      </c>
      <c r="K1242" t="str">
        <f>VLOOKUP(SUBSTITUTE($A1242,"Provinsi ",""),'Pemilihan Gubernur'!$C$5:$G$21,3,FALSE)</f>
        <v>SUTARMIDJI</v>
      </c>
      <c r="L1242" t="str">
        <f>VLOOKUP(SUBSTITUTE($A1242,"Provinsi ",""),'Pemilihan Gubernur'!$C$5:$G$21,4,FALSE)</f>
        <v>RIA NORSAN</v>
      </c>
    </row>
    <row r="1243" spans="1:12">
      <c r="A1243" t="s">
        <v>709</v>
      </c>
      <c r="B1243" t="s">
        <v>706</v>
      </c>
      <c r="C1243">
        <v>2016</v>
      </c>
      <c r="D1243" t="s">
        <v>662</v>
      </c>
      <c r="E1243" t="s">
        <v>663</v>
      </c>
      <c r="F1243" t="s">
        <v>664</v>
      </c>
      <c r="G1243" t="s">
        <v>679</v>
      </c>
      <c r="H1243" t="s">
        <v>680</v>
      </c>
      <c r="I1243" t="s">
        <v>681</v>
      </c>
      <c r="J1243">
        <v>875033041094.06995</v>
      </c>
      <c r="K1243" t="str">
        <f>VLOOKUP(SUBSTITUTE($A1243,"Provinsi ",""),'Pemilihan Gubernur'!$C$5:$G$21,3,FALSE)</f>
        <v>ISRAN NOOR</v>
      </c>
      <c r="L1243" t="str">
        <f>VLOOKUP(SUBSTITUTE($A1243,"Provinsi ",""),'Pemilihan Gubernur'!$C$5:$G$21,4,FALSE)</f>
        <v>HADI MULYADI</v>
      </c>
    </row>
    <row r="1244" spans="1:12">
      <c r="A1244" t="s">
        <v>711</v>
      </c>
      <c r="B1244" t="s">
        <v>661</v>
      </c>
      <c r="C1244">
        <v>2016</v>
      </c>
      <c r="D1244" t="s">
        <v>662</v>
      </c>
      <c r="E1244" t="s">
        <v>663</v>
      </c>
      <c r="F1244" t="s">
        <v>664</v>
      </c>
      <c r="G1244" t="s">
        <v>679</v>
      </c>
      <c r="H1244" t="s">
        <v>680</v>
      </c>
      <c r="I1244" t="s">
        <v>681</v>
      </c>
      <c r="J1244">
        <v>839305948438</v>
      </c>
      <c r="K1244" t="str">
        <f>VLOOKUP(SUBSTITUTE($A1244,"Provinsi ",""),'Pemilihan Gubernur'!$C$5:$G$21,3,FALSE)</f>
        <v>ARINAL DJUNAIDI</v>
      </c>
      <c r="L1244" t="str">
        <f>VLOOKUP(SUBSTITUTE($A1244,"Provinsi ",""),'Pemilihan Gubernur'!$C$5:$G$21,4,FALSE)</f>
        <v>CHUSNUNIA</v>
      </c>
    </row>
    <row r="1245" spans="1:12">
      <c r="A1245" t="s">
        <v>712</v>
      </c>
      <c r="B1245" t="s">
        <v>713</v>
      </c>
      <c r="C1245">
        <v>2016</v>
      </c>
      <c r="D1245" t="s">
        <v>662</v>
      </c>
      <c r="E1245" t="s">
        <v>663</v>
      </c>
      <c r="F1245" t="s">
        <v>664</v>
      </c>
      <c r="G1245" t="s">
        <v>679</v>
      </c>
      <c r="H1245" t="s">
        <v>680</v>
      </c>
      <c r="I1245" t="s">
        <v>681</v>
      </c>
      <c r="J1245">
        <v>491435589482</v>
      </c>
      <c r="K1245" t="str">
        <f>VLOOKUP(SUBSTITUTE($A1245,"Provinsi ",""),'Pemilihan Gubernur'!$C$5:$G$21,3,FALSE)</f>
        <v>MURAD ISMAIL</v>
      </c>
      <c r="L1245" t="str">
        <f>VLOOKUP(SUBSTITUTE($A1245,"Provinsi ",""),'Pemilihan Gubernur'!$C$5:$G$21,4,FALSE)</f>
        <v>BARNABAS ORNO</v>
      </c>
    </row>
    <row r="1246" spans="1:12">
      <c r="A1246" t="s">
        <v>714</v>
      </c>
      <c r="B1246" t="s">
        <v>713</v>
      </c>
      <c r="C1246">
        <v>2016</v>
      </c>
      <c r="D1246" t="s">
        <v>662</v>
      </c>
      <c r="E1246" t="s">
        <v>663</v>
      </c>
      <c r="F1246" t="s">
        <v>664</v>
      </c>
      <c r="G1246" t="s">
        <v>679</v>
      </c>
      <c r="H1246" t="s">
        <v>680</v>
      </c>
      <c r="I1246" t="s">
        <v>681</v>
      </c>
      <c r="J1246">
        <v>360790048098</v>
      </c>
      <c r="K1246" t="str">
        <f>VLOOKUP(SUBSTITUTE($A1246,"Provinsi ",""),'Pemilihan Gubernur'!$C$5:$G$21,3,FALSE)</f>
        <v>AHMAD HIDAYAT MUS</v>
      </c>
      <c r="L1246" t="str">
        <f>VLOOKUP(SUBSTITUTE($A1246,"Provinsi ",""),'Pemilihan Gubernur'!$C$5:$G$21,4,FALSE)</f>
        <v>RIVAI UMAR</v>
      </c>
    </row>
    <row r="1247" spans="1:12">
      <c r="A1247" t="s">
        <v>715</v>
      </c>
      <c r="B1247" t="s">
        <v>685</v>
      </c>
      <c r="C1247">
        <v>2016</v>
      </c>
      <c r="D1247" t="s">
        <v>662</v>
      </c>
      <c r="E1247" t="s">
        <v>663</v>
      </c>
      <c r="F1247" t="s">
        <v>664</v>
      </c>
      <c r="G1247" t="s">
        <v>679</v>
      </c>
      <c r="H1247" t="s">
        <v>680</v>
      </c>
      <c r="I1247" t="s">
        <v>681</v>
      </c>
      <c r="J1247">
        <v>584640988439</v>
      </c>
      <c r="K1247" t="str">
        <f>VLOOKUP(SUBSTITUTE($A1247,"Provinsi ",""),'Pemilihan Gubernur'!$C$5:$G$21,3,FALSE)</f>
        <v>ZULKIEFLIMANSYAH</v>
      </c>
      <c r="L1247" t="str">
        <f>VLOOKUP(SUBSTITUTE($A1247,"Provinsi ",""),'Pemilihan Gubernur'!$C$5:$G$21,4,FALSE)</f>
        <v>SITTI ROHMI DJALILAH</v>
      </c>
    </row>
    <row r="1248" spans="1:12">
      <c r="A1248" t="s">
        <v>716</v>
      </c>
      <c r="B1248" t="s">
        <v>685</v>
      </c>
      <c r="C1248">
        <v>2016</v>
      </c>
      <c r="D1248" t="s">
        <v>662</v>
      </c>
      <c r="E1248" t="s">
        <v>663</v>
      </c>
      <c r="F1248" t="s">
        <v>664</v>
      </c>
      <c r="G1248" t="s">
        <v>679</v>
      </c>
      <c r="H1248" t="s">
        <v>680</v>
      </c>
      <c r="I1248" t="s">
        <v>681</v>
      </c>
      <c r="J1248">
        <v>644667073784</v>
      </c>
      <c r="K1248" t="str">
        <f>VLOOKUP(SUBSTITUTE($A1248,"Provinsi ",""),'Pemilihan Gubernur'!$C$5:$G$21,3,FALSE)</f>
        <v>VIKTOR BUNGTILU LAISKODAT</v>
      </c>
      <c r="L1248" t="str">
        <f>VLOOKUP(SUBSTITUTE($A1248,"Provinsi ",""),'Pemilihan Gubernur'!$C$5:$G$21,4,FALSE)</f>
        <v>JOSEF ADREANUS NAE SOI</v>
      </c>
    </row>
    <row r="1249" spans="1:12">
      <c r="A1249" t="s">
        <v>717</v>
      </c>
      <c r="B1249" t="s">
        <v>713</v>
      </c>
      <c r="C1249">
        <v>2016</v>
      </c>
      <c r="D1249" t="s">
        <v>662</v>
      </c>
      <c r="E1249" t="s">
        <v>663</v>
      </c>
      <c r="F1249" t="s">
        <v>664</v>
      </c>
      <c r="G1249" t="s">
        <v>679</v>
      </c>
      <c r="H1249" t="s">
        <v>680</v>
      </c>
      <c r="I1249" t="s">
        <v>681</v>
      </c>
      <c r="J1249">
        <v>1222562812317</v>
      </c>
      <c r="K1249" t="str">
        <f>VLOOKUP(SUBSTITUTE($A1249,"Provinsi ",""),'Pemilihan Gubernur'!$C$5:$G$21,3,FALSE)</f>
        <v>LUKAS ENEMBE</v>
      </c>
      <c r="L1249" t="str">
        <f>VLOOKUP(SUBSTITUTE($A1249,"Provinsi ",""),'Pemilihan Gubernur'!$C$5:$G$21,4,FALSE)</f>
        <v>KLEMEN TINAL</v>
      </c>
    </row>
    <row r="1250" spans="1:12">
      <c r="A1250" t="s">
        <v>719</v>
      </c>
      <c r="B1250" t="s">
        <v>661</v>
      </c>
      <c r="C1250">
        <v>2016</v>
      </c>
      <c r="D1250" t="s">
        <v>662</v>
      </c>
      <c r="E1250" t="s">
        <v>663</v>
      </c>
      <c r="F1250" t="s">
        <v>664</v>
      </c>
      <c r="G1250" t="s">
        <v>679</v>
      </c>
      <c r="H1250" t="s">
        <v>680</v>
      </c>
      <c r="I1250" t="s">
        <v>681</v>
      </c>
      <c r="J1250">
        <v>1295797050729</v>
      </c>
      <c r="K1250" t="str">
        <f>VLOOKUP(SUBSTITUTE($A1250,"Provinsi ",""),'Pemilihan Gubernur'!$C$5:$G$21,3,FALSE)</f>
        <v>SYAMSUAR</v>
      </c>
      <c r="L1250" t="str">
        <f>VLOOKUP(SUBSTITUTE($A1250,"Provinsi ",""),'Pemilihan Gubernur'!$C$5:$G$21,4,FALSE)</f>
        <v>EDY NASUTION</v>
      </c>
    </row>
    <row r="1251" spans="1:12">
      <c r="A1251" t="s">
        <v>721</v>
      </c>
      <c r="B1251" t="s">
        <v>700</v>
      </c>
      <c r="C1251">
        <v>2016</v>
      </c>
      <c r="D1251" t="s">
        <v>662</v>
      </c>
      <c r="E1251" t="s">
        <v>663</v>
      </c>
      <c r="F1251" t="s">
        <v>664</v>
      </c>
      <c r="G1251" t="s">
        <v>679</v>
      </c>
      <c r="H1251" t="s">
        <v>680</v>
      </c>
      <c r="I1251" t="s">
        <v>681</v>
      </c>
      <c r="J1251">
        <v>1139625324079</v>
      </c>
      <c r="K1251" t="str">
        <f>VLOOKUP(SUBSTITUTE($A1251,"Provinsi ",""),'Pemilihan Gubernur'!$C$5:$G$21,3,FALSE)</f>
        <v>PROF. M. NURDIN ABDULLAH</v>
      </c>
      <c r="L1251" t="str">
        <f>VLOOKUP(SUBSTITUTE($A1251,"Provinsi ",""),'Pemilihan Gubernur'!$C$5:$G$21,4,FALSE)</f>
        <v>ANDI SUDIRMAN SULAIMAN</v>
      </c>
    </row>
    <row r="1252" spans="1:12">
      <c r="A1252" t="s">
        <v>723</v>
      </c>
      <c r="B1252" t="s">
        <v>700</v>
      </c>
      <c r="C1252">
        <v>2016</v>
      </c>
      <c r="D1252" t="s">
        <v>662</v>
      </c>
      <c r="E1252" t="s">
        <v>663</v>
      </c>
      <c r="F1252" t="s">
        <v>664</v>
      </c>
      <c r="G1252" t="s">
        <v>679</v>
      </c>
      <c r="H1252" t="s">
        <v>680</v>
      </c>
      <c r="I1252" t="s">
        <v>681</v>
      </c>
      <c r="J1252">
        <v>592475721366</v>
      </c>
      <c r="K1252" t="str">
        <f>VLOOKUP(SUBSTITUTE($A1252,"Provinsi ",""),'Pemilihan Gubernur'!$C$5:$G$21,3,FALSE)</f>
        <v>ALI MAZI</v>
      </c>
      <c r="L1252" t="str">
        <f>VLOOKUP(SUBSTITUTE($A1252,"Provinsi ",""),'Pemilihan Gubernur'!$C$5:$G$21,4,FALSE)</f>
        <v>LUKMAN ABUNAWAS</v>
      </c>
    </row>
    <row r="1253" spans="1:12">
      <c r="A1253" t="s">
        <v>726</v>
      </c>
      <c r="B1253" t="s">
        <v>661</v>
      </c>
      <c r="C1253">
        <v>2016</v>
      </c>
      <c r="D1253" t="s">
        <v>662</v>
      </c>
      <c r="E1253" t="s">
        <v>663</v>
      </c>
      <c r="F1253" t="s">
        <v>664</v>
      </c>
      <c r="G1253" t="s">
        <v>679</v>
      </c>
      <c r="H1253" t="s">
        <v>680</v>
      </c>
      <c r="I1253" t="s">
        <v>681</v>
      </c>
      <c r="J1253">
        <v>655085575419</v>
      </c>
      <c r="K1253" t="str">
        <f>VLOOKUP(SUBSTITUTE($A1253,"Provinsi ",""),'Pemilihan Gubernur'!$C$5:$G$21,3,FALSE)</f>
        <v>HERMAN DERU</v>
      </c>
      <c r="L1253" t="str">
        <f>VLOOKUP(SUBSTITUTE($A1253,"Provinsi ",""),'Pemilihan Gubernur'!$C$5:$G$21,4,FALSE)</f>
        <v>MAWARDI YAHYA</v>
      </c>
    </row>
    <row r="1254" spans="1:12">
      <c r="A1254" t="s">
        <v>727</v>
      </c>
      <c r="B1254" t="s">
        <v>661</v>
      </c>
      <c r="C1254">
        <v>2016</v>
      </c>
      <c r="D1254" t="s">
        <v>662</v>
      </c>
      <c r="E1254" t="s">
        <v>663</v>
      </c>
      <c r="F1254" t="s">
        <v>664</v>
      </c>
      <c r="G1254" t="s">
        <v>679</v>
      </c>
      <c r="H1254" t="s">
        <v>680</v>
      </c>
      <c r="I1254" t="s">
        <v>681</v>
      </c>
      <c r="J1254">
        <v>1266885380022</v>
      </c>
      <c r="K1254" t="str">
        <f>VLOOKUP(SUBSTITUTE($A1254,"Provinsi ",""),'Pemilihan Gubernur'!$C$5:$G$21,3,FALSE)</f>
        <v>EDY RAHMAYADI</v>
      </c>
      <c r="L1254" t="str">
        <f>VLOOKUP(SUBSTITUTE($A1254,"Provinsi ",""),'Pemilihan Gubernur'!$C$5:$G$21,4,FALSE)</f>
        <v>MUSA RAJEKSHAH</v>
      </c>
    </row>
    <row r="1255" spans="1:12">
      <c r="A1255" t="s">
        <v>684</v>
      </c>
      <c r="B1255" t="s">
        <v>685</v>
      </c>
      <c r="C1255">
        <v>2016</v>
      </c>
      <c r="D1255" t="s">
        <v>662</v>
      </c>
      <c r="E1255" t="s">
        <v>663</v>
      </c>
      <c r="F1255" t="s">
        <v>664</v>
      </c>
      <c r="G1255" t="s">
        <v>665</v>
      </c>
      <c r="H1255" t="s">
        <v>688</v>
      </c>
      <c r="I1255" t="s">
        <v>689</v>
      </c>
      <c r="J1255">
        <v>9990000000</v>
      </c>
      <c r="K1255" t="str">
        <f>VLOOKUP(SUBSTITUTE($A1255,"Provinsi ",""),'Pemilihan Gubernur'!$C$5:$G$21,3,FALSE)</f>
        <v>WAYAN KOSTER</v>
      </c>
      <c r="L1255" t="str">
        <f>VLOOKUP(SUBSTITUTE($A1255,"Provinsi ",""),'Pemilihan Gubernur'!$C$5:$G$21,4,FALSE)</f>
        <v>TJOK OKA ARTHA ARDHANA SUKAWATI</v>
      </c>
    </row>
    <row r="1256" spans="1:12">
      <c r="A1256" t="s">
        <v>702</v>
      </c>
      <c r="B1256" t="s">
        <v>693</v>
      </c>
      <c r="C1256">
        <v>2016</v>
      </c>
      <c r="D1256" t="s">
        <v>662</v>
      </c>
      <c r="E1256" t="s">
        <v>663</v>
      </c>
      <c r="F1256" t="s">
        <v>664</v>
      </c>
      <c r="G1256" t="s">
        <v>665</v>
      </c>
      <c r="H1256" t="s">
        <v>688</v>
      </c>
      <c r="I1256" t="s">
        <v>689</v>
      </c>
      <c r="J1256">
        <v>14999772000</v>
      </c>
      <c r="K1256" t="str">
        <f>VLOOKUP(SUBSTITUTE($A1256,"Provinsi ",""),'Pemilihan Gubernur'!$C$5:$G$21,3,FALSE)</f>
        <v>MOCHAMAD RIDWAN KAMIL</v>
      </c>
      <c r="L1256" t="str">
        <f>VLOOKUP(SUBSTITUTE($A1256,"Provinsi ",""),'Pemilihan Gubernur'!$C$5:$G$21,4,FALSE)</f>
        <v>UU RUZHANUL ULUM</v>
      </c>
    </row>
    <row r="1257" spans="1:12">
      <c r="A1257" t="s">
        <v>714</v>
      </c>
      <c r="B1257" t="s">
        <v>713</v>
      </c>
      <c r="C1257">
        <v>2016</v>
      </c>
      <c r="D1257" t="s">
        <v>662</v>
      </c>
      <c r="E1257" t="s">
        <v>663</v>
      </c>
      <c r="F1257" t="s">
        <v>664</v>
      </c>
      <c r="G1257" t="s">
        <v>665</v>
      </c>
      <c r="H1257" t="s">
        <v>688</v>
      </c>
      <c r="I1257" t="s">
        <v>689</v>
      </c>
      <c r="J1257">
        <v>4933276568</v>
      </c>
      <c r="K1257" t="str">
        <f>VLOOKUP(SUBSTITUTE($A1257,"Provinsi ",""),'Pemilihan Gubernur'!$C$5:$G$21,3,FALSE)</f>
        <v>AHMAD HIDAYAT MUS</v>
      </c>
      <c r="L1257" t="str">
        <f>VLOOKUP(SUBSTITUTE($A1257,"Provinsi ",""),'Pemilihan Gubernur'!$C$5:$G$21,4,FALSE)</f>
        <v>RIVAI UMAR</v>
      </c>
    </row>
    <row r="1258" spans="1:12">
      <c r="A1258" t="s">
        <v>684</v>
      </c>
      <c r="B1258" t="s">
        <v>685</v>
      </c>
      <c r="C1258">
        <v>2016</v>
      </c>
      <c r="D1258" t="s">
        <v>662</v>
      </c>
      <c r="E1258" t="s">
        <v>663</v>
      </c>
      <c r="F1258" t="s">
        <v>664</v>
      </c>
      <c r="G1258" t="s">
        <v>665</v>
      </c>
      <c r="H1258" t="s">
        <v>682</v>
      </c>
      <c r="I1258" t="s">
        <v>683</v>
      </c>
      <c r="J1258">
        <v>192177183.46000001</v>
      </c>
      <c r="K1258" t="str">
        <f>VLOOKUP(SUBSTITUTE($A1258,"Provinsi ",""),'Pemilihan Gubernur'!$C$5:$G$21,3,FALSE)</f>
        <v>WAYAN KOSTER</v>
      </c>
      <c r="L1258" t="str">
        <f>VLOOKUP(SUBSTITUTE($A1258,"Provinsi ",""),'Pemilihan Gubernur'!$C$5:$G$21,4,FALSE)</f>
        <v>TJOK OKA ARTHA ARDHANA SUKAWATI</v>
      </c>
    </row>
    <row r="1259" spans="1:12">
      <c r="A1259" t="s">
        <v>702</v>
      </c>
      <c r="B1259" t="s">
        <v>693</v>
      </c>
      <c r="C1259">
        <v>2016</v>
      </c>
      <c r="D1259" t="s">
        <v>662</v>
      </c>
      <c r="E1259" t="s">
        <v>663</v>
      </c>
      <c r="F1259" t="s">
        <v>664</v>
      </c>
      <c r="G1259" t="s">
        <v>665</v>
      </c>
      <c r="H1259" t="s">
        <v>682</v>
      </c>
      <c r="I1259" t="s">
        <v>683</v>
      </c>
      <c r="J1259">
        <v>19884000</v>
      </c>
      <c r="K1259" t="str">
        <f>VLOOKUP(SUBSTITUTE($A1259,"Provinsi ",""),'Pemilihan Gubernur'!$C$5:$G$21,3,FALSE)</f>
        <v>MOCHAMAD RIDWAN KAMIL</v>
      </c>
      <c r="L1259" t="str">
        <f>VLOOKUP(SUBSTITUTE($A1259,"Provinsi ",""),'Pemilihan Gubernur'!$C$5:$G$21,4,FALSE)</f>
        <v>UU RUZHANUL ULUM</v>
      </c>
    </row>
    <row r="1260" spans="1:12">
      <c r="A1260" t="s">
        <v>703</v>
      </c>
      <c r="B1260" t="s">
        <v>693</v>
      </c>
      <c r="C1260">
        <v>2016</v>
      </c>
      <c r="D1260" t="s">
        <v>662</v>
      </c>
      <c r="E1260" t="s">
        <v>663</v>
      </c>
      <c r="F1260" t="s">
        <v>664</v>
      </c>
      <c r="G1260" t="s">
        <v>665</v>
      </c>
      <c r="H1260" t="s">
        <v>682</v>
      </c>
      <c r="I1260" t="s">
        <v>683</v>
      </c>
      <c r="J1260">
        <v>4867408385</v>
      </c>
      <c r="K1260" t="str">
        <f>VLOOKUP(SUBSTITUTE($A1260,"Provinsi ",""),'Pemilihan Gubernur'!$C$5:$G$21,3,FALSE)</f>
        <v>GANJAR PRANOWO</v>
      </c>
      <c r="L1260" t="str">
        <f>VLOOKUP(SUBSTITUTE($A1260,"Provinsi ",""),'Pemilihan Gubernur'!$C$5:$G$21,4,FALSE)</f>
        <v>TAJ YASIN</v>
      </c>
    </row>
    <row r="1261" spans="1:12">
      <c r="A1261" t="s">
        <v>704</v>
      </c>
      <c r="B1261" t="s">
        <v>693</v>
      </c>
      <c r="C1261">
        <v>2016</v>
      </c>
      <c r="D1261" t="s">
        <v>662</v>
      </c>
      <c r="E1261" t="s">
        <v>663</v>
      </c>
      <c r="F1261" t="s">
        <v>664</v>
      </c>
      <c r="G1261" t="s">
        <v>665</v>
      </c>
      <c r="H1261" t="s">
        <v>682</v>
      </c>
      <c r="I1261" t="s">
        <v>683</v>
      </c>
      <c r="J1261">
        <v>19472147484.07</v>
      </c>
      <c r="K1261" t="str">
        <f>VLOOKUP(SUBSTITUTE($A1261,"Provinsi ",""),'Pemilihan Gubernur'!$C$5:$G$21,3,FALSE)</f>
        <v>KHOFIFAH INDAR PARAWANSA</v>
      </c>
      <c r="L1261" t="str">
        <f>VLOOKUP(SUBSTITUTE($A1261,"Provinsi ",""),'Pemilihan Gubernur'!$C$5:$G$21,4,FALSE)</f>
        <v>EMIL ELESTIANTO DARDAK</v>
      </c>
    </row>
    <row r="1262" spans="1:12">
      <c r="A1262" t="s">
        <v>709</v>
      </c>
      <c r="B1262" t="s">
        <v>706</v>
      </c>
      <c r="C1262">
        <v>2016</v>
      </c>
      <c r="D1262" t="s">
        <v>662</v>
      </c>
      <c r="E1262" t="s">
        <v>663</v>
      </c>
      <c r="F1262" t="s">
        <v>664</v>
      </c>
      <c r="G1262" t="s">
        <v>665</v>
      </c>
      <c r="H1262" t="s">
        <v>682</v>
      </c>
      <c r="I1262" t="s">
        <v>683</v>
      </c>
      <c r="J1262">
        <v>1250000000</v>
      </c>
      <c r="K1262" t="str">
        <f>VLOOKUP(SUBSTITUTE($A1262,"Provinsi ",""),'Pemilihan Gubernur'!$C$5:$G$21,3,FALSE)</f>
        <v>ISRAN NOOR</v>
      </c>
      <c r="L1262" t="str">
        <f>VLOOKUP(SUBSTITUTE($A1262,"Provinsi ",""),'Pemilihan Gubernur'!$C$5:$G$21,4,FALSE)</f>
        <v>HADI MULYADI</v>
      </c>
    </row>
    <row r="1263" spans="1:12">
      <c r="A1263" t="s">
        <v>711</v>
      </c>
      <c r="B1263" t="s">
        <v>661</v>
      </c>
      <c r="C1263">
        <v>2016</v>
      </c>
      <c r="D1263" t="s">
        <v>662</v>
      </c>
      <c r="E1263" t="s">
        <v>663</v>
      </c>
      <c r="F1263" t="s">
        <v>664</v>
      </c>
      <c r="G1263" t="s">
        <v>665</v>
      </c>
      <c r="H1263" t="s">
        <v>682</v>
      </c>
      <c r="I1263" t="s">
        <v>683</v>
      </c>
      <c r="J1263">
        <v>3987000000</v>
      </c>
      <c r="K1263" t="str">
        <f>VLOOKUP(SUBSTITUTE($A1263,"Provinsi ",""),'Pemilihan Gubernur'!$C$5:$G$21,3,FALSE)</f>
        <v>ARINAL DJUNAIDI</v>
      </c>
      <c r="L1263" t="str">
        <f>VLOOKUP(SUBSTITUTE($A1263,"Provinsi ",""),'Pemilihan Gubernur'!$C$5:$G$21,4,FALSE)</f>
        <v>CHUSNUNIA</v>
      </c>
    </row>
    <row r="1264" spans="1:12">
      <c r="A1264" t="s">
        <v>712</v>
      </c>
      <c r="B1264" t="s">
        <v>713</v>
      </c>
      <c r="C1264">
        <v>2016</v>
      </c>
      <c r="D1264" t="s">
        <v>662</v>
      </c>
      <c r="E1264" t="s">
        <v>663</v>
      </c>
      <c r="F1264" t="s">
        <v>664</v>
      </c>
      <c r="G1264" t="s">
        <v>665</v>
      </c>
      <c r="H1264" t="s">
        <v>682</v>
      </c>
      <c r="I1264" t="s">
        <v>683</v>
      </c>
      <c r="J1264">
        <v>2127600700</v>
      </c>
      <c r="K1264" t="str">
        <f>VLOOKUP(SUBSTITUTE($A1264,"Provinsi ",""),'Pemilihan Gubernur'!$C$5:$G$21,3,FALSE)</f>
        <v>MURAD ISMAIL</v>
      </c>
      <c r="L1264" t="str">
        <f>VLOOKUP(SUBSTITUTE($A1264,"Provinsi ",""),'Pemilihan Gubernur'!$C$5:$G$21,4,FALSE)</f>
        <v>BARNABAS ORNO</v>
      </c>
    </row>
    <row r="1265" spans="1:12">
      <c r="A1265" t="s">
        <v>714</v>
      </c>
      <c r="B1265" t="s">
        <v>713</v>
      </c>
      <c r="C1265">
        <v>2016</v>
      </c>
      <c r="D1265" t="s">
        <v>662</v>
      </c>
      <c r="E1265" t="s">
        <v>663</v>
      </c>
      <c r="F1265" t="s">
        <v>664</v>
      </c>
      <c r="G1265" t="s">
        <v>665</v>
      </c>
      <c r="H1265" t="s">
        <v>682</v>
      </c>
      <c r="I1265" t="s">
        <v>683</v>
      </c>
      <c r="J1265">
        <v>200048863</v>
      </c>
      <c r="K1265" t="str">
        <f>VLOOKUP(SUBSTITUTE($A1265,"Provinsi ",""),'Pemilihan Gubernur'!$C$5:$G$21,3,FALSE)</f>
        <v>AHMAD HIDAYAT MUS</v>
      </c>
      <c r="L1265" t="str">
        <f>VLOOKUP(SUBSTITUTE($A1265,"Provinsi ",""),'Pemilihan Gubernur'!$C$5:$G$21,4,FALSE)</f>
        <v>RIVAI UMAR</v>
      </c>
    </row>
    <row r="1266" spans="1:12">
      <c r="A1266" t="s">
        <v>715</v>
      </c>
      <c r="B1266" t="s">
        <v>685</v>
      </c>
      <c r="C1266">
        <v>2016</v>
      </c>
      <c r="D1266" t="s">
        <v>662</v>
      </c>
      <c r="E1266" t="s">
        <v>663</v>
      </c>
      <c r="F1266" t="s">
        <v>664</v>
      </c>
      <c r="G1266" t="s">
        <v>665</v>
      </c>
      <c r="H1266" t="s">
        <v>682</v>
      </c>
      <c r="I1266" t="s">
        <v>683</v>
      </c>
      <c r="J1266">
        <v>4058967774</v>
      </c>
      <c r="K1266" t="str">
        <f>VLOOKUP(SUBSTITUTE($A1266,"Provinsi ",""),'Pemilihan Gubernur'!$C$5:$G$21,3,FALSE)</f>
        <v>ZULKIEFLIMANSYAH</v>
      </c>
      <c r="L1266" t="str">
        <f>VLOOKUP(SUBSTITUTE($A1266,"Provinsi ",""),'Pemilihan Gubernur'!$C$5:$G$21,4,FALSE)</f>
        <v>SITTI ROHMI DJALILAH</v>
      </c>
    </row>
    <row r="1267" spans="1:12">
      <c r="A1267" t="s">
        <v>716</v>
      </c>
      <c r="B1267" t="s">
        <v>685</v>
      </c>
      <c r="C1267">
        <v>2016</v>
      </c>
      <c r="D1267" t="s">
        <v>662</v>
      </c>
      <c r="E1267" t="s">
        <v>663</v>
      </c>
      <c r="F1267" t="s">
        <v>664</v>
      </c>
      <c r="G1267" t="s">
        <v>665</v>
      </c>
      <c r="H1267" t="s">
        <v>682</v>
      </c>
      <c r="I1267" t="s">
        <v>683</v>
      </c>
      <c r="J1267">
        <v>1149407500</v>
      </c>
      <c r="K1267" t="str">
        <f>VLOOKUP(SUBSTITUTE($A1267,"Provinsi ",""),'Pemilihan Gubernur'!$C$5:$G$21,3,FALSE)</f>
        <v>VIKTOR BUNGTILU LAISKODAT</v>
      </c>
      <c r="L1267" t="str">
        <f>VLOOKUP(SUBSTITUTE($A1267,"Provinsi ",""),'Pemilihan Gubernur'!$C$5:$G$21,4,FALSE)</f>
        <v>JOSEF ADREANUS NAE SOI</v>
      </c>
    </row>
    <row r="1268" spans="1:12">
      <c r="A1268" t="s">
        <v>717</v>
      </c>
      <c r="B1268" t="s">
        <v>713</v>
      </c>
      <c r="C1268">
        <v>2016</v>
      </c>
      <c r="D1268" t="s">
        <v>662</v>
      </c>
      <c r="E1268" t="s">
        <v>663</v>
      </c>
      <c r="F1268" t="s">
        <v>664</v>
      </c>
      <c r="G1268" t="s">
        <v>665</v>
      </c>
      <c r="H1268" t="s">
        <v>682</v>
      </c>
      <c r="I1268" t="s">
        <v>683</v>
      </c>
      <c r="J1268">
        <v>49384335</v>
      </c>
      <c r="K1268" t="str">
        <f>VLOOKUP(SUBSTITUTE($A1268,"Provinsi ",""),'Pemilihan Gubernur'!$C$5:$G$21,3,FALSE)</f>
        <v>LUKAS ENEMBE</v>
      </c>
      <c r="L1268" t="str">
        <f>VLOOKUP(SUBSTITUTE($A1268,"Provinsi ",""),'Pemilihan Gubernur'!$C$5:$G$21,4,FALSE)</f>
        <v>KLEMEN TINAL</v>
      </c>
    </row>
    <row r="1269" spans="1:12">
      <c r="A1269" t="s">
        <v>719</v>
      </c>
      <c r="B1269" t="s">
        <v>661</v>
      </c>
      <c r="C1269">
        <v>2016</v>
      </c>
      <c r="D1269" t="s">
        <v>662</v>
      </c>
      <c r="E1269" t="s">
        <v>663</v>
      </c>
      <c r="F1269" t="s">
        <v>664</v>
      </c>
      <c r="G1269" t="s">
        <v>665</v>
      </c>
      <c r="H1269" t="s">
        <v>682</v>
      </c>
      <c r="I1269" t="s">
        <v>683</v>
      </c>
      <c r="J1269">
        <v>1711808288</v>
      </c>
      <c r="K1269" t="str">
        <f>VLOOKUP(SUBSTITUTE($A1269,"Provinsi ",""),'Pemilihan Gubernur'!$C$5:$G$21,3,FALSE)</f>
        <v>SYAMSUAR</v>
      </c>
      <c r="L1269" t="str">
        <f>VLOOKUP(SUBSTITUTE($A1269,"Provinsi ",""),'Pemilihan Gubernur'!$C$5:$G$21,4,FALSE)</f>
        <v>EDY NASUTION</v>
      </c>
    </row>
    <row r="1270" spans="1:12">
      <c r="A1270" t="s">
        <v>726</v>
      </c>
      <c r="B1270" t="s">
        <v>661</v>
      </c>
      <c r="C1270">
        <v>2016</v>
      </c>
      <c r="D1270" t="s">
        <v>662</v>
      </c>
      <c r="E1270" t="s">
        <v>663</v>
      </c>
      <c r="F1270" t="s">
        <v>664</v>
      </c>
      <c r="G1270" t="s">
        <v>665</v>
      </c>
      <c r="H1270" t="s">
        <v>682</v>
      </c>
      <c r="I1270" t="s">
        <v>683</v>
      </c>
      <c r="J1270">
        <v>180000000</v>
      </c>
      <c r="K1270" t="str">
        <f>VLOOKUP(SUBSTITUTE($A1270,"Provinsi ",""),'Pemilihan Gubernur'!$C$5:$G$21,3,FALSE)</f>
        <v>HERMAN DERU</v>
      </c>
      <c r="L1270" t="str">
        <f>VLOOKUP(SUBSTITUTE($A1270,"Provinsi ",""),'Pemilihan Gubernur'!$C$5:$G$21,4,FALSE)</f>
        <v>MAWARDI YAHYA</v>
      </c>
    </row>
    <row r="1271" spans="1:12">
      <c r="A1271" t="s">
        <v>727</v>
      </c>
      <c r="B1271" t="s">
        <v>661</v>
      </c>
      <c r="C1271">
        <v>2016</v>
      </c>
      <c r="D1271" t="s">
        <v>662</v>
      </c>
      <c r="E1271" t="s">
        <v>663</v>
      </c>
      <c r="F1271" t="s">
        <v>664</v>
      </c>
      <c r="G1271" t="s">
        <v>665</v>
      </c>
      <c r="H1271" t="s">
        <v>682</v>
      </c>
      <c r="I1271" t="s">
        <v>683</v>
      </c>
      <c r="J1271">
        <v>2002321560</v>
      </c>
      <c r="K1271" t="str">
        <f>VLOOKUP(SUBSTITUTE($A1271,"Provinsi ",""),'Pemilihan Gubernur'!$C$5:$G$21,3,FALSE)</f>
        <v>EDY RAHMAYADI</v>
      </c>
      <c r="L1271" t="str">
        <f>VLOOKUP(SUBSTITUTE($A1271,"Provinsi ",""),'Pemilihan Gubernur'!$C$5:$G$21,4,FALSE)</f>
        <v>MUSA RAJEKSHAH</v>
      </c>
    </row>
    <row r="1272" spans="1:12">
      <c r="A1272" t="s">
        <v>684</v>
      </c>
      <c r="B1272" t="s">
        <v>685</v>
      </c>
      <c r="C1272">
        <v>2017</v>
      </c>
      <c r="D1272" t="s">
        <v>662</v>
      </c>
      <c r="E1272" t="s">
        <v>663</v>
      </c>
      <c r="F1272" t="s">
        <v>664</v>
      </c>
      <c r="G1272" t="s">
        <v>665</v>
      </c>
      <c r="H1272" t="s">
        <v>666</v>
      </c>
      <c r="I1272" t="s">
        <v>667</v>
      </c>
      <c r="J1272">
        <v>1098555278556.6</v>
      </c>
      <c r="K1272" t="str">
        <f>VLOOKUP(SUBSTITUTE($A1272,"Provinsi ",""),'Pemilihan Gubernur'!$C$5:$G$21,3,FALSE)</f>
        <v>WAYAN KOSTER</v>
      </c>
      <c r="L1272" t="str">
        <f>VLOOKUP(SUBSTITUTE($A1272,"Provinsi ",""),'Pemilihan Gubernur'!$C$5:$G$21,4,FALSE)</f>
        <v>TJOK OKA ARTHA ARDHANA SUKAWATI</v>
      </c>
    </row>
    <row r="1273" spans="1:12">
      <c r="A1273" t="s">
        <v>702</v>
      </c>
      <c r="B1273" t="s">
        <v>693</v>
      </c>
      <c r="C1273">
        <v>2017</v>
      </c>
      <c r="D1273" t="s">
        <v>662</v>
      </c>
      <c r="E1273" t="s">
        <v>663</v>
      </c>
      <c r="F1273" t="s">
        <v>664</v>
      </c>
      <c r="G1273" t="s">
        <v>665</v>
      </c>
      <c r="H1273" t="s">
        <v>666</v>
      </c>
      <c r="I1273" t="s">
        <v>667</v>
      </c>
      <c r="J1273">
        <v>6902132882595</v>
      </c>
      <c r="K1273" t="str">
        <f>VLOOKUP(SUBSTITUTE($A1273,"Provinsi ",""),'Pemilihan Gubernur'!$C$5:$G$21,3,FALSE)</f>
        <v>MOCHAMAD RIDWAN KAMIL</v>
      </c>
      <c r="L1273" t="str">
        <f>VLOOKUP(SUBSTITUTE($A1273,"Provinsi ",""),'Pemilihan Gubernur'!$C$5:$G$21,4,FALSE)</f>
        <v>UU RUZHANUL ULUM</v>
      </c>
    </row>
    <row r="1274" spans="1:12">
      <c r="A1274" t="s">
        <v>703</v>
      </c>
      <c r="B1274" t="s">
        <v>693</v>
      </c>
      <c r="C1274">
        <v>2017</v>
      </c>
      <c r="D1274" t="s">
        <v>662</v>
      </c>
      <c r="E1274" t="s">
        <v>663</v>
      </c>
      <c r="F1274" t="s">
        <v>664</v>
      </c>
      <c r="G1274" t="s">
        <v>665</v>
      </c>
      <c r="H1274" t="s">
        <v>666</v>
      </c>
      <c r="I1274" t="s">
        <v>667</v>
      </c>
      <c r="J1274">
        <v>4812323251641</v>
      </c>
      <c r="K1274" t="str">
        <f>VLOOKUP(SUBSTITUTE($A1274,"Provinsi ",""),'Pemilihan Gubernur'!$C$5:$G$21,3,FALSE)</f>
        <v>GANJAR PRANOWO</v>
      </c>
      <c r="L1274" t="str">
        <f>VLOOKUP(SUBSTITUTE($A1274,"Provinsi ",""),'Pemilihan Gubernur'!$C$5:$G$21,4,FALSE)</f>
        <v>TAJ YASIN</v>
      </c>
    </row>
    <row r="1275" spans="1:12">
      <c r="A1275" t="s">
        <v>704</v>
      </c>
      <c r="B1275" t="s">
        <v>693</v>
      </c>
      <c r="C1275">
        <v>2017</v>
      </c>
      <c r="D1275" t="s">
        <v>662</v>
      </c>
      <c r="E1275" t="s">
        <v>663</v>
      </c>
      <c r="F1275" t="s">
        <v>664</v>
      </c>
      <c r="G1275" t="s">
        <v>665</v>
      </c>
      <c r="H1275" t="s">
        <v>666</v>
      </c>
      <c r="I1275" t="s">
        <v>667</v>
      </c>
      <c r="J1275">
        <v>6073122184703</v>
      </c>
      <c r="K1275" t="str">
        <f>VLOOKUP(SUBSTITUTE($A1275,"Provinsi ",""),'Pemilihan Gubernur'!$C$5:$G$21,3,FALSE)</f>
        <v>KHOFIFAH INDAR PARAWANSA</v>
      </c>
      <c r="L1275" t="str">
        <f>VLOOKUP(SUBSTITUTE($A1275,"Provinsi ",""),'Pemilihan Gubernur'!$C$5:$G$21,4,FALSE)</f>
        <v>EMIL ELESTIANTO DARDAK</v>
      </c>
    </row>
    <row r="1276" spans="1:12">
      <c r="A1276" t="s">
        <v>705</v>
      </c>
      <c r="B1276" t="s">
        <v>706</v>
      </c>
      <c r="C1276">
        <v>2017</v>
      </c>
      <c r="D1276" t="s">
        <v>662</v>
      </c>
      <c r="E1276" t="s">
        <v>663</v>
      </c>
      <c r="F1276" t="s">
        <v>664</v>
      </c>
      <c r="G1276" t="s">
        <v>665</v>
      </c>
      <c r="H1276" t="s">
        <v>666</v>
      </c>
      <c r="I1276" t="s">
        <v>667</v>
      </c>
      <c r="J1276">
        <v>702673837109.5</v>
      </c>
      <c r="K1276" t="str">
        <f>VLOOKUP(SUBSTITUTE($A1276,"Provinsi ",""),'Pemilihan Gubernur'!$C$5:$G$21,3,FALSE)</f>
        <v>SUTARMIDJI</v>
      </c>
      <c r="L1276" t="str">
        <f>VLOOKUP(SUBSTITUTE($A1276,"Provinsi ",""),'Pemilihan Gubernur'!$C$5:$G$21,4,FALSE)</f>
        <v>RIA NORSAN</v>
      </c>
    </row>
    <row r="1277" spans="1:12">
      <c r="A1277" t="s">
        <v>709</v>
      </c>
      <c r="B1277" t="s">
        <v>706</v>
      </c>
      <c r="C1277">
        <v>2017</v>
      </c>
      <c r="D1277" t="s">
        <v>662</v>
      </c>
      <c r="E1277" t="s">
        <v>663</v>
      </c>
      <c r="F1277" t="s">
        <v>664</v>
      </c>
      <c r="G1277" t="s">
        <v>665</v>
      </c>
      <c r="H1277" t="s">
        <v>666</v>
      </c>
      <c r="I1277" t="s">
        <v>667</v>
      </c>
      <c r="J1277">
        <v>2072374423000</v>
      </c>
      <c r="K1277" t="str">
        <f>VLOOKUP(SUBSTITUTE($A1277,"Provinsi ",""),'Pemilihan Gubernur'!$C$5:$G$21,3,FALSE)</f>
        <v>ISRAN NOOR</v>
      </c>
      <c r="L1277" t="str">
        <f>VLOOKUP(SUBSTITUTE($A1277,"Provinsi ",""),'Pemilihan Gubernur'!$C$5:$G$21,4,FALSE)</f>
        <v>HADI MULYADI</v>
      </c>
    </row>
    <row r="1278" spans="1:12">
      <c r="A1278" t="s">
        <v>711</v>
      </c>
      <c r="B1278" t="s">
        <v>661</v>
      </c>
      <c r="C1278">
        <v>2017</v>
      </c>
      <c r="D1278" t="s">
        <v>662</v>
      </c>
      <c r="E1278" t="s">
        <v>663</v>
      </c>
      <c r="F1278" t="s">
        <v>664</v>
      </c>
      <c r="G1278" t="s">
        <v>665</v>
      </c>
      <c r="H1278" t="s">
        <v>666</v>
      </c>
      <c r="I1278" t="s">
        <v>667</v>
      </c>
      <c r="J1278">
        <v>1018147805682.36</v>
      </c>
      <c r="K1278" t="str">
        <f>VLOOKUP(SUBSTITUTE($A1278,"Provinsi ",""),'Pemilihan Gubernur'!$C$5:$G$21,3,FALSE)</f>
        <v>ARINAL DJUNAIDI</v>
      </c>
      <c r="L1278" t="str">
        <f>VLOOKUP(SUBSTITUTE($A1278,"Provinsi ",""),'Pemilihan Gubernur'!$C$5:$G$21,4,FALSE)</f>
        <v>CHUSNUNIA</v>
      </c>
    </row>
    <row r="1279" spans="1:12">
      <c r="A1279" t="s">
        <v>712</v>
      </c>
      <c r="B1279" t="s">
        <v>713</v>
      </c>
      <c r="C1279">
        <v>2017</v>
      </c>
      <c r="D1279" t="s">
        <v>662</v>
      </c>
      <c r="E1279" t="s">
        <v>663</v>
      </c>
      <c r="F1279" t="s">
        <v>664</v>
      </c>
      <c r="G1279" t="s">
        <v>665</v>
      </c>
      <c r="H1279" t="s">
        <v>666</v>
      </c>
      <c r="I1279" t="s">
        <v>667</v>
      </c>
      <c r="J1279">
        <v>172394159827.81</v>
      </c>
      <c r="K1279" t="str">
        <f>VLOOKUP(SUBSTITUTE($A1279,"Provinsi ",""),'Pemilihan Gubernur'!$C$5:$G$21,3,FALSE)</f>
        <v>MURAD ISMAIL</v>
      </c>
      <c r="L1279" t="str">
        <f>VLOOKUP(SUBSTITUTE($A1279,"Provinsi ",""),'Pemilihan Gubernur'!$C$5:$G$21,4,FALSE)</f>
        <v>BARNABAS ORNO</v>
      </c>
    </row>
    <row r="1280" spans="1:12">
      <c r="A1280" t="s">
        <v>714</v>
      </c>
      <c r="B1280" t="s">
        <v>713</v>
      </c>
      <c r="C1280">
        <v>2017</v>
      </c>
      <c r="D1280" t="s">
        <v>662</v>
      </c>
      <c r="E1280" t="s">
        <v>663</v>
      </c>
      <c r="F1280" t="s">
        <v>664</v>
      </c>
      <c r="G1280" t="s">
        <v>665</v>
      </c>
      <c r="H1280" t="s">
        <v>666</v>
      </c>
      <c r="I1280" t="s">
        <v>667</v>
      </c>
      <c r="J1280">
        <v>120156447973</v>
      </c>
      <c r="K1280" t="str">
        <f>VLOOKUP(SUBSTITUTE($A1280,"Provinsi ",""),'Pemilihan Gubernur'!$C$5:$G$21,3,FALSE)</f>
        <v>AHMAD HIDAYAT MUS</v>
      </c>
      <c r="L1280" t="str">
        <f>VLOOKUP(SUBSTITUTE($A1280,"Provinsi ",""),'Pemilihan Gubernur'!$C$5:$G$21,4,FALSE)</f>
        <v>RIVAI UMAR</v>
      </c>
    </row>
    <row r="1281" spans="1:12">
      <c r="A1281" t="s">
        <v>715</v>
      </c>
      <c r="B1281" t="s">
        <v>685</v>
      </c>
      <c r="C1281">
        <v>2017</v>
      </c>
      <c r="D1281" t="s">
        <v>662</v>
      </c>
      <c r="E1281" t="s">
        <v>663</v>
      </c>
      <c r="F1281" t="s">
        <v>664</v>
      </c>
      <c r="G1281" t="s">
        <v>665</v>
      </c>
      <c r="H1281" t="s">
        <v>666</v>
      </c>
      <c r="I1281" t="s">
        <v>667</v>
      </c>
      <c r="J1281">
        <v>556232887480</v>
      </c>
      <c r="K1281" t="str">
        <f>VLOOKUP(SUBSTITUTE($A1281,"Provinsi ",""),'Pemilihan Gubernur'!$C$5:$G$21,3,FALSE)</f>
        <v>ZULKIEFLIMANSYAH</v>
      </c>
      <c r="L1281" t="str">
        <f>VLOOKUP(SUBSTITUTE($A1281,"Provinsi ",""),'Pemilihan Gubernur'!$C$5:$G$21,4,FALSE)</f>
        <v>SITTI ROHMI DJALILAH</v>
      </c>
    </row>
    <row r="1282" spans="1:12">
      <c r="A1282" t="s">
        <v>716</v>
      </c>
      <c r="B1282" t="s">
        <v>685</v>
      </c>
      <c r="C1282">
        <v>2017</v>
      </c>
      <c r="D1282" t="s">
        <v>662</v>
      </c>
      <c r="E1282" t="s">
        <v>663</v>
      </c>
      <c r="F1282" t="s">
        <v>664</v>
      </c>
      <c r="G1282" t="s">
        <v>665</v>
      </c>
      <c r="H1282" t="s">
        <v>666</v>
      </c>
      <c r="I1282" t="s">
        <v>667</v>
      </c>
      <c r="J1282">
        <v>455802033792.57001</v>
      </c>
      <c r="K1282" t="str">
        <f>VLOOKUP(SUBSTITUTE($A1282,"Provinsi ",""),'Pemilihan Gubernur'!$C$5:$G$21,3,FALSE)</f>
        <v>VIKTOR BUNGTILU LAISKODAT</v>
      </c>
      <c r="L1282" t="str">
        <f>VLOOKUP(SUBSTITUTE($A1282,"Provinsi ",""),'Pemilihan Gubernur'!$C$5:$G$21,4,FALSE)</f>
        <v>JOSEF ADREANUS NAE SOI</v>
      </c>
    </row>
    <row r="1283" spans="1:12">
      <c r="A1283" t="s">
        <v>717</v>
      </c>
      <c r="B1283" t="s">
        <v>713</v>
      </c>
      <c r="C1283">
        <v>2017</v>
      </c>
      <c r="D1283" t="s">
        <v>662</v>
      </c>
      <c r="E1283" t="s">
        <v>663</v>
      </c>
      <c r="F1283" t="s">
        <v>664</v>
      </c>
      <c r="G1283" t="s">
        <v>665</v>
      </c>
      <c r="H1283" t="s">
        <v>666</v>
      </c>
      <c r="I1283" t="s">
        <v>667</v>
      </c>
      <c r="J1283">
        <v>310130859569</v>
      </c>
      <c r="K1283" t="str">
        <f>VLOOKUP(SUBSTITUTE($A1283,"Provinsi ",""),'Pemilihan Gubernur'!$C$5:$G$21,3,FALSE)</f>
        <v>LUKAS ENEMBE</v>
      </c>
      <c r="L1283" t="str">
        <f>VLOOKUP(SUBSTITUTE($A1283,"Provinsi ",""),'Pemilihan Gubernur'!$C$5:$G$21,4,FALSE)</f>
        <v>KLEMEN TINAL</v>
      </c>
    </row>
    <row r="1284" spans="1:12">
      <c r="A1284" t="s">
        <v>719</v>
      </c>
      <c r="B1284" t="s">
        <v>661</v>
      </c>
      <c r="C1284">
        <v>2017</v>
      </c>
      <c r="D1284" t="s">
        <v>662</v>
      </c>
      <c r="E1284" t="s">
        <v>663</v>
      </c>
      <c r="F1284" t="s">
        <v>664</v>
      </c>
      <c r="G1284" t="s">
        <v>665</v>
      </c>
      <c r="H1284" t="s">
        <v>666</v>
      </c>
      <c r="I1284" t="s">
        <v>667</v>
      </c>
      <c r="J1284">
        <v>1198374850778.79</v>
      </c>
      <c r="K1284" t="str">
        <f>VLOOKUP(SUBSTITUTE($A1284,"Provinsi ",""),'Pemilihan Gubernur'!$C$5:$G$21,3,FALSE)</f>
        <v>SYAMSUAR</v>
      </c>
      <c r="L1284" t="str">
        <f>VLOOKUP(SUBSTITUTE($A1284,"Provinsi ",""),'Pemilihan Gubernur'!$C$5:$G$21,4,FALSE)</f>
        <v>EDY NASUTION</v>
      </c>
    </row>
    <row r="1285" spans="1:12">
      <c r="A1285" t="s">
        <v>721</v>
      </c>
      <c r="B1285" t="s">
        <v>700</v>
      </c>
      <c r="C1285">
        <v>2017</v>
      </c>
      <c r="D1285" t="s">
        <v>662</v>
      </c>
      <c r="E1285" t="s">
        <v>663</v>
      </c>
      <c r="F1285" t="s">
        <v>664</v>
      </c>
      <c r="G1285" t="s">
        <v>665</v>
      </c>
      <c r="H1285" t="s">
        <v>666</v>
      </c>
      <c r="I1285" t="s">
        <v>667</v>
      </c>
      <c r="J1285">
        <v>1536772252432</v>
      </c>
      <c r="K1285" t="str">
        <f>VLOOKUP(SUBSTITUTE($A1285,"Provinsi ",""),'Pemilihan Gubernur'!$C$5:$G$21,3,FALSE)</f>
        <v>PROF. M. NURDIN ABDULLAH</v>
      </c>
      <c r="L1285" t="str">
        <f>VLOOKUP(SUBSTITUTE($A1285,"Provinsi ",""),'Pemilihan Gubernur'!$C$5:$G$21,4,FALSE)</f>
        <v>ANDI SUDIRMAN SULAIMAN</v>
      </c>
    </row>
    <row r="1286" spans="1:12">
      <c r="A1286" t="s">
        <v>723</v>
      </c>
      <c r="B1286" t="s">
        <v>700</v>
      </c>
      <c r="C1286">
        <v>2017</v>
      </c>
      <c r="D1286" t="s">
        <v>662</v>
      </c>
      <c r="E1286" t="s">
        <v>663</v>
      </c>
      <c r="F1286" t="s">
        <v>664</v>
      </c>
      <c r="G1286" t="s">
        <v>665</v>
      </c>
      <c r="H1286" t="s">
        <v>666</v>
      </c>
      <c r="I1286" t="s">
        <v>667</v>
      </c>
      <c r="J1286">
        <v>299842268409.92999</v>
      </c>
      <c r="K1286" t="str">
        <f>VLOOKUP(SUBSTITUTE($A1286,"Provinsi ",""),'Pemilihan Gubernur'!$C$5:$G$21,3,FALSE)</f>
        <v>ALI MAZI</v>
      </c>
      <c r="L1286" t="str">
        <f>VLOOKUP(SUBSTITUTE($A1286,"Provinsi ",""),'Pemilihan Gubernur'!$C$5:$G$21,4,FALSE)</f>
        <v>LUKMAN ABUNAWAS</v>
      </c>
    </row>
    <row r="1287" spans="1:12">
      <c r="A1287" t="s">
        <v>726</v>
      </c>
      <c r="B1287" t="s">
        <v>661</v>
      </c>
      <c r="C1287">
        <v>2017</v>
      </c>
      <c r="D1287" t="s">
        <v>662</v>
      </c>
      <c r="E1287" t="s">
        <v>663</v>
      </c>
      <c r="F1287" t="s">
        <v>664</v>
      </c>
      <c r="G1287" t="s">
        <v>665</v>
      </c>
      <c r="H1287" t="s">
        <v>666</v>
      </c>
      <c r="I1287" t="s">
        <v>667</v>
      </c>
      <c r="J1287">
        <v>513766114832.71997</v>
      </c>
      <c r="K1287" t="str">
        <f>VLOOKUP(SUBSTITUTE($A1287,"Provinsi ",""),'Pemilihan Gubernur'!$C$5:$G$21,3,FALSE)</f>
        <v>HERMAN DERU</v>
      </c>
      <c r="L1287" t="str">
        <f>VLOOKUP(SUBSTITUTE($A1287,"Provinsi ",""),'Pemilihan Gubernur'!$C$5:$G$21,4,FALSE)</f>
        <v>MAWARDI YAHYA</v>
      </c>
    </row>
    <row r="1288" spans="1:12">
      <c r="A1288" t="s">
        <v>727</v>
      </c>
      <c r="B1288" t="s">
        <v>661</v>
      </c>
      <c r="C1288">
        <v>2017</v>
      </c>
      <c r="D1288" t="s">
        <v>662</v>
      </c>
      <c r="E1288" t="s">
        <v>663</v>
      </c>
      <c r="F1288" t="s">
        <v>664</v>
      </c>
      <c r="G1288" t="s">
        <v>665</v>
      </c>
      <c r="H1288" t="s">
        <v>666</v>
      </c>
      <c r="I1288" t="s">
        <v>667</v>
      </c>
      <c r="J1288">
        <v>2029470741512</v>
      </c>
      <c r="K1288" t="str">
        <f>VLOOKUP(SUBSTITUTE($A1288,"Provinsi ",""),'Pemilihan Gubernur'!$C$5:$G$21,3,FALSE)</f>
        <v>EDY RAHMAYADI</v>
      </c>
      <c r="L1288" t="str">
        <f>VLOOKUP(SUBSTITUTE($A1288,"Provinsi ",""),'Pemilihan Gubernur'!$C$5:$G$21,4,FALSE)</f>
        <v>MUSA RAJEKSHAH</v>
      </c>
    </row>
    <row r="1289" spans="1:12">
      <c r="A1289" t="s">
        <v>684</v>
      </c>
      <c r="B1289" t="s">
        <v>685</v>
      </c>
      <c r="C1289">
        <v>2017</v>
      </c>
      <c r="D1289" t="s">
        <v>662</v>
      </c>
      <c r="E1289" t="s">
        <v>663</v>
      </c>
      <c r="F1289" t="s">
        <v>664</v>
      </c>
      <c r="G1289" t="s">
        <v>665</v>
      </c>
      <c r="H1289" t="s">
        <v>686</v>
      </c>
      <c r="I1289" t="s">
        <v>687</v>
      </c>
      <c r="J1289">
        <v>612177419409.05005</v>
      </c>
      <c r="K1289" t="str">
        <f>VLOOKUP(SUBSTITUTE($A1289,"Provinsi ",""),'Pemilihan Gubernur'!$C$5:$G$21,3,FALSE)</f>
        <v>WAYAN KOSTER</v>
      </c>
      <c r="L1289" t="str">
        <f>VLOOKUP(SUBSTITUTE($A1289,"Provinsi ",""),'Pemilihan Gubernur'!$C$5:$G$21,4,FALSE)</f>
        <v>TJOK OKA ARTHA ARDHANA SUKAWATI</v>
      </c>
    </row>
    <row r="1290" spans="1:12">
      <c r="A1290" t="s">
        <v>702</v>
      </c>
      <c r="B1290" t="s">
        <v>693</v>
      </c>
      <c r="C1290">
        <v>2017</v>
      </c>
      <c r="D1290" t="s">
        <v>662</v>
      </c>
      <c r="E1290" t="s">
        <v>663</v>
      </c>
      <c r="F1290" t="s">
        <v>664</v>
      </c>
      <c r="G1290" t="s">
        <v>665</v>
      </c>
      <c r="H1290" t="s">
        <v>686</v>
      </c>
      <c r="I1290" t="s">
        <v>687</v>
      </c>
      <c r="J1290">
        <v>4171504088911</v>
      </c>
      <c r="K1290" t="str">
        <f>VLOOKUP(SUBSTITUTE($A1290,"Provinsi ",""),'Pemilihan Gubernur'!$C$5:$G$21,3,FALSE)</f>
        <v>MOCHAMAD RIDWAN KAMIL</v>
      </c>
      <c r="L1290" t="str">
        <f>VLOOKUP(SUBSTITUTE($A1290,"Provinsi ",""),'Pemilihan Gubernur'!$C$5:$G$21,4,FALSE)</f>
        <v>UU RUZHANUL ULUM</v>
      </c>
    </row>
    <row r="1291" spans="1:12">
      <c r="A1291" t="s">
        <v>703</v>
      </c>
      <c r="B1291" t="s">
        <v>693</v>
      </c>
      <c r="C1291">
        <v>2017</v>
      </c>
      <c r="D1291" t="s">
        <v>662</v>
      </c>
      <c r="E1291" t="s">
        <v>663</v>
      </c>
      <c r="F1291" t="s">
        <v>664</v>
      </c>
      <c r="G1291" t="s">
        <v>665</v>
      </c>
      <c r="H1291" t="s">
        <v>686</v>
      </c>
      <c r="I1291" t="s">
        <v>687</v>
      </c>
      <c r="J1291">
        <v>1951670633748</v>
      </c>
      <c r="K1291" t="str">
        <f>VLOOKUP(SUBSTITUTE($A1291,"Provinsi ",""),'Pemilihan Gubernur'!$C$5:$G$21,3,FALSE)</f>
        <v>GANJAR PRANOWO</v>
      </c>
      <c r="L1291" t="str">
        <f>VLOOKUP(SUBSTITUTE($A1291,"Provinsi ",""),'Pemilihan Gubernur'!$C$5:$G$21,4,FALSE)</f>
        <v>TAJ YASIN</v>
      </c>
    </row>
    <row r="1292" spans="1:12">
      <c r="A1292" t="s">
        <v>704</v>
      </c>
      <c r="B1292" t="s">
        <v>693</v>
      </c>
      <c r="C1292">
        <v>2017</v>
      </c>
      <c r="D1292" t="s">
        <v>662</v>
      </c>
      <c r="E1292" t="s">
        <v>663</v>
      </c>
      <c r="F1292" t="s">
        <v>664</v>
      </c>
      <c r="G1292" t="s">
        <v>665</v>
      </c>
      <c r="H1292" t="s">
        <v>686</v>
      </c>
      <c r="I1292" t="s">
        <v>687</v>
      </c>
      <c r="J1292">
        <v>1155579574823</v>
      </c>
      <c r="K1292" t="str">
        <f>VLOOKUP(SUBSTITUTE($A1292,"Provinsi ",""),'Pemilihan Gubernur'!$C$5:$G$21,3,FALSE)</f>
        <v>KHOFIFAH INDAR PARAWANSA</v>
      </c>
      <c r="L1292" t="str">
        <f>VLOOKUP(SUBSTITUTE($A1292,"Provinsi ",""),'Pemilihan Gubernur'!$C$5:$G$21,4,FALSE)</f>
        <v>EMIL ELESTIANTO DARDAK</v>
      </c>
    </row>
    <row r="1293" spans="1:12">
      <c r="A1293" t="s">
        <v>705</v>
      </c>
      <c r="B1293" t="s">
        <v>706</v>
      </c>
      <c r="C1293">
        <v>2017</v>
      </c>
      <c r="D1293" t="s">
        <v>662</v>
      </c>
      <c r="E1293" t="s">
        <v>663</v>
      </c>
      <c r="F1293" t="s">
        <v>664</v>
      </c>
      <c r="G1293" t="s">
        <v>665</v>
      </c>
      <c r="H1293" t="s">
        <v>686</v>
      </c>
      <c r="I1293" t="s">
        <v>687</v>
      </c>
      <c r="J1293">
        <v>1707224384</v>
      </c>
      <c r="K1293" t="str">
        <f>VLOOKUP(SUBSTITUTE($A1293,"Provinsi ",""),'Pemilihan Gubernur'!$C$5:$G$21,3,FALSE)</f>
        <v>SUTARMIDJI</v>
      </c>
      <c r="L1293" t="str">
        <f>VLOOKUP(SUBSTITUTE($A1293,"Provinsi ",""),'Pemilihan Gubernur'!$C$5:$G$21,4,FALSE)</f>
        <v>RIA NORSAN</v>
      </c>
    </row>
    <row r="1294" spans="1:12">
      <c r="A1294" t="s">
        <v>709</v>
      </c>
      <c r="B1294" t="s">
        <v>706</v>
      </c>
      <c r="C1294">
        <v>2017</v>
      </c>
      <c r="D1294" t="s">
        <v>662</v>
      </c>
      <c r="E1294" t="s">
        <v>663</v>
      </c>
      <c r="F1294" t="s">
        <v>664</v>
      </c>
      <c r="G1294" t="s">
        <v>665</v>
      </c>
      <c r="H1294" t="s">
        <v>686</v>
      </c>
      <c r="I1294" t="s">
        <v>687</v>
      </c>
      <c r="J1294">
        <v>709171909856</v>
      </c>
      <c r="K1294" t="str">
        <f>VLOOKUP(SUBSTITUTE($A1294,"Provinsi ",""),'Pemilihan Gubernur'!$C$5:$G$21,3,FALSE)</f>
        <v>ISRAN NOOR</v>
      </c>
      <c r="L1294" t="str">
        <f>VLOOKUP(SUBSTITUTE($A1294,"Provinsi ",""),'Pemilihan Gubernur'!$C$5:$G$21,4,FALSE)</f>
        <v>HADI MULYADI</v>
      </c>
    </row>
    <row r="1295" spans="1:12">
      <c r="A1295" t="s">
        <v>711</v>
      </c>
      <c r="B1295" t="s">
        <v>661</v>
      </c>
      <c r="C1295">
        <v>2017</v>
      </c>
      <c r="D1295" t="s">
        <v>662</v>
      </c>
      <c r="E1295" t="s">
        <v>663</v>
      </c>
      <c r="F1295" t="s">
        <v>664</v>
      </c>
      <c r="G1295" t="s">
        <v>665</v>
      </c>
      <c r="H1295" t="s">
        <v>686</v>
      </c>
      <c r="I1295" t="s">
        <v>687</v>
      </c>
      <c r="J1295">
        <v>81576898096</v>
      </c>
      <c r="K1295" t="str">
        <f>VLOOKUP(SUBSTITUTE($A1295,"Provinsi ",""),'Pemilihan Gubernur'!$C$5:$G$21,3,FALSE)</f>
        <v>ARINAL DJUNAIDI</v>
      </c>
      <c r="L1295" t="str">
        <f>VLOOKUP(SUBSTITUTE($A1295,"Provinsi ",""),'Pemilihan Gubernur'!$C$5:$G$21,4,FALSE)</f>
        <v>CHUSNUNIA</v>
      </c>
    </row>
    <row r="1296" spans="1:12">
      <c r="A1296" t="s">
        <v>712</v>
      </c>
      <c r="B1296" t="s">
        <v>713</v>
      </c>
      <c r="C1296">
        <v>2017</v>
      </c>
      <c r="D1296" t="s">
        <v>662</v>
      </c>
      <c r="E1296" t="s">
        <v>663</v>
      </c>
      <c r="F1296" t="s">
        <v>664</v>
      </c>
      <c r="G1296" t="s">
        <v>665</v>
      </c>
      <c r="H1296" t="s">
        <v>686</v>
      </c>
      <c r="I1296" t="s">
        <v>687</v>
      </c>
      <c r="J1296">
        <v>5530875570</v>
      </c>
      <c r="K1296" t="str">
        <f>VLOOKUP(SUBSTITUTE($A1296,"Provinsi ",""),'Pemilihan Gubernur'!$C$5:$G$21,3,FALSE)</f>
        <v>MURAD ISMAIL</v>
      </c>
      <c r="L1296" t="str">
        <f>VLOOKUP(SUBSTITUTE($A1296,"Provinsi ",""),'Pemilihan Gubernur'!$C$5:$G$21,4,FALSE)</f>
        <v>BARNABAS ORNO</v>
      </c>
    </row>
    <row r="1297" spans="1:12">
      <c r="A1297" t="s">
        <v>714</v>
      </c>
      <c r="B1297" t="s">
        <v>713</v>
      </c>
      <c r="C1297">
        <v>2017</v>
      </c>
      <c r="D1297" t="s">
        <v>662</v>
      </c>
      <c r="E1297" t="s">
        <v>663</v>
      </c>
      <c r="F1297" t="s">
        <v>664</v>
      </c>
      <c r="G1297" t="s">
        <v>665</v>
      </c>
      <c r="H1297" t="s">
        <v>686</v>
      </c>
      <c r="I1297" t="s">
        <v>687</v>
      </c>
      <c r="J1297">
        <v>1090934500</v>
      </c>
      <c r="K1297" t="str">
        <f>VLOOKUP(SUBSTITUTE($A1297,"Provinsi ",""),'Pemilihan Gubernur'!$C$5:$G$21,3,FALSE)</f>
        <v>AHMAD HIDAYAT MUS</v>
      </c>
      <c r="L1297" t="str">
        <f>VLOOKUP(SUBSTITUTE($A1297,"Provinsi ",""),'Pemilihan Gubernur'!$C$5:$G$21,4,FALSE)</f>
        <v>RIVAI UMAR</v>
      </c>
    </row>
    <row r="1298" spans="1:12">
      <c r="A1298" t="s">
        <v>715</v>
      </c>
      <c r="B1298" t="s">
        <v>685</v>
      </c>
      <c r="C1298">
        <v>2017</v>
      </c>
      <c r="D1298" t="s">
        <v>662</v>
      </c>
      <c r="E1298" t="s">
        <v>663</v>
      </c>
      <c r="F1298" t="s">
        <v>664</v>
      </c>
      <c r="G1298" t="s">
        <v>665</v>
      </c>
      <c r="H1298" t="s">
        <v>686</v>
      </c>
      <c r="I1298" t="s">
        <v>687</v>
      </c>
      <c r="J1298">
        <v>4871050919.04</v>
      </c>
      <c r="K1298" t="str">
        <f>VLOOKUP(SUBSTITUTE($A1298,"Provinsi ",""),'Pemilihan Gubernur'!$C$5:$G$21,3,FALSE)</f>
        <v>ZULKIEFLIMANSYAH</v>
      </c>
      <c r="L1298" t="str">
        <f>VLOOKUP(SUBSTITUTE($A1298,"Provinsi ",""),'Pemilihan Gubernur'!$C$5:$G$21,4,FALSE)</f>
        <v>SITTI ROHMI DJALILAH</v>
      </c>
    </row>
    <row r="1299" spans="1:12">
      <c r="A1299" t="s">
        <v>716</v>
      </c>
      <c r="B1299" t="s">
        <v>685</v>
      </c>
      <c r="C1299">
        <v>2017</v>
      </c>
      <c r="D1299" t="s">
        <v>662</v>
      </c>
      <c r="E1299" t="s">
        <v>663</v>
      </c>
      <c r="F1299" t="s">
        <v>664</v>
      </c>
      <c r="G1299" t="s">
        <v>665</v>
      </c>
      <c r="H1299" t="s">
        <v>686</v>
      </c>
      <c r="I1299" t="s">
        <v>687</v>
      </c>
      <c r="J1299">
        <v>3264679000</v>
      </c>
      <c r="K1299" t="str">
        <f>VLOOKUP(SUBSTITUTE($A1299,"Provinsi ",""),'Pemilihan Gubernur'!$C$5:$G$21,3,FALSE)</f>
        <v>VIKTOR BUNGTILU LAISKODAT</v>
      </c>
      <c r="L1299" t="str">
        <f>VLOOKUP(SUBSTITUTE($A1299,"Provinsi ",""),'Pemilihan Gubernur'!$C$5:$G$21,4,FALSE)</f>
        <v>JOSEF ADREANUS NAE SOI</v>
      </c>
    </row>
    <row r="1300" spans="1:12">
      <c r="A1300" t="s">
        <v>717</v>
      </c>
      <c r="B1300" t="s">
        <v>713</v>
      </c>
      <c r="C1300">
        <v>2017</v>
      </c>
      <c r="D1300" t="s">
        <v>662</v>
      </c>
      <c r="E1300" t="s">
        <v>663</v>
      </c>
      <c r="F1300" t="s">
        <v>664</v>
      </c>
      <c r="G1300" t="s">
        <v>665</v>
      </c>
      <c r="H1300" t="s">
        <v>686</v>
      </c>
      <c r="I1300" t="s">
        <v>687</v>
      </c>
      <c r="J1300">
        <v>5071445774171</v>
      </c>
      <c r="K1300" t="str">
        <f>VLOOKUP(SUBSTITUTE($A1300,"Provinsi ",""),'Pemilihan Gubernur'!$C$5:$G$21,3,FALSE)</f>
        <v>LUKAS ENEMBE</v>
      </c>
      <c r="L1300" t="str">
        <f>VLOOKUP(SUBSTITUTE($A1300,"Provinsi ",""),'Pemilihan Gubernur'!$C$5:$G$21,4,FALSE)</f>
        <v>KLEMEN TINAL</v>
      </c>
    </row>
    <row r="1301" spans="1:12">
      <c r="A1301" t="s">
        <v>719</v>
      </c>
      <c r="B1301" t="s">
        <v>661</v>
      </c>
      <c r="C1301">
        <v>2017</v>
      </c>
      <c r="D1301" t="s">
        <v>662</v>
      </c>
      <c r="E1301" t="s">
        <v>663</v>
      </c>
      <c r="F1301" t="s">
        <v>664</v>
      </c>
      <c r="G1301" t="s">
        <v>665</v>
      </c>
      <c r="H1301" t="s">
        <v>686</v>
      </c>
      <c r="I1301" t="s">
        <v>687</v>
      </c>
      <c r="J1301">
        <v>609083046644.78003</v>
      </c>
      <c r="K1301" t="str">
        <f>VLOOKUP(SUBSTITUTE($A1301,"Provinsi ",""),'Pemilihan Gubernur'!$C$5:$G$21,3,FALSE)</f>
        <v>SYAMSUAR</v>
      </c>
      <c r="L1301" t="str">
        <f>VLOOKUP(SUBSTITUTE($A1301,"Provinsi ",""),'Pemilihan Gubernur'!$C$5:$G$21,4,FALSE)</f>
        <v>EDY NASUTION</v>
      </c>
    </row>
    <row r="1302" spans="1:12">
      <c r="A1302" t="s">
        <v>721</v>
      </c>
      <c r="B1302" t="s">
        <v>700</v>
      </c>
      <c r="C1302">
        <v>2017</v>
      </c>
      <c r="D1302" t="s">
        <v>662</v>
      </c>
      <c r="E1302" t="s">
        <v>663</v>
      </c>
      <c r="F1302" t="s">
        <v>664</v>
      </c>
      <c r="G1302" t="s">
        <v>665</v>
      </c>
      <c r="H1302" t="s">
        <v>686</v>
      </c>
      <c r="I1302" t="s">
        <v>687</v>
      </c>
      <c r="J1302">
        <v>187987387209</v>
      </c>
      <c r="K1302" t="str">
        <f>VLOOKUP(SUBSTITUTE($A1302,"Provinsi ",""),'Pemilihan Gubernur'!$C$5:$G$21,3,FALSE)</f>
        <v>PROF. M. NURDIN ABDULLAH</v>
      </c>
      <c r="L1302" t="str">
        <f>VLOOKUP(SUBSTITUTE($A1302,"Provinsi ",""),'Pemilihan Gubernur'!$C$5:$G$21,4,FALSE)</f>
        <v>ANDI SUDIRMAN SULAIMAN</v>
      </c>
    </row>
    <row r="1303" spans="1:12">
      <c r="A1303" t="s">
        <v>723</v>
      </c>
      <c r="B1303" t="s">
        <v>700</v>
      </c>
      <c r="C1303">
        <v>2017</v>
      </c>
      <c r="D1303" t="s">
        <v>662</v>
      </c>
      <c r="E1303" t="s">
        <v>663</v>
      </c>
      <c r="F1303" t="s">
        <v>664</v>
      </c>
      <c r="G1303" t="s">
        <v>665</v>
      </c>
      <c r="H1303" t="s">
        <v>686</v>
      </c>
      <c r="I1303" t="s">
        <v>687</v>
      </c>
      <c r="J1303">
        <v>33611545217</v>
      </c>
      <c r="K1303" t="str">
        <f>VLOOKUP(SUBSTITUTE($A1303,"Provinsi ",""),'Pemilihan Gubernur'!$C$5:$G$21,3,FALSE)</f>
        <v>ALI MAZI</v>
      </c>
      <c r="L1303" t="str">
        <f>VLOOKUP(SUBSTITUTE($A1303,"Provinsi ",""),'Pemilihan Gubernur'!$C$5:$G$21,4,FALSE)</f>
        <v>LUKMAN ABUNAWAS</v>
      </c>
    </row>
    <row r="1304" spans="1:12">
      <c r="A1304" t="s">
        <v>726</v>
      </c>
      <c r="B1304" t="s">
        <v>661</v>
      </c>
      <c r="C1304">
        <v>2017</v>
      </c>
      <c r="D1304" t="s">
        <v>662</v>
      </c>
      <c r="E1304" t="s">
        <v>663</v>
      </c>
      <c r="F1304" t="s">
        <v>664</v>
      </c>
      <c r="G1304" t="s">
        <v>665</v>
      </c>
      <c r="H1304" t="s">
        <v>686</v>
      </c>
      <c r="I1304" t="s">
        <v>687</v>
      </c>
      <c r="J1304">
        <v>107063762958</v>
      </c>
      <c r="K1304" t="str">
        <f>VLOOKUP(SUBSTITUTE($A1304,"Provinsi ",""),'Pemilihan Gubernur'!$C$5:$G$21,3,FALSE)</f>
        <v>HERMAN DERU</v>
      </c>
      <c r="L1304" t="str">
        <f>VLOOKUP(SUBSTITUTE($A1304,"Provinsi ",""),'Pemilihan Gubernur'!$C$5:$G$21,4,FALSE)</f>
        <v>MAWARDI YAHYA</v>
      </c>
    </row>
    <row r="1305" spans="1:12">
      <c r="A1305" t="s">
        <v>727</v>
      </c>
      <c r="B1305" t="s">
        <v>661</v>
      </c>
      <c r="C1305">
        <v>2017</v>
      </c>
      <c r="D1305" t="s">
        <v>662</v>
      </c>
      <c r="E1305" t="s">
        <v>663</v>
      </c>
      <c r="F1305" t="s">
        <v>664</v>
      </c>
      <c r="G1305" t="s">
        <v>665</v>
      </c>
      <c r="H1305" t="s">
        <v>686</v>
      </c>
      <c r="I1305" t="s">
        <v>687</v>
      </c>
      <c r="J1305">
        <v>2443753800</v>
      </c>
      <c r="K1305" t="str">
        <f>VLOOKUP(SUBSTITUTE($A1305,"Provinsi ",""),'Pemilihan Gubernur'!$C$5:$G$21,3,FALSE)</f>
        <v>EDY RAHMAYADI</v>
      </c>
      <c r="L1305" t="str">
        <f>VLOOKUP(SUBSTITUTE($A1305,"Provinsi ",""),'Pemilihan Gubernur'!$C$5:$G$21,4,FALSE)</f>
        <v>MUSA RAJEKSHAH</v>
      </c>
    </row>
    <row r="1306" spans="1:12">
      <c r="A1306" t="s">
        <v>684</v>
      </c>
      <c r="B1306" t="s">
        <v>685</v>
      </c>
      <c r="C1306">
        <v>2017</v>
      </c>
      <c r="D1306" t="s">
        <v>662</v>
      </c>
      <c r="E1306" t="s">
        <v>663</v>
      </c>
      <c r="F1306" t="s">
        <v>664</v>
      </c>
      <c r="G1306" t="s">
        <v>665</v>
      </c>
      <c r="H1306" t="s">
        <v>668</v>
      </c>
      <c r="I1306" t="s">
        <v>669</v>
      </c>
      <c r="J1306">
        <v>138248675624.03</v>
      </c>
      <c r="K1306" t="str">
        <f>VLOOKUP(SUBSTITUTE($A1306,"Provinsi ",""),'Pemilihan Gubernur'!$C$5:$G$21,3,FALSE)</f>
        <v>WAYAN KOSTER</v>
      </c>
      <c r="L1306" t="str">
        <f>VLOOKUP(SUBSTITUTE($A1306,"Provinsi ",""),'Pemilihan Gubernur'!$C$5:$G$21,4,FALSE)</f>
        <v>TJOK OKA ARTHA ARDHANA SUKAWATI</v>
      </c>
    </row>
    <row r="1307" spans="1:12">
      <c r="A1307" t="s">
        <v>702</v>
      </c>
      <c r="B1307" t="s">
        <v>693</v>
      </c>
      <c r="C1307">
        <v>2017</v>
      </c>
      <c r="D1307" t="s">
        <v>662</v>
      </c>
      <c r="E1307" t="s">
        <v>663</v>
      </c>
      <c r="F1307" t="s">
        <v>664</v>
      </c>
      <c r="G1307" t="s">
        <v>665</v>
      </c>
      <c r="H1307" t="s">
        <v>668</v>
      </c>
      <c r="I1307" t="s">
        <v>669</v>
      </c>
      <c r="J1307">
        <v>37156500000</v>
      </c>
      <c r="K1307" t="str">
        <f>VLOOKUP(SUBSTITUTE($A1307,"Provinsi ",""),'Pemilihan Gubernur'!$C$5:$G$21,3,FALSE)</f>
        <v>MOCHAMAD RIDWAN KAMIL</v>
      </c>
      <c r="L1307" t="str">
        <f>VLOOKUP(SUBSTITUTE($A1307,"Provinsi ",""),'Pemilihan Gubernur'!$C$5:$G$21,4,FALSE)</f>
        <v>UU RUZHANUL ULUM</v>
      </c>
    </row>
    <row r="1308" spans="1:12">
      <c r="A1308" t="s">
        <v>703</v>
      </c>
      <c r="B1308" t="s">
        <v>693</v>
      </c>
      <c r="C1308">
        <v>2017</v>
      </c>
      <c r="D1308" t="s">
        <v>662</v>
      </c>
      <c r="E1308" t="s">
        <v>663</v>
      </c>
      <c r="F1308" t="s">
        <v>664</v>
      </c>
      <c r="G1308" t="s">
        <v>665</v>
      </c>
      <c r="H1308" t="s">
        <v>668</v>
      </c>
      <c r="I1308" t="s">
        <v>669</v>
      </c>
      <c r="J1308">
        <v>238268220000</v>
      </c>
      <c r="K1308" t="str">
        <f>VLOOKUP(SUBSTITUTE($A1308,"Provinsi ",""),'Pemilihan Gubernur'!$C$5:$G$21,3,FALSE)</f>
        <v>GANJAR PRANOWO</v>
      </c>
      <c r="L1308" t="str">
        <f>VLOOKUP(SUBSTITUTE($A1308,"Provinsi ",""),'Pemilihan Gubernur'!$C$5:$G$21,4,FALSE)</f>
        <v>TAJ YASIN</v>
      </c>
    </row>
    <row r="1309" spans="1:12">
      <c r="A1309" t="s">
        <v>704</v>
      </c>
      <c r="B1309" t="s">
        <v>693</v>
      </c>
      <c r="C1309">
        <v>2017</v>
      </c>
      <c r="D1309" t="s">
        <v>662</v>
      </c>
      <c r="E1309" t="s">
        <v>663</v>
      </c>
      <c r="F1309" t="s">
        <v>664</v>
      </c>
      <c r="G1309" t="s">
        <v>665</v>
      </c>
      <c r="H1309" t="s">
        <v>668</v>
      </c>
      <c r="I1309" t="s">
        <v>669</v>
      </c>
      <c r="J1309">
        <v>13422796104.559999</v>
      </c>
      <c r="K1309" t="str">
        <f>VLOOKUP(SUBSTITUTE($A1309,"Provinsi ",""),'Pemilihan Gubernur'!$C$5:$G$21,3,FALSE)</f>
        <v>KHOFIFAH INDAR PARAWANSA</v>
      </c>
      <c r="L1309" t="str">
        <f>VLOOKUP(SUBSTITUTE($A1309,"Provinsi ",""),'Pemilihan Gubernur'!$C$5:$G$21,4,FALSE)</f>
        <v>EMIL ELESTIANTO DARDAK</v>
      </c>
    </row>
    <row r="1310" spans="1:12">
      <c r="A1310" t="s">
        <v>705</v>
      </c>
      <c r="B1310" t="s">
        <v>706</v>
      </c>
      <c r="C1310">
        <v>2017</v>
      </c>
      <c r="D1310" t="s">
        <v>662</v>
      </c>
      <c r="E1310" t="s">
        <v>663</v>
      </c>
      <c r="F1310" t="s">
        <v>664</v>
      </c>
      <c r="G1310" t="s">
        <v>665</v>
      </c>
      <c r="H1310" t="s">
        <v>668</v>
      </c>
      <c r="I1310" t="s">
        <v>669</v>
      </c>
      <c r="J1310">
        <v>665000000</v>
      </c>
      <c r="K1310" t="str">
        <f>VLOOKUP(SUBSTITUTE($A1310,"Provinsi ",""),'Pemilihan Gubernur'!$C$5:$G$21,3,FALSE)</f>
        <v>SUTARMIDJI</v>
      </c>
      <c r="L1310" t="str">
        <f>VLOOKUP(SUBSTITUTE($A1310,"Provinsi ",""),'Pemilihan Gubernur'!$C$5:$G$21,4,FALSE)</f>
        <v>RIA NORSAN</v>
      </c>
    </row>
    <row r="1311" spans="1:12">
      <c r="A1311" t="s">
        <v>709</v>
      </c>
      <c r="B1311" t="s">
        <v>706</v>
      </c>
      <c r="C1311">
        <v>2017</v>
      </c>
      <c r="D1311" t="s">
        <v>662</v>
      </c>
      <c r="E1311" t="s">
        <v>663</v>
      </c>
      <c r="F1311" t="s">
        <v>664</v>
      </c>
      <c r="G1311" t="s">
        <v>665</v>
      </c>
      <c r="H1311" t="s">
        <v>668</v>
      </c>
      <c r="I1311" t="s">
        <v>669</v>
      </c>
      <c r="J1311">
        <v>4187500000</v>
      </c>
      <c r="K1311" t="str">
        <f>VLOOKUP(SUBSTITUTE($A1311,"Provinsi ",""),'Pemilihan Gubernur'!$C$5:$G$21,3,FALSE)</f>
        <v>ISRAN NOOR</v>
      </c>
      <c r="L1311" t="str">
        <f>VLOOKUP(SUBSTITUTE($A1311,"Provinsi ",""),'Pemilihan Gubernur'!$C$5:$G$21,4,FALSE)</f>
        <v>HADI MULYADI</v>
      </c>
    </row>
    <row r="1312" spans="1:12">
      <c r="A1312" t="s">
        <v>711</v>
      </c>
      <c r="B1312" t="s">
        <v>661</v>
      </c>
      <c r="C1312">
        <v>2017</v>
      </c>
      <c r="D1312" t="s">
        <v>662</v>
      </c>
      <c r="E1312" t="s">
        <v>663</v>
      </c>
      <c r="F1312" t="s">
        <v>664</v>
      </c>
      <c r="G1312" t="s">
        <v>665</v>
      </c>
      <c r="H1312" t="s">
        <v>668</v>
      </c>
      <c r="I1312" t="s">
        <v>669</v>
      </c>
      <c r="J1312">
        <v>4509000000</v>
      </c>
      <c r="K1312" t="str">
        <f>VLOOKUP(SUBSTITUTE($A1312,"Provinsi ",""),'Pemilihan Gubernur'!$C$5:$G$21,3,FALSE)</f>
        <v>ARINAL DJUNAIDI</v>
      </c>
      <c r="L1312" t="str">
        <f>VLOOKUP(SUBSTITUTE($A1312,"Provinsi ",""),'Pemilihan Gubernur'!$C$5:$G$21,4,FALSE)</f>
        <v>CHUSNUNIA</v>
      </c>
    </row>
    <row r="1313" spans="1:12">
      <c r="A1313" t="s">
        <v>714</v>
      </c>
      <c r="B1313" t="s">
        <v>713</v>
      </c>
      <c r="C1313">
        <v>2017</v>
      </c>
      <c r="D1313" t="s">
        <v>662</v>
      </c>
      <c r="E1313" t="s">
        <v>663</v>
      </c>
      <c r="F1313" t="s">
        <v>664</v>
      </c>
      <c r="G1313" t="s">
        <v>665</v>
      </c>
      <c r="H1313" t="s">
        <v>668</v>
      </c>
      <c r="I1313" t="s">
        <v>669</v>
      </c>
      <c r="J1313">
        <v>3529500000</v>
      </c>
      <c r="K1313" t="str">
        <f>VLOOKUP(SUBSTITUTE($A1313,"Provinsi ",""),'Pemilihan Gubernur'!$C$5:$G$21,3,FALSE)</f>
        <v>AHMAD HIDAYAT MUS</v>
      </c>
      <c r="L1313" t="str">
        <f>VLOOKUP(SUBSTITUTE($A1313,"Provinsi ",""),'Pemilihan Gubernur'!$C$5:$G$21,4,FALSE)</f>
        <v>RIVAI UMAR</v>
      </c>
    </row>
    <row r="1314" spans="1:12">
      <c r="A1314" t="s">
        <v>715</v>
      </c>
      <c r="B1314" t="s">
        <v>685</v>
      </c>
      <c r="C1314">
        <v>2017</v>
      </c>
      <c r="D1314" t="s">
        <v>662</v>
      </c>
      <c r="E1314" t="s">
        <v>663</v>
      </c>
      <c r="F1314" t="s">
        <v>664</v>
      </c>
      <c r="G1314" t="s">
        <v>665</v>
      </c>
      <c r="H1314" t="s">
        <v>668</v>
      </c>
      <c r="I1314" t="s">
        <v>669</v>
      </c>
      <c r="J1314">
        <v>38676228280</v>
      </c>
      <c r="K1314" t="str">
        <f>VLOOKUP(SUBSTITUTE($A1314,"Provinsi ",""),'Pemilihan Gubernur'!$C$5:$G$21,3,FALSE)</f>
        <v>ZULKIEFLIMANSYAH</v>
      </c>
      <c r="L1314" t="str">
        <f>VLOOKUP(SUBSTITUTE($A1314,"Provinsi ",""),'Pemilihan Gubernur'!$C$5:$G$21,4,FALSE)</f>
        <v>SITTI ROHMI DJALILAH</v>
      </c>
    </row>
    <row r="1315" spans="1:12">
      <c r="A1315" t="s">
        <v>716</v>
      </c>
      <c r="B1315" t="s">
        <v>685</v>
      </c>
      <c r="C1315">
        <v>2017</v>
      </c>
      <c r="D1315" t="s">
        <v>662</v>
      </c>
      <c r="E1315" t="s">
        <v>663</v>
      </c>
      <c r="F1315" t="s">
        <v>664</v>
      </c>
      <c r="G1315" t="s">
        <v>665</v>
      </c>
      <c r="H1315" t="s">
        <v>668</v>
      </c>
      <c r="I1315" t="s">
        <v>669</v>
      </c>
      <c r="J1315">
        <v>21423300000</v>
      </c>
      <c r="K1315" t="str">
        <f>VLOOKUP(SUBSTITUTE($A1315,"Provinsi ",""),'Pemilihan Gubernur'!$C$5:$G$21,3,FALSE)</f>
        <v>VIKTOR BUNGTILU LAISKODAT</v>
      </c>
      <c r="L1315" t="str">
        <f>VLOOKUP(SUBSTITUTE($A1315,"Provinsi ",""),'Pemilihan Gubernur'!$C$5:$G$21,4,FALSE)</f>
        <v>JOSEF ADREANUS NAE SOI</v>
      </c>
    </row>
    <row r="1316" spans="1:12">
      <c r="A1316" t="s">
        <v>717</v>
      </c>
      <c r="B1316" t="s">
        <v>713</v>
      </c>
      <c r="C1316">
        <v>2017</v>
      </c>
      <c r="D1316" t="s">
        <v>662</v>
      </c>
      <c r="E1316" t="s">
        <v>663</v>
      </c>
      <c r="F1316" t="s">
        <v>664</v>
      </c>
      <c r="G1316" t="s">
        <v>665</v>
      </c>
      <c r="H1316" t="s">
        <v>668</v>
      </c>
      <c r="I1316" t="s">
        <v>669</v>
      </c>
      <c r="J1316">
        <v>96897363512</v>
      </c>
      <c r="K1316" t="str">
        <f>VLOOKUP(SUBSTITUTE($A1316,"Provinsi ",""),'Pemilihan Gubernur'!$C$5:$G$21,3,FALSE)</f>
        <v>LUKAS ENEMBE</v>
      </c>
      <c r="L1316" t="str">
        <f>VLOOKUP(SUBSTITUTE($A1316,"Provinsi ",""),'Pemilihan Gubernur'!$C$5:$G$21,4,FALSE)</f>
        <v>KLEMEN TINAL</v>
      </c>
    </row>
    <row r="1317" spans="1:12">
      <c r="A1317" t="s">
        <v>719</v>
      </c>
      <c r="B1317" t="s">
        <v>661</v>
      </c>
      <c r="C1317">
        <v>2017</v>
      </c>
      <c r="D1317" t="s">
        <v>662</v>
      </c>
      <c r="E1317" t="s">
        <v>663</v>
      </c>
      <c r="F1317" t="s">
        <v>664</v>
      </c>
      <c r="G1317" t="s">
        <v>665</v>
      </c>
      <c r="H1317" t="s">
        <v>668</v>
      </c>
      <c r="I1317" t="s">
        <v>669</v>
      </c>
      <c r="J1317">
        <v>3411660000</v>
      </c>
      <c r="K1317" t="str">
        <f>VLOOKUP(SUBSTITUTE($A1317,"Provinsi ",""),'Pemilihan Gubernur'!$C$5:$G$21,3,FALSE)</f>
        <v>SYAMSUAR</v>
      </c>
      <c r="L1317" t="str">
        <f>VLOOKUP(SUBSTITUTE($A1317,"Provinsi ",""),'Pemilihan Gubernur'!$C$5:$G$21,4,FALSE)</f>
        <v>EDY NASUTION</v>
      </c>
    </row>
    <row r="1318" spans="1:12">
      <c r="A1318" t="s">
        <v>721</v>
      </c>
      <c r="B1318" t="s">
        <v>700</v>
      </c>
      <c r="C1318">
        <v>2017</v>
      </c>
      <c r="D1318" t="s">
        <v>662</v>
      </c>
      <c r="E1318" t="s">
        <v>663</v>
      </c>
      <c r="F1318" t="s">
        <v>664</v>
      </c>
      <c r="G1318" t="s">
        <v>665</v>
      </c>
      <c r="H1318" t="s">
        <v>668</v>
      </c>
      <c r="I1318" t="s">
        <v>669</v>
      </c>
      <c r="J1318">
        <v>597750000</v>
      </c>
      <c r="K1318" t="str">
        <f>VLOOKUP(SUBSTITUTE($A1318,"Provinsi ",""),'Pemilihan Gubernur'!$C$5:$G$21,3,FALSE)</f>
        <v>PROF. M. NURDIN ABDULLAH</v>
      </c>
      <c r="L1318" t="str">
        <f>VLOOKUP(SUBSTITUTE($A1318,"Provinsi ",""),'Pemilihan Gubernur'!$C$5:$G$21,4,FALSE)</f>
        <v>ANDI SUDIRMAN SULAIMAN</v>
      </c>
    </row>
    <row r="1319" spans="1:12">
      <c r="A1319" t="s">
        <v>726</v>
      </c>
      <c r="B1319" t="s">
        <v>661</v>
      </c>
      <c r="C1319">
        <v>2017</v>
      </c>
      <c r="D1319" t="s">
        <v>662</v>
      </c>
      <c r="E1319" t="s">
        <v>663</v>
      </c>
      <c r="F1319" t="s">
        <v>664</v>
      </c>
      <c r="G1319" t="s">
        <v>665</v>
      </c>
      <c r="H1319" t="s">
        <v>668</v>
      </c>
      <c r="I1319" t="s">
        <v>669</v>
      </c>
      <c r="J1319">
        <v>200000000</v>
      </c>
      <c r="K1319" t="str">
        <f>VLOOKUP(SUBSTITUTE($A1319,"Provinsi ",""),'Pemilihan Gubernur'!$C$5:$G$21,3,FALSE)</f>
        <v>HERMAN DERU</v>
      </c>
      <c r="L1319" t="str">
        <f>VLOOKUP(SUBSTITUTE($A1319,"Provinsi ",""),'Pemilihan Gubernur'!$C$5:$G$21,4,FALSE)</f>
        <v>MAWARDI YAHYA</v>
      </c>
    </row>
    <row r="1320" spans="1:12">
      <c r="A1320" t="s">
        <v>684</v>
      </c>
      <c r="B1320" t="s">
        <v>685</v>
      </c>
      <c r="C1320">
        <v>2017</v>
      </c>
      <c r="D1320" t="s">
        <v>662</v>
      </c>
      <c r="E1320" t="s">
        <v>663</v>
      </c>
      <c r="F1320" t="s">
        <v>670</v>
      </c>
      <c r="G1320" t="s">
        <v>671</v>
      </c>
      <c r="H1320" t="s">
        <v>672</v>
      </c>
      <c r="I1320" t="s">
        <v>673</v>
      </c>
      <c r="J1320">
        <v>921427571253.45996</v>
      </c>
      <c r="K1320" t="str">
        <f>VLOOKUP(SUBSTITUTE($A1320,"Provinsi ",""),'Pemilihan Gubernur'!$C$5:$G$21,3,FALSE)</f>
        <v>WAYAN KOSTER</v>
      </c>
      <c r="L1320" t="str">
        <f>VLOOKUP(SUBSTITUTE($A1320,"Provinsi ",""),'Pemilihan Gubernur'!$C$5:$G$21,4,FALSE)</f>
        <v>TJOK OKA ARTHA ARDHANA SUKAWATI</v>
      </c>
    </row>
    <row r="1321" spans="1:12">
      <c r="A1321" t="s">
        <v>702</v>
      </c>
      <c r="B1321" t="s">
        <v>693</v>
      </c>
      <c r="C1321">
        <v>2017</v>
      </c>
      <c r="D1321" t="s">
        <v>662</v>
      </c>
      <c r="E1321" t="s">
        <v>663</v>
      </c>
      <c r="F1321" t="s">
        <v>670</v>
      </c>
      <c r="G1321" t="s">
        <v>671</v>
      </c>
      <c r="H1321" t="s">
        <v>672</v>
      </c>
      <c r="I1321" t="s">
        <v>673</v>
      </c>
      <c r="J1321">
        <v>4301713854093.9302</v>
      </c>
      <c r="K1321" t="str">
        <f>VLOOKUP(SUBSTITUTE($A1321,"Provinsi ",""),'Pemilihan Gubernur'!$C$5:$G$21,3,FALSE)</f>
        <v>MOCHAMAD RIDWAN KAMIL</v>
      </c>
      <c r="L1321" t="str">
        <f>VLOOKUP(SUBSTITUTE($A1321,"Provinsi ",""),'Pemilihan Gubernur'!$C$5:$G$21,4,FALSE)</f>
        <v>UU RUZHANUL ULUM</v>
      </c>
    </row>
    <row r="1322" spans="1:12">
      <c r="A1322" t="s">
        <v>703</v>
      </c>
      <c r="B1322" t="s">
        <v>693</v>
      </c>
      <c r="C1322">
        <v>2017</v>
      </c>
      <c r="D1322" t="s">
        <v>662</v>
      </c>
      <c r="E1322" t="s">
        <v>663</v>
      </c>
      <c r="F1322" t="s">
        <v>670</v>
      </c>
      <c r="G1322" t="s">
        <v>671</v>
      </c>
      <c r="H1322" t="s">
        <v>672</v>
      </c>
      <c r="I1322" t="s">
        <v>673</v>
      </c>
      <c r="J1322">
        <v>3381260846633</v>
      </c>
      <c r="K1322" t="str">
        <f>VLOOKUP(SUBSTITUTE($A1322,"Provinsi ",""),'Pemilihan Gubernur'!$C$5:$G$21,3,FALSE)</f>
        <v>GANJAR PRANOWO</v>
      </c>
      <c r="L1322" t="str">
        <f>VLOOKUP(SUBSTITUTE($A1322,"Provinsi ",""),'Pemilihan Gubernur'!$C$5:$G$21,4,FALSE)</f>
        <v>TAJ YASIN</v>
      </c>
    </row>
    <row r="1323" spans="1:12">
      <c r="A1323" t="s">
        <v>704</v>
      </c>
      <c r="B1323" t="s">
        <v>693</v>
      </c>
      <c r="C1323">
        <v>2017</v>
      </c>
      <c r="D1323" t="s">
        <v>662</v>
      </c>
      <c r="E1323" t="s">
        <v>663</v>
      </c>
      <c r="F1323" t="s">
        <v>670</v>
      </c>
      <c r="G1323" t="s">
        <v>671</v>
      </c>
      <c r="H1323" t="s">
        <v>672</v>
      </c>
      <c r="I1323" t="s">
        <v>673</v>
      </c>
      <c r="J1323">
        <v>5385714775868.4502</v>
      </c>
      <c r="K1323" t="str">
        <f>VLOOKUP(SUBSTITUTE($A1323,"Provinsi ",""),'Pemilihan Gubernur'!$C$5:$G$21,3,FALSE)</f>
        <v>KHOFIFAH INDAR PARAWANSA</v>
      </c>
      <c r="L1323" t="str">
        <f>VLOOKUP(SUBSTITUTE($A1323,"Provinsi ",""),'Pemilihan Gubernur'!$C$5:$G$21,4,FALSE)</f>
        <v>EMIL ELESTIANTO DARDAK</v>
      </c>
    </row>
    <row r="1324" spans="1:12">
      <c r="A1324" t="s">
        <v>705</v>
      </c>
      <c r="B1324" t="s">
        <v>706</v>
      </c>
      <c r="C1324">
        <v>2017</v>
      </c>
      <c r="D1324" t="s">
        <v>662</v>
      </c>
      <c r="E1324" t="s">
        <v>663</v>
      </c>
      <c r="F1324" t="s">
        <v>670</v>
      </c>
      <c r="G1324" t="s">
        <v>671</v>
      </c>
      <c r="H1324" t="s">
        <v>672</v>
      </c>
      <c r="I1324" t="s">
        <v>673</v>
      </c>
      <c r="J1324">
        <v>1388072911190.6899</v>
      </c>
      <c r="K1324" t="str">
        <f>VLOOKUP(SUBSTITUTE($A1324,"Provinsi ",""),'Pemilihan Gubernur'!$C$5:$G$21,3,FALSE)</f>
        <v>SUTARMIDJI</v>
      </c>
      <c r="L1324" t="str">
        <f>VLOOKUP(SUBSTITUTE($A1324,"Provinsi ",""),'Pemilihan Gubernur'!$C$5:$G$21,4,FALSE)</f>
        <v>RIA NORSAN</v>
      </c>
    </row>
    <row r="1325" spans="1:12">
      <c r="A1325" t="s">
        <v>709</v>
      </c>
      <c r="B1325" t="s">
        <v>706</v>
      </c>
      <c r="C1325">
        <v>2017</v>
      </c>
      <c r="D1325" t="s">
        <v>662</v>
      </c>
      <c r="E1325" t="s">
        <v>663</v>
      </c>
      <c r="F1325" t="s">
        <v>670</v>
      </c>
      <c r="G1325" t="s">
        <v>671</v>
      </c>
      <c r="H1325" t="s">
        <v>672</v>
      </c>
      <c r="I1325" t="s">
        <v>673</v>
      </c>
      <c r="J1325">
        <v>2103238650636.3799</v>
      </c>
      <c r="K1325" t="str">
        <f>VLOOKUP(SUBSTITUTE($A1325,"Provinsi ",""),'Pemilihan Gubernur'!$C$5:$G$21,3,FALSE)</f>
        <v>ISRAN NOOR</v>
      </c>
      <c r="L1325" t="str">
        <f>VLOOKUP(SUBSTITUTE($A1325,"Provinsi ",""),'Pemilihan Gubernur'!$C$5:$G$21,4,FALSE)</f>
        <v>HADI MULYADI</v>
      </c>
    </row>
    <row r="1326" spans="1:12">
      <c r="A1326" t="s">
        <v>711</v>
      </c>
      <c r="B1326" t="s">
        <v>661</v>
      </c>
      <c r="C1326">
        <v>2017</v>
      </c>
      <c r="D1326" t="s">
        <v>662</v>
      </c>
      <c r="E1326" t="s">
        <v>663</v>
      </c>
      <c r="F1326" t="s">
        <v>670</v>
      </c>
      <c r="G1326" t="s">
        <v>671</v>
      </c>
      <c r="H1326" t="s">
        <v>672</v>
      </c>
      <c r="I1326" t="s">
        <v>673</v>
      </c>
      <c r="J1326">
        <v>1367228488664.8601</v>
      </c>
      <c r="K1326" t="str">
        <f>VLOOKUP(SUBSTITUTE($A1326,"Provinsi ",""),'Pemilihan Gubernur'!$C$5:$G$21,3,FALSE)</f>
        <v>ARINAL DJUNAIDI</v>
      </c>
      <c r="L1326" t="str">
        <f>VLOOKUP(SUBSTITUTE($A1326,"Provinsi ",""),'Pemilihan Gubernur'!$C$5:$G$21,4,FALSE)</f>
        <v>CHUSNUNIA</v>
      </c>
    </row>
    <row r="1327" spans="1:12">
      <c r="A1327" t="s">
        <v>712</v>
      </c>
      <c r="B1327" t="s">
        <v>713</v>
      </c>
      <c r="C1327">
        <v>2017</v>
      </c>
      <c r="D1327" t="s">
        <v>662</v>
      </c>
      <c r="E1327" t="s">
        <v>663</v>
      </c>
      <c r="F1327" t="s">
        <v>670</v>
      </c>
      <c r="G1327" t="s">
        <v>671</v>
      </c>
      <c r="H1327" t="s">
        <v>672</v>
      </c>
      <c r="I1327" t="s">
        <v>673</v>
      </c>
      <c r="J1327">
        <v>638014850817.95996</v>
      </c>
      <c r="K1327" t="str">
        <f>VLOOKUP(SUBSTITUTE($A1327,"Provinsi ",""),'Pemilihan Gubernur'!$C$5:$G$21,3,FALSE)</f>
        <v>MURAD ISMAIL</v>
      </c>
      <c r="L1327" t="str">
        <f>VLOOKUP(SUBSTITUTE($A1327,"Provinsi ",""),'Pemilihan Gubernur'!$C$5:$G$21,4,FALSE)</f>
        <v>BARNABAS ORNO</v>
      </c>
    </row>
    <row r="1328" spans="1:12">
      <c r="A1328" t="s">
        <v>714</v>
      </c>
      <c r="B1328" t="s">
        <v>713</v>
      </c>
      <c r="C1328">
        <v>2017</v>
      </c>
      <c r="D1328" t="s">
        <v>662</v>
      </c>
      <c r="E1328" t="s">
        <v>663</v>
      </c>
      <c r="F1328" t="s">
        <v>670</v>
      </c>
      <c r="G1328" t="s">
        <v>671</v>
      </c>
      <c r="H1328" t="s">
        <v>672</v>
      </c>
      <c r="I1328" t="s">
        <v>673</v>
      </c>
      <c r="J1328">
        <v>502848089506</v>
      </c>
      <c r="K1328" t="str">
        <f>VLOOKUP(SUBSTITUTE($A1328,"Provinsi ",""),'Pemilihan Gubernur'!$C$5:$G$21,3,FALSE)</f>
        <v>AHMAD HIDAYAT MUS</v>
      </c>
      <c r="L1328" t="str">
        <f>VLOOKUP(SUBSTITUTE($A1328,"Provinsi ",""),'Pemilihan Gubernur'!$C$5:$G$21,4,FALSE)</f>
        <v>RIVAI UMAR</v>
      </c>
    </row>
    <row r="1329" spans="1:12">
      <c r="A1329" t="s">
        <v>715</v>
      </c>
      <c r="B1329" t="s">
        <v>685</v>
      </c>
      <c r="C1329">
        <v>2017</v>
      </c>
      <c r="D1329" t="s">
        <v>662</v>
      </c>
      <c r="E1329" t="s">
        <v>663</v>
      </c>
      <c r="F1329" t="s">
        <v>670</v>
      </c>
      <c r="G1329" t="s">
        <v>671</v>
      </c>
      <c r="H1329" t="s">
        <v>672</v>
      </c>
      <c r="I1329" t="s">
        <v>673</v>
      </c>
      <c r="J1329">
        <v>963075109806.81995</v>
      </c>
      <c r="K1329" t="str">
        <f>VLOOKUP(SUBSTITUTE($A1329,"Provinsi ",""),'Pemilihan Gubernur'!$C$5:$G$21,3,FALSE)</f>
        <v>ZULKIEFLIMANSYAH</v>
      </c>
      <c r="L1329" t="str">
        <f>VLOOKUP(SUBSTITUTE($A1329,"Provinsi ",""),'Pemilihan Gubernur'!$C$5:$G$21,4,FALSE)</f>
        <v>SITTI ROHMI DJALILAH</v>
      </c>
    </row>
    <row r="1330" spans="1:12">
      <c r="A1330" t="s">
        <v>716</v>
      </c>
      <c r="B1330" t="s">
        <v>685</v>
      </c>
      <c r="C1330">
        <v>2017</v>
      </c>
      <c r="D1330" t="s">
        <v>662</v>
      </c>
      <c r="E1330" t="s">
        <v>663</v>
      </c>
      <c r="F1330" t="s">
        <v>670</v>
      </c>
      <c r="G1330" t="s">
        <v>671</v>
      </c>
      <c r="H1330" t="s">
        <v>672</v>
      </c>
      <c r="I1330" t="s">
        <v>673</v>
      </c>
      <c r="J1330">
        <v>1048821765330</v>
      </c>
      <c r="K1330" t="str">
        <f>VLOOKUP(SUBSTITUTE($A1330,"Provinsi ",""),'Pemilihan Gubernur'!$C$5:$G$21,3,FALSE)</f>
        <v>VIKTOR BUNGTILU LAISKODAT</v>
      </c>
      <c r="L1330" t="str">
        <f>VLOOKUP(SUBSTITUTE($A1330,"Provinsi ",""),'Pemilihan Gubernur'!$C$5:$G$21,4,FALSE)</f>
        <v>JOSEF ADREANUS NAE SOI</v>
      </c>
    </row>
    <row r="1331" spans="1:12">
      <c r="A1331" t="s">
        <v>717</v>
      </c>
      <c r="B1331" t="s">
        <v>713</v>
      </c>
      <c r="C1331">
        <v>2017</v>
      </c>
      <c r="D1331" t="s">
        <v>662</v>
      </c>
      <c r="E1331" t="s">
        <v>663</v>
      </c>
      <c r="F1331" t="s">
        <v>670</v>
      </c>
      <c r="G1331" t="s">
        <v>671</v>
      </c>
      <c r="H1331" t="s">
        <v>672</v>
      </c>
      <c r="I1331" t="s">
        <v>673</v>
      </c>
      <c r="J1331">
        <v>3112158950881.77</v>
      </c>
      <c r="K1331" t="str">
        <f>VLOOKUP(SUBSTITUTE($A1331,"Provinsi ",""),'Pemilihan Gubernur'!$C$5:$G$21,3,FALSE)</f>
        <v>LUKAS ENEMBE</v>
      </c>
      <c r="L1331" t="str">
        <f>VLOOKUP(SUBSTITUTE($A1331,"Provinsi ",""),'Pemilihan Gubernur'!$C$5:$G$21,4,FALSE)</f>
        <v>KLEMEN TINAL</v>
      </c>
    </row>
    <row r="1332" spans="1:12">
      <c r="A1332" t="s">
        <v>719</v>
      </c>
      <c r="B1332" t="s">
        <v>661</v>
      </c>
      <c r="C1332">
        <v>2017</v>
      </c>
      <c r="D1332" t="s">
        <v>662</v>
      </c>
      <c r="E1332" t="s">
        <v>663</v>
      </c>
      <c r="F1332" t="s">
        <v>670</v>
      </c>
      <c r="G1332" t="s">
        <v>671</v>
      </c>
      <c r="H1332" t="s">
        <v>672</v>
      </c>
      <c r="I1332" t="s">
        <v>673</v>
      </c>
      <c r="J1332">
        <v>1800556344538.5801</v>
      </c>
      <c r="K1332" t="str">
        <f>VLOOKUP(SUBSTITUTE($A1332,"Provinsi ",""),'Pemilihan Gubernur'!$C$5:$G$21,3,FALSE)</f>
        <v>SYAMSUAR</v>
      </c>
      <c r="L1332" t="str">
        <f>VLOOKUP(SUBSTITUTE($A1332,"Provinsi ",""),'Pemilihan Gubernur'!$C$5:$G$21,4,FALSE)</f>
        <v>EDY NASUTION</v>
      </c>
    </row>
    <row r="1333" spans="1:12">
      <c r="A1333" t="s">
        <v>721</v>
      </c>
      <c r="B1333" t="s">
        <v>700</v>
      </c>
      <c r="C1333">
        <v>2017</v>
      </c>
      <c r="D1333" t="s">
        <v>662</v>
      </c>
      <c r="E1333" t="s">
        <v>663</v>
      </c>
      <c r="F1333" t="s">
        <v>670</v>
      </c>
      <c r="G1333" t="s">
        <v>671</v>
      </c>
      <c r="H1333" t="s">
        <v>672</v>
      </c>
      <c r="I1333" t="s">
        <v>673</v>
      </c>
      <c r="J1333">
        <v>1715286689712.0801</v>
      </c>
      <c r="K1333" t="str">
        <f>VLOOKUP(SUBSTITUTE($A1333,"Provinsi ",""),'Pemilihan Gubernur'!$C$5:$G$21,3,FALSE)</f>
        <v>PROF. M. NURDIN ABDULLAH</v>
      </c>
      <c r="L1333" t="str">
        <f>VLOOKUP(SUBSTITUTE($A1333,"Provinsi ",""),'Pemilihan Gubernur'!$C$5:$G$21,4,FALSE)</f>
        <v>ANDI SUDIRMAN SULAIMAN</v>
      </c>
    </row>
    <row r="1334" spans="1:12">
      <c r="A1334" t="s">
        <v>723</v>
      </c>
      <c r="B1334" t="s">
        <v>700</v>
      </c>
      <c r="C1334">
        <v>2017</v>
      </c>
      <c r="D1334" t="s">
        <v>662</v>
      </c>
      <c r="E1334" t="s">
        <v>663</v>
      </c>
      <c r="F1334" t="s">
        <v>670</v>
      </c>
      <c r="G1334" t="s">
        <v>671</v>
      </c>
      <c r="H1334" t="s">
        <v>672</v>
      </c>
      <c r="I1334" t="s">
        <v>673</v>
      </c>
      <c r="J1334">
        <v>469063143328</v>
      </c>
      <c r="K1334" t="str">
        <f>VLOOKUP(SUBSTITUTE($A1334,"Provinsi ",""),'Pemilihan Gubernur'!$C$5:$G$21,3,FALSE)</f>
        <v>ALI MAZI</v>
      </c>
      <c r="L1334" t="str">
        <f>VLOOKUP(SUBSTITUTE($A1334,"Provinsi ",""),'Pemilihan Gubernur'!$C$5:$G$21,4,FALSE)</f>
        <v>LUKMAN ABUNAWAS</v>
      </c>
    </row>
    <row r="1335" spans="1:12">
      <c r="A1335" t="s">
        <v>726</v>
      </c>
      <c r="B1335" t="s">
        <v>661</v>
      </c>
      <c r="C1335">
        <v>2017</v>
      </c>
      <c r="D1335" t="s">
        <v>662</v>
      </c>
      <c r="E1335" t="s">
        <v>663</v>
      </c>
      <c r="F1335" t="s">
        <v>670</v>
      </c>
      <c r="G1335" t="s">
        <v>671</v>
      </c>
      <c r="H1335" t="s">
        <v>672</v>
      </c>
      <c r="I1335" t="s">
        <v>673</v>
      </c>
      <c r="J1335">
        <v>1108078001845</v>
      </c>
      <c r="K1335" t="str">
        <f>VLOOKUP(SUBSTITUTE($A1335,"Provinsi ",""),'Pemilihan Gubernur'!$C$5:$G$21,3,FALSE)</f>
        <v>HERMAN DERU</v>
      </c>
      <c r="L1335" t="str">
        <f>VLOOKUP(SUBSTITUTE($A1335,"Provinsi ",""),'Pemilihan Gubernur'!$C$5:$G$21,4,FALSE)</f>
        <v>MAWARDI YAHYA</v>
      </c>
    </row>
    <row r="1336" spans="1:12">
      <c r="A1336" t="s">
        <v>727</v>
      </c>
      <c r="B1336" t="s">
        <v>661</v>
      </c>
      <c r="C1336">
        <v>2017</v>
      </c>
      <c r="D1336" t="s">
        <v>662</v>
      </c>
      <c r="E1336" t="s">
        <v>663</v>
      </c>
      <c r="F1336" t="s">
        <v>670</v>
      </c>
      <c r="G1336" t="s">
        <v>671</v>
      </c>
      <c r="H1336" t="s">
        <v>672</v>
      </c>
      <c r="I1336" t="s">
        <v>673</v>
      </c>
      <c r="J1336">
        <v>2313207402407</v>
      </c>
      <c r="K1336" t="str">
        <f>VLOOKUP(SUBSTITUTE($A1336,"Provinsi ",""),'Pemilihan Gubernur'!$C$5:$G$21,3,FALSE)</f>
        <v>EDY RAHMAYADI</v>
      </c>
      <c r="L1336" t="str">
        <f>VLOOKUP(SUBSTITUTE($A1336,"Provinsi ",""),'Pemilihan Gubernur'!$C$5:$G$21,4,FALSE)</f>
        <v>MUSA RAJEKSHAH</v>
      </c>
    </row>
    <row r="1337" spans="1:12">
      <c r="A1337" t="s">
        <v>704</v>
      </c>
      <c r="B1337" t="s">
        <v>693</v>
      </c>
      <c r="C1337">
        <v>2017</v>
      </c>
      <c r="D1337" t="s">
        <v>662</v>
      </c>
      <c r="E1337" t="s">
        <v>663</v>
      </c>
      <c r="F1337" t="s">
        <v>664</v>
      </c>
      <c r="G1337" t="s">
        <v>665</v>
      </c>
      <c r="H1337" t="s">
        <v>697</v>
      </c>
      <c r="I1337" t="s">
        <v>698</v>
      </c>
      <c r="J1337">
        <v>872130814.87</v>
      </c>
      <c r="K1337" t="str">
        <f>VLOOKUP(SUBSTITUTE($A1337,"Provinsi ",""),'Pemilihan Gubernur'!$C$5:$G$21,3,FALSE)</f>
        <v>KHOFIFAH INDAR PARAWANSA</v>
      </c>
      <c r="L1337" t="str">
        <f>VLOOKUP(SUBSTITUTE($A1337,"Provinsi ",""),'Pemilihan Gubernur'!$C$5:$G$21,4,FALSE)</f>
        <v>EMIL ELESTIANTO DARDAK</v>
      </c>
    </row>
    <row r="1338" spans="1:12">
      <c r="A1338" t="s">
        <v>712</v>
      </c>
      <c r="B1338" t="s">
        <v>713</v>
      </c>
      <c r="C1338">
        <v>2017</v>
      </c>
      <c r="D1338" t="s">
        <v>662</v>
      </c>
      <c r="E1338" t="s">
        <v>663</v>
      </c>
      <c r="F1338" t="s">
        <v>664</v>
      </c>
      <c r="G1338" t="s">
        <v>665</v>
      </c>
      <c r="H1338" t="s">
        <v>697</v>
      </c>
      <c r="I1338" t="s">
        <v>698</v>
      </c>
      <c r="J1338">
        <v>228773026.03999999</v>
      </c>
      <c r="K1338" t="str">
        <f>VLOOKUP(SUBSTITUTE($A1338,"Provinsi ",""),'Pemilihan Gubernur'!$C$5:$G$21,3,FALSE)</f>
        <v>MURAD ISMAIL</v>
      </c>
      <c r="L1338" t="str">
        <f>VLOOKUP(SUBSTITUTE($A1338,"Provinsi ",""),'Pemilihan Gubernur'!$C$5:$G$21,4,FALSE)</f>
        <v>BARNABAS ORNO</v>
      </c>
    </row>
    <row r="1339" spans="1:12">
      <c r="A1339" t="s">
        <v>721</v>
      </c>
      <c r="B1339" t="s">
        <v>700</v>
      </c>
      <c r="C1339">
        <v>2017</v>
      </c>
      <c r="D1339" t="s">
        <v>662</v>
      </c>
      <c r="E1339" t="s">
        <v>663</v>
      </c>
      <c r="F1339" t="s">
        <v>664</v>
      </c>
      <c r="G1339" t="s">
        <v>665</v>
      </c>
      <c r="H1339" t="s">
        <v>697</v>
      </c>
      <c r="I1339" t="s">
        <v>698</v>
      </c>
      <c r="J1339">
        <v>10370062643</v>
      </c>
      <c r="K1339" t="str">
        <f>VLOOKUP(SUBSTITUTE($A1339,"Provinsi ",""),'Pemilihan Gubernur'!$C$5:$G$21,3,FALSE)</f>
        <v>PROF. M. NURDIN ABDULLAH</v>
      </c>
      <c r="L1339" t="str">
        <f>VLOOKUP(SUBSTITUTE($A1339,"Provinsi ",""),'Pemilihan Gubernur'!$C$5:$G$21,4,FALSE)</f>
        <v>ANDI SUDIRMAN SULAIMAN</v>
      </c>
    </row>
    <row r="1340" spans="1:12">
      <c r="A1340" t="s">
        <v>723</v>
      </c>
      <c r="B1340" t="s">
        <v>700</v>
      </c>
      <c r="C1340">
        <v>2017</v>
      </c>
      <c r="D1340" t="s">
        <v>662</v>
      </c>
      <c r="E1340" t="s">
        <v>663</v>
      </c>
      <c r="F1340" t="s">
        <v>664</v>
      </c>
      <c r="G1340" t="s">
        <v>665</v>
      </c>
      <c r="H1340" t="s">
        <v>697</v>
      </c>
      <c r="I1340" t="s">
        <v>698</v>
      </c>
      <c r="J1340">
        <v>12227469284</v>
      </c>
      <c r="K1340" t="str">
        <f>VLOOKUP(SUBSTITUTE($A1340,"Provinsi ",""),'Pemilihan Gubernur'!$C$5:$G$21,3,FALSE)</f>
        <v>ALI MAZI</v>
      </c>
      <c r="L1340" t="str">
        <f>VLOOKUP(SUBSTITUTE($A1340,"Provinsi ",""),'Pemilihan Gubernur'!$C$5:$G$21,4,FALSE)</f>
        <v>LUKMAN ABUNAWAS</v>
      </c>
    </row>
    <row r="1341" spans="1:12">
      <c r="A1341" t="s">
        <v>726</v>
      </c>
      <c r="B1341" t="s">
        <v>661</v>
      </c>
      <c r="C1341">
        <v>2017</v>
      </c>
      <c r="D1341" t="s">
        <v>662</v>
      </c>
      <c r="E1341" t="s">
        <v>663</v>
      </c>
      <c r="F1341" t="s">
        <v>664</v>
      </c>
      <c r="G1341" t="s">
        <v>665</v>
      </c>
      <c r="H1341" t="s">
        <v>697</v>
      </c>
      <c r="I1341" t="s">
        <v>698</v>
      </c>
      <c r="J1341">
        <v>1843397614637</v>
      </c>
      <c r="K1341" t="str">
        <f>VLOOKUP(SUBSTITUTE($A1341,"Provinsi ",""),'Pemilihan Gubernur'!$C$5:$G$21,3,FALSE)</f>
        <v>HERMAN DERU</v>
      </c>
      <c r="L1341" t="str">
        <f>VLOOKUP(SUBSTITUTE($A1341,"Provinsi ",""),'Pemilihan Gubernur'!$C$5:$G$21,4,FALSE)</f>
        <v>MAWARDI YAHYA</v>
      </c>
    </row>
    <row r="1342" spans="1:12">
      <c r="A1342" t="s">
        <v>684</v>
      </c>
      <c r="B1342" t="s">
        <v>685</v>
      </c>
      <c r="C1342">
        <v>2017</v>
      </c>
      <c r="D1342" t="s">
        <v>662</v>
      </c>
      <c r="E1342" t="s">
        <v>663</v>
      </c>
      <c r="F1342" t="s">
        <v>664</v>
      </c>
      <c r="G1342" t="s">
        <v>665</v>
      </c>
      <c r="H1342" t="s">
        <v>674</v>
      </c>
      <c r="I1342" t="s">
        <v>675</v>
      </c>
      <c r="J1342">
        <v>1122239172548</v>
      </c>
      <c r="K1342" t="str">
        <f>VLOOKUP(SUBSTITUTE($A1342,"Provinsi ",""),'Pemilihan Gubernur'!$C$5:$G$21,3,FALSE)</f>
        <v>WAYAN KOSTER</v>
      </c>
      <c r="L1342" t="str">
        <f>VLOOKUP(SUBSTITUTE($A1342,"Provinsi ",""),'Pemilihan Gubernur'!$C$5:$G$21,4,FALSE)</f>
        <v>TJOK OKA ARTHA ARDHANA SUKAWATI</v>
      </c>
    </row>
    <row r="1343" spans="1:12">
      <c r="A1343" t="s">
        <v>702</v>
      </c>
      <c r="B1343" t="s">
        <v>693</v>
      </c>
      <c r="C1343">
        <v>2017</v>
      </c>
      <c r="D1343" t="s">
        <v>662</v>
      </c>
      <c r="E1343" t="s">
        <v>663</v>
      </c>
      <c r="F1343" t="s">
        <v>664</v>
      </c>
      <c r="G1343" t="s">
        <v>665</v>
      </c>
      <c r="H1343" t="s">
        <v>674</v>
      </c>
      <c r="I1343" t="s">
        <v>675</v>
      </c>
      <c r="J1343">
        <v>9533373363398</v>
      </c>
      <c r="K1343" t="str">
        <f>VLOOKUP(SUBSTITUTE($A1343,"Provinsi ",""),'Pemilihan Gubernur'!$C$5:$G$21,3,FALSE)</f>
        <v>MOCHAMAD RIDWAN KAMIL</v>
      </c>
      <c r="L1343" t="str">
        <f>VLOOKUP(SUBSTITUTE($A1343,"Provinsi ",""),'Pemilihan Gubernur'!$C$5:$G$21,4,FALSE)</f>
        <v>UU RUZHANUL ULUM</v>
      </c>
    </row>
    <row r="1344" spans="1:12">
      <c r="A1344" t="s">
        <v>703</v>
      </c>
      <c r="B1344" t="s">
        <v>693</v>
      </c>
      <c r="C1344">
        <v>2017</v>
      </c>
      <c r="D1344" t="s">
        <v>662</v>
      </c>
      <c r="E1344" t="s">
        <v>663</v>
      </c>
      <c r="F1344" t="s">
        <v>664</v>
      </c>
      <c r="G1344" t="s">
        <v>665</v>
      </c>
      <c r="H1344" t="s">
        <v>674</v>
      </c>
      <c r="I1344" t="s">
        <v>675</v>
      </c>
      <c r="J1344">
        <v>4953383281751</v>
      </c>
      <c r="K1344" t="str">
        <f>VLOOKUP(SUBSTITUTE($A1344,"Provinsi ",""),'Pemilihan Gubernur'!$C$5:$G$21,3,FALSE)</f>
        <v>GANJAR PRANOWO</v>
      </c>
      <c r="L1344" t="str">
        <f>VLOOKUP(SUBSTITUTE($A1344,"Provinsi ",""),'Pemilihan Gubernur'!$C$5:$G$21,4,FALSE)</f>
        <v>TAJ YASIN</v>
      </c>
    </row>
    <row r="1345" spans="1:12">
      <c r="A1345" t="s">
        <v>704</v>
      </c>
      <c r="B1345" t="s">
        <v>693</v>
      </c>
      <c r="C1345">
        <v>2017</v>
      </c>
      <c r="D1345" t="s">
        <v>662</v>
      </c>
      <c r="E1345" t="s">
        <v>663</v>
      </c>
      <c r="F1345" t="s">
        <v>664</v>
      </c>
      <c r="G1345" t="s">
        <v>665</v>
      </c>
      <c r="H1345" t="s">
        <v>674</v>
      </c>
      <c r="I1345" t="s">
        <v>675</v>
      </c>
      <c r="J1345">
        <v>6805518000247.0498</v>
      </c>
      <c r="K1345" t="str">
        <f>VLOOKUP(SUBSTITUTE($A1345,"Provinsi ",""),'Pemilihan Gubernur'!$C$5:$G$21,3,FALSE)</f>
        <v>KHOFIFAH INDAR PARAWANSA</v>
      </c>
      <c r="L1345" t="str">
        <f>VLOOKUP(SUBSTITUTE($A1345,"Provinsi ",""),'Pemilihan Gubernur'!$C$5:$G$21,4,FALSE)</f>
        <v>EMIL ELESTIANTO DARDAK</v>
      </c>
    </row>
    <row r="1346" spans="1:12">
      <c r="A1346" t="s">
        <v>705</v>
      </c>
      <c r="B1346" t="s">
        <v>706</v>
      </c>
      <c r="C1346">
        <v>2017</v>
      </c>
      <c r="D1346" t="s">
        <v>662</v>
      </c>
      <c r="E1346" t="s">
        <v>663</v>
      </c>
      <c r="F1346" t="s">
        <v>664</v>
      </c>
      <c r="G1346" t="s">
        <v>665</v>
      </c>
      <c r="H1346" t="s">
        <v>674</v>
      </c>
      <c r="I1346" t="s">
        <v>675</v>
      </c>
      <c r="J1346">
        <v>970304104374</v>
      </c>
      <c r="K1346" t="str">
        <f>VLOOKUP(SUBSTITUTE($A1346,"Provinsi ",""),'Pemilihan Gubernur'!$C$5:$G$21,3,FALSE)</f>
        <v>SUTARMIDJI</v>
      </c>
      <c r="L1346" t="str">
        <f>VLOOKUP(SUBSTITUTE($A1346,"Provinsi ",""),'Pemilihan Gubernur'!$C$5:$G$21,4,FALSE)</f>
        <v>RIA NORSAN</v>
      </c>
    </row>
    <row r="1347" spans="1:12">
      <c r="A1347" t="s">
        <v>709</v>
      </c>
      <c r="B1347" t="s">
        <v>706</v>
      </c>
      <c r="C1347">
        <v>2017</v>
      </c>
      <c r="D1347" t="s">
        <v>662</v>
      </c>
      <c r="E1347" t="s">
        <v>663</v>
      </c>
      <c r="F1347" t="s">
        <v>664</v>
      </c>
      <c r="G1347" t="s">
        <v>665</v>
      </c>
      <c r="H1347" t="s">
        <v>674</v>
      </c>
      <c r="I1347" t="s">
        <v>675</v>
      </c>
      <c r="J1347">
        <v>947492734000</v>
      </c>
      <c r="K1347" t="str">
        <f>VLOOKUP(SUBSTITUTE($A1347,"Provinsi ",""),'Pemilihan Gubernur'!$C$5:$G$21,3,FALSE)</f>
        <v>ISRAN NOOR</v>
      </c>
      <c r="L1347" t="str">
        <f>VLOOKUP(SUBSTITUTE($A1347,"Provinsi ",""),'Pemilihan Gubernur'!$C$5:$G$21,4,FALSE)</f>
        <v>HADI MULYADI</v>
      </c>
    </row>
    <row r="1348" spans="1:12">
      <c r="A1348" t="s">
        <v>711</v>
      </c>
      <c r="B1348" t="s">
        <v>661</v>
      </c>
      <c r="C1348">
        <v>2017</v>
      </c>
      <c r="D1348" t="s">
        <v>662</v>
      </c>
      <c r="E1348" t="s">
        <v>663</v>
      </c>
      <c r="F1348" t="s">
        <v>664</v>
      </c>
      <c r="G1348" t="s">
        <v>665</v>
      </c>
      <c r="H1348" t="s">
        <v>674</v>
      </c>
      <c r="I1348" t="s">
        <v>675</v>
      </c>
      <c r="J1348">
        <v>1288548794355.8301</v>
      </c>
      <c r="K1348" t="str">
        <f>VLOOKUP(SUBSTITUTE($A1348,"Provinsi ",""),'Pemilihan Gubernur'!$C$5:$G$21,3,FALSE)</f>
        <v>ARINAL DJUNAIDI</v>
      </c>
      <c r="L1348" t="str">
        <f>VLOOKUP(SUBSTITUTE($A1348,"Provinsi ",""),'Pemilihan Gubernur'!$C$5:$G$21,4,FALSE)</f>
        <v>CHUSNUNIA</v>
      </c>
    </row>
    <row r="1349" spans="1:12">
      <c r="A1349" t="s">
        <v>712</v>
      </c>
      <c r="B1349" t="s">
        <v>713</v>
      </c>
      <c r="C1349">
        <v>2017</v>
      </c>
      <c r="D1349" t="s">
        <v>662</v>
      </c>
      <c r="E1349" t="s">
        <v>663</v>
      </c>
      <c r="F1349" t="s">
        <v>664</v>
      </c>
      <c r="G1349" t="s">
        <v>665</v>
      </c>
      <c r="H1349" t="s">
        <v>674</v>
      </c>
      <c r="I1349" t="s">
        <v>675</v>
      </c>
      <c r="J1349">
        <v>515932437035.71002</v>
      </c>
      <c r="K1349" t="str">
        <f>VLOOKUP(SUBSTITUTE($A1349,"Provinsi ",""),'Pemilihan Gubernur'!$C$5:$G$21,3,FALSE)</f>
        <v>MURAD ISMAIL</v>
      </c>
      <c r="L1349" t="str">
        <f>VLOOKUP(SUBSTITUTE($A1349,"Provinsi ",""),'Pemilihan Gubernur'!$C$5:$G$21,4,FALSE)</f>
        <v>BARNABAS ORNO</v>
      </c>
    </row>
    <row r="1350" spans="1:12">
      <c r="A1350" t="s">
        <v>714</v>
      </c>
      <c r="B1350" t="s">
        <v>713</v>
      </c>
      <c r="C1350">
        <v>2017</v>
      </c>
      <c r="D1350" t="s">
        <v>662</v>
      </c>
      <c r="E1350" t="s">
        <v>663</v>
      </c>
      <c r="F1350" t="s">
        <v>664</v>
      </c>
      <c r="G1350" t="s">
        <v>665</v>
      </c>
      <c r="H1350" t="s">
        <v>674</v>
      </c>
      <c r="I1350" t="s">
        <v>675</v>
      </c>
      <c r="J1350">
        <v>505484939797</v>
      </c>
      <c r="K1350" t="str">
        <f>VLOOKUP(SUBSTITUTE($A1350,"Provinsi ",""),'Pemilihan Gubernur'!$C$5:$G$21,3,FALSE)</f>
        <v>AHMAD HIDAYAT MUS</v>
      </c>
      <c r="L1350" t="str">
        <f>VLOOKUP(SUBSTITUTE($A1350,"Provinsi ",""),'Pemilihan Gubernur'!$C$5:$G$21,4,FALSE)</f>
        <v>RIVAI UMAR</v>
      </c>
    </row>
    <row r="1351" spans="1:12">
      <c r="A1351" t="s">
        <v>715</v>
      </c>
      <c r="B1351" t="s">
        <v>685</v>
      </c>
      <c r="C1351">
        <v>2017</v>
      </c>
      <c r="D1351" t="s">
        <v>662</v>
      </c>
      <c r="E1351" t="s">
        <v>663</v>
      </c>
      <c r="F1351" t="s">
        <v>664</v>
      </c>
      <c r="G1351" t="s">
        <v>665</v>
      </c>
      <c r="H1351" t="s">
        <v>674</v>
      </c>
      <c r="I1351" t="s">
        <v>675</v>
      </c>
      <c r="J1351">
        <v>1255842655989</v>
      </c>
      <c r="K1351" t="str">
        <f>VLOOKUP(SUBSTITUTE($A1351,"Provinsi ",""),'Pemilihan Gubernur'!$C$5:$G$21,3,FALSE)</f>
        <v>ZULKIEFLIMANSYAH</v>
      </c>
      <c r="L1351" t="str">
        <f>VLOOKUP(SUBSTITUTE($A1351,"Provinsi ",""),'Pemilihan Gubernur'!$C$5:$G$21,4,FALSE)</f>
        <v>SITTI ROHMI DJALILAH</v>
      </c>
    </row>
    <row r="1352" spans="1:12">
      <c r="A1352" t="s">
        <v>716</v>
      </c>
      <c r="B1352" t="s">
        <v>685</v>
      </c>
      <c r="C1352">
        <v>2017</v>
      </c>
      <c r="D1352" t="s">
        <v>662</v>
      </c>
      <c r="E1352" t="s">
        <v>663</v>
      </c>
      <c r="F1352" t="s">
        <v>664</v>
      </c>
      <c r="G1352" t="s">
        <v>665</v>
      </c>
      <c r="H1352" t="s">
        <v>674</v>
      </c>
      <c r="I1352" t="s">
        <v>675</v>
      </c>
      <c r="J1352">
        <v>1347982296400</v>
      </c>
      <c r="K1352" t="str">
        <f>VLOOKUP(SUBSTITUTE($A1352,"Provinsi ",""),'Pemilihan Gubernur'!$C$5:$G$21,3,FALSE)</f>
        <v>VIKTOR BUNGTILU LAISKODAT</v>
      </c>
      <c r="L1352" t="str">
        <f>VLOOKUP(SUBSTITUTE($A1352,"Provinsi ",""),'Pemilihan Gubernur'!$C$5:$G$21,4,FALSE)</f>
        <v>JOSEF ADREANUS NAE SOI</v>
      </c>
    </row>
    <row r="1353" spans="1:12">
      <c r="A1353" t="s">
        <v>717</v>
      </c>
      <c r="B1353" t="s">
        <v>713</v>
      </c>
      <c r="C1353">
        <v>2017</v>
      </c>
      <c r="D1353" t="s">
        <v>662</v>
      </c>
      <c r="E1353" t="s">
        <v>663</v>
      </c>
      <c r="F1353" t="s">
        <v>664</v>
      </c>
      <c r="G1353" t="s">
        <v>665</v>
      </c>
      <c r="H1353" t="s">
        <v>674</v>
      </c>
      <c r="I1353" t="s">
        <v>675</v>
      </c>
      <c r="J1353">
        <v>1025283304735</v>
      </c>
      <c r="K1353" t="str">
        <f>VLOOKUP(SUBSTITUTE($A1353,"Provinsi ",""),'Pemilihan Gubernur'!$C$5:$G$21,3,FALSE)</f>
        <v>LUKAS ENEMBE</v>
      </c>
      <c r="L1353" t="str">
        <f>VLOOKUP(SUBSTITUTE($A1353,"Provinsi ",""),'Pemilihan Gubernur'!$C$5:$G$21,4,FALSE)</f>
        <v>KLEMEN TINAL</v>
      </c>
    </row>
    <row r="1354" spans="1:12">
      <c r="A1354" t="s">
        <v>719</v>
      </c>
      <c r="B1354" t="s">
        <v>661</v>
      </c>
      <c r="C1354">
        <v>2017</v>
      </c>
      <c r="D1354" t="s">
        <v>662</v>
      </c>
      <c r="E1354" t="s">
        <v>663</v>
      </c>
      <c r="F1354" t="s">
        <v>664</v>
      </c>
      <c r="G1354" t="s">
        <v>665</v>
      </c>
      <c r="H1354" t="s">
        <v>674</v>
      </c>
      <c r="I1354" t="s">
        <v>675</v>
      </c>
      <c r="J1354">
        <v>1282813177818.24</v>
      </c>
      <c r="K1354" t="str">
        <f>VLOOKUP(SUBSTITUTE($A1354,"Provinsi ",""),'Pemilihan Gubernur'!$C$5:$G$21,3,FALSE)</f>
        <v>SYAMSUAR</v>
      </c>
      <c r="L1354" t="str">
        <f>VLOOKUP(SUBSTITUTE($A1354,"Provinsi ",""),'Pemilihan Gubernur'!$C$5:$G$21,4,FALSE)</f>
        <v>EDY NASUTION</v>
      </c>
    </row>
    <row r="1355" spans="1:12">
      <c r="A1355" t="s">
        <v>721</v>
      </c>
      <c r="B1355" t="s">
        <v>700</v>
      </c>
      <c r="C1355">
        <v>2017</v>
      </c>
      <c r="D1355" t="s">
        <v>662</v>
      </c>
      <c r="E1355" t="s">
        <v>663</v>
      </c>
      <c r="F1355" t="s">
        <v>664</v>
      </c>
      <c r="G1355" t="s">
        <v>665</v>
      </c>
      <c r="H1355" t="s">
        <v>674</v>
      </c>
      <c r="I1355" t="s">
        <v>675</v>
      </c>
      <c r="J1355">
        <v>1407811730100</v>
      </c>
      <c r="K1355" t="str">
        <f>VLOOKUP(SUBSTITUTE($A1355,"Provinsi ",""),'Pemilihan Gubernur'!$C$5:$G$21,3,FALSE)</f>
        <v>PROF. M. NURDIN ABDULLAH</v>
      </c>
      <c r="L1355" t="str">
        <f>VLOOKUP(SUBSTITUTE($A1355,"Provinsi ",""),'Pemilihan Gubernur'!$C$5:$G$21,4,FALSE)</f>
        <v>ANDI SUDIRMAN SULAIMAN</v>
      </c>
    </row>
    <row r="1356" spans="1:12">
      <c r="A1356" t="s">
        <v>723</v>
      </c>
      <c r="B1356" t="s">
        <v>700</v>
      </c>
      <c r="C1356">
        <v>2017</v>
      </c>
      <c r="D1356" t="s">
        <v>662</v>
      </c>
      <c r="E1356" t="s">
        <v>663</v>
      </c>
      <c r="F1356" t="s">
        <v>664</v>
      </c>
      <c r="G1356" t="s">
        <v>665</v>
      </c>
      <c r="H1356" t="s">
        <v>674</v>
      </c>
      <c r="I1356" t="s">
        <v>675</v>
      </c>
      <c r="J1356">
        <v>596117169012</v>
      </c>
      <c r="K1356" t="str">
        <f>VLOOKUP(SUBSTITUTE($A1356,"Provinsi ",""),'Pemilihan Gubernur'!$C$5:$G$21,3,FALSE)</f>
        <v>ALI MAZI</v>
      </c>
      <c r="L1356" t="str">
        <f>VLOOKUP(SUBSTITUTE($A1356,"Provinsi ",""),'Pemilihan Gubernur'!$C$5:$G$21,4,FALSE)</f>
        <v>LUKMAN ABUNAWAS</v>
      </c>
    </row>
    <row r="1357" spans="1:12">
      <c r="A1357" t="s">
        <v>727</v>
      </c>
      <c r="B1357" t="s">
        <v>661</v>
      </c>
      <c r="C1357">
        <v>2017</v>
      </c>
      <c r="D1357" t="s">
        <v>662</v>
      </c>
      <c r="E1357" t="s">
        <v>663</v>
      </c>
      <c r="F1357" t="s">
        <v>664</v>
      </c>
      <c r="G1357" t="s">
        <v>665</v>
      </c>
      <c r="H1357" t="s">
        <v>674</v>
      </c>
      <c r="I1357" t="s">
        <v>675</v>
      </c>
      <c r="J1357">
        <v>2987423174742</v>
      </c>
      <c r="K1357" t="str">
        <f>VLOOKUP(SUBSTITUTE($A1357,"Provinsi ",""),'Pemilihan Gubernur'!$C$5:$G$21,3,FALSE)</f>
        <v>EDY RAHMAYADI</v>
      </c>
      <c r="L1357" t="str">
        <f>VLOOKUP(SUBSTITUTE($A1357,"Provinsi ",""),'Pemilihan Gubernur'!$C$5:$G$21,4,FALSE)</f>
        <v>MUSA RAJEKSHAH</v>
      </c>
    </row>
    <row r="1358" spans="1:12">
      <c r="A1358" t="s">
        <v>684</v>
      </c>
      <c r="B1358" t="s">
        <v>685</v>
      </c>
      <c r="C1358">
        <v>2017</v>
      </c>
      <c r="D1358" t="s">
        <v>662</v>
      </c>
      <c r="E1358" t="s">
        <v>663</v>
      </c>
      <c r="F1358" t="s">
        <v>670</v>
      </c>
      <c r="G1358" t="s">
        <v>676</v>
      </c>
      <c r="H1358" t="s">
        <v>677</v>
      </c>
      <c r="I1358" t="s">
        <v>678</v>
      </c>
      <c r="J1358">
        <v>660432833365.19995</v>
      </c>
      <c r="K1358" t="str">
        <f>VLOOKUP(SUBSTITUTE($A1358,"Provinsi ",""),'Pemilihan Gubernur'!$C$5:$G$21,3,FALSE)</f>
        <v>WAYAN KOSTER</v>
      </c>
      <c r="L1358" t="str">
        <f>VLOOKUP(SUBSTITUTE($A1358,"Provinsi ",""),'Pemilihan Gubernur'!$C$5:$G$21,4,FALSE)</f>
        <v>TJOK OKA ARTHA ARDHANA SUKAWATI</v>
      </c>
    </row>
    <row r="1359" spans="1:12">
      <c r="A1359" t="s">
        <v>702</v>
      </c>
      <c r="B1359" t="s">
        <v>693</v>
      </c>
      <c r="C1359">
        <v>2017</v>
      </c>
      <c r="D1359" t="s">
        <v>662</v>
      </c>
      <c r="E1359" t="s">
        <v>663</v>
      </c>
      <c r="F1359" t="s">
        <v>670</v>
      </c>
      <c r="G1359" t="s">
        <v>676</v>
      </c>
      <c r="H1359" t="s">
        <v>677</v>
      </c>
      <c r="I1359" t="s">
        <v>678</v>
      </c>
      <c r="J1359">
        <v>2311616145730</v>
      </c>
      <c r="K1359" t="str">
        <f>VLOOKUP(SUBSTITUTE($A1359,"Provinsi ",""),'Pemilihan Gubernur'!$C$5:$G$21,3,FALSE)</f>
        <v>MOCHAMAD RIDWAN KAMIL</v>
      </c>
      <c r="L1359" t="str">
        <f>VLOOKUP(SUBSTITUTE($A1359,"Provinsi ",""),'Pemilihan Gubernur'!$C$5:$G$21,4,FALSE)</f>
        <v>UU RUZHANUL ULUM</v>
      </c>
    </row>
    <row r="1360" spans="1:12">
      <c r="A1360" t="s">
        <v>703</v>
      </c>
      <c r="B1360" t="s">
        <v>693</v>
      </c>
      <c r="C1360">
        <v>2017</v>
      </c>
      <c r="D1360" t="s">
        <v>662</v>
      </c>
      <c r="E1360" t="s">
        <v>663</v>
      </c>
      <c r="F1360" t="s">
        <v>670</v>
      </c>
      <c r="G1360" t="s">
        <v>676</v>
      </c>
      <c r="H1360" t="s">
        <v>677</v>
      </c>
      <c r="I1360" t="s">
        <v>678</v>
      </c>
      <c r="J1360">
        <v>1454598084464</v>
      </c>
      <c r="K1360" t="str">
        <f>VLOOKUP(SUBSTITUTE($A1360,"Provinsi ",""),'Pemilihan Gubernur'!$C$5:$G$21,3,FALSE)</f>
        <v>GANJAR PRANOWO</v>
      </c>
      <c r="L1360" t="str">
        <f>VLOOKUP(SUBSTITUTE($A1360,"Provinsi ",""),'Pemilihan Gubernur'!$C$5:$G$21,4,FALSE)</f>
        <v>TAJ YASIN</v>
      </c>
    </row>
    <row r="1361" spans="1:12">
      <c r="A1361" t="s">
        <v>704</v>
      </c>
      <c r="B1361" t="s">
        <v>693</v>
      </c>
      <c r="C1361">
        <v>2017</v>
      </c>
      <c r="D1361" t="s">
        <v>662</v>
      </c>
      <c r="E1361" t="s">
        <v>663</v>
      </c>
      <c r="F1361" t="s">
        <v>670</v>
      </c>
      <c r="G1361" t="s">
        <v>676</v>
      </c>
      <c r="H1361" t="s">
        <v>677</v>
      </c>
      <c r="I1361" t="s">
        <v>678</v>
      </c>
      <c r="J1361">
        <v>3090055683753</v>
      </c>
      <c r="K1361" t="str">
        <f>VLOOKUP(SUBSTITUTE($A1361,"Provinsi ",""),'Pemilihan Gubernur'!$C$5:$G$21,3,FALSE)</f>
        <v>KHOFIFAH INDAR PARAWANSA</v>
      </c>
      <c r="L1361" t="str">
        <f>VLOOKUP(SUBSTITUTE($A1361,"Provinsi ",""),'Pemilihan Gubernur'!$C$5:$G$21,4,FALSE)</f>
        <v>EMIL ELESTIANTO DARDAK</v>
      </c>
    </row>
    <row r="1362" spans="1:12">
      <c r="A1362" t="s">
        <v>705</v>
      </c>
      <c r="B1362" t="s">
        <v>706</v>
      </c>
      <c r="C1362">
        <v>2017</v>
      </c>
      <c r="D1362" t="s">
        <v>662</v>
      </c>
      <c r="E1362" t="s">
        <v>663</v>
      </c>
      <c r="F1362" t="s">
        <v>670</v>
      </c>
      <c r="G1362" t="s">
        <v>676</v>
      </c>
      <c r="H1362" t="s">
        <v>677</v>
      </c>
      <c r="I1362" t="s">
        <v>678</v>
      </c>
      <c r="J1362">
        <v>954917377632.5</v>
      </c>
      <c r="K1362" t="str">
        <f>VLOOKUP(SUBSTITUTE($A1362,"Provinsi ",""),'Pemilihan Gubernur'!$C$5:$G$21,3,FALSE)</f>
        <v>SUTARMIDJI</v>
      </c>
      <c r="L1362" t="str">
        <f>VLOOKUP(SUBSTITUTE($A1362,"Provinsi ",""),'Pemilihan Gubernur'!$C$5:$G$21,4,FALSE)</f>
        <v>RIA NORSAN</v>
      </c>
    </row>
    <row r="1363" spans="1:12">
      <c r="A1363" t="s">
        <v>709</v>
      </c>
      <c r="B1363" t="s">
        <v>706</v>
      </c>
      <c r="C1363">
        <v>2017</v>
      </c>
      <c r="D1363" t="s">
        <v>662</v>
      </c>
      <c r="E1363" t="s">
        <v>663</v>
      </c>
      <c r="F1363" t="s">
        <v>670</v>
      </c>
      <c r="G1363" t="s">
        <v>676</v>
      </c>
      <c r="H1363" t="s">
        <v>677</v>
      </c>
      <c r="I1363" t="s">
        <v>678</v>
      </c>
      <c r="J1363">
        <v>938338759236.59998</v>
      </c>
      <c r="K1363" t="str">
        <f>VLOOKUP(SUBSTITUTE($A1363,"Provinsi ",""),'Pemilihan Gubernur'!$C$5:$G$21,3,FALSE)</f>
        <v>ISRAN NOOR</v>
      </c>
      <c r="L1363" t="str">
        <f>VLOOKUP(SUBSTITUTE($A1363,"Provinsi ",""),'Pemilihan Gubernur'!$C$5:$G$21,4,FALSE)</f>
        <v>HADI MULYADI</v>
      </c>
    </row>
    <row r="1364" spans="1:12">
      <c r="A1364" t="s">
        <v>711</v>
      </c>
      <c r="B1364" t="s">
        <v>661</v>
      </c>
      <c r="C1364">
        <v>2017</v>
      </c>
      <c r="D1364" t="s">
        <v>662</v>
      </c>
      <c r="E1364" t="s">
        <v>663</v>
      </c>
      <c r="F1364" t="s">
        <v>670</v>
      </c>
      <c r="G1364" t="s">
        <v>676</v>
      </c>
      <c r="H1364" t="s">
        <v>677</v>
      </c>
      <c r="I1364" t="s">
        <v>678</v>
      </c>
      <c r="J1364">
        <v>1451484672695.6399</v>
      </c>
      <c r="K1364" t="str">
        <f>VLOOKUP(SUBSTITUTE($A1364,"Provinsi ",""),'Pemilihan Gubernur'!$C$5:$G$21,3,FALSE)</f>
        <v>ARINAL DJUNAIDI</v>
      </c>
      <c r="L1364" t="str">
        <f>VLOOKUP(SUBSTITUTE($A1364,"Provinsi ",""),'Pemilihan Gubernur'!$C$5:$G$21,4,FALSE)</f>
        <v>CHUSNUNIA</v>
      </c>
    </row>
    <row r="1365" spans="1:12">
      <c r="A1365" t="s">
        <v>712</v>
      </c>
      <c r="B1365" t="s">
        <v>713</v>
      </c>
      <c r="C1365">
        <v>2017</v>
      </c>
      <c r="D1365" t="s">
        <v>662</v>
      </c>
      <c r="E1365" t="s">
        <v>663</v>
      </c>
      <c r="F1365" t="s">
        <v>670</v>
      </c>
      <c r="G1365" t="s">
        <v>676</v>
      </c>
      <c r="H1365" t="s">
        <v>677</v>
      </c>
      <c r="I1365" t="s">
        <v>678</v>
      </c>
      <c r="J1365">
        <v>545780527621.63</v>
      </c>
      <c r="K1365" t="str">
        <f>VLOOKUP(SUBSTITUTE($A1365,"Provinsi ",""),'Pemilihan Gubernur'!$C$5:$G$21,3,FALSE)</f>
        <v>MURAD ISMAIL</v>
      </c>
      <c r="L1365" t="str">
        <f>VLOOKUP(SUBSTITUTE($A1365,"Provinsi ",""),'Pemilihan Gubernur'!$C$5:$G$21,4,FALSE)</f>
        <v>BARNABAS ORNO</v>
      </c>
    </row>
    <row r="1366" spans="1:12">
      <c r="A1366" t="s">
        <v>714</v>
      </c>
      <c r="B1366" t="s">
        <v>713</v>
      </c>
      <c r="C1366">
        <v>2017</v>
      </c>
      <c r="D1366" t="s">
        <v>662</v>
      </c>
      <c r="E1366" t="s">
        <v>663</v>
      </c>
      <c r="F1366" t="s">
        <v>670</v>
      </c>
      <c r="G1366" t="s">
        <v>676</v>
      </c>
      <c r="H1366" t="s">
        <v>677</v>
      </c>
      <c r="I1366" t="s">
        <v>678</v>
      </c>
      <c r="J1366">
        <v>561613740232</v>
      </c>
      <c r="K1366" t="str">
        <f>VLOOKUP(SUBSTITUTE($A1366,"Provinsi ",""),'Pemilihan Gubernur'!$C$5:$G$21,3,FALSE)</f>
        <v>AHMAD HIDAYAT MUS</v>
      </c>
      <c r="L1366" t="str">
        <f>VLOOKUP(SUBSTITUTE($A1366,"Provinsi ",""),'Pemilihan Gubernur'!$C$5:$G$21,4,FALSE)</f>
        <v>RIVAI UMAR</v>
      </c>
    </row>
    <row r="1367" spans="1:12">
      <c r="A1367" t="s">
        <v>715</v>
      </c>
      <c r="B1367" t="s">
        <v>685</v>
      </c>
      <c r="C1367">
        <v>2017</v>
      </c>
      <c r="D1367" t="s">
        <v>662</v>
      </c>
      <c r="E1367" t="s">
        <v>663</v>
      </c>
      <c r="F1367" t="s">
        <v>670</v>
      </c>
      <c r="G1367" t="s">
        <v>676</v>
      </c>
      <c r="H1367" t="s">
        <v>677</v>
      </c>
      <c r="I1367" t="s">
        <v>678</v>
      </c>
      <c r="J1367">
        <v>1153481272715.1699</v>
      </c>
      <c r="K1367" t="str">
        <f>VLOOKUP(SUBSTITUTE($A1367,"Provinsi ",""),'Pemilihan Gubernur'!$C$5:$G$21,3,FALSE)</f>
        <v>ZULKIEFLIMANSYAH</v>
      </c>
      <c r="L1367" t="str">
        <f>VLOOKUP(SUBSTITUTE($A1367,"Provinsi ",""),'Pemilihan Gubernur'!$C$5:$G$21,4,FALSE)</f>
        <v>SITTI ROHMI DJALILAH</v>
      </c>
    </row>
    <row r="1368" spans="1:12">
      <c r="A1368" t="s">
        <v>716</v>
      </c>
      <c r="B1368" t="s">
        <v>685</v>
      </c>
      <c r="C1368">
        <v>2017</v>
      </c>
      <c r="D1368" t="s">
        <v>662</v>
      </c>
      <c r="E1368" t="s">
        <v>663</v>
      </c>
      <c r="F1368" t="s">
        <v>670</v>
      </c>
      <c r="G1368" t="s">
        <v>676</v>
      </c>
      <c r="H1368" t="s">
        <v>677</v>
      </c>
      <c r="I1368" t="s">
        <v>678</v>
      </c>
      <c r="J1368">
        <v>482924904340</v>
      </c>
      <c r="K1368" t="str">
        <f>VLOOKUP(SUBSTITUTE($A1368,"Provinsi ",""),'Pemilihan Gubernur'!$C$5:$G$21,3,FALSE)</f>
        <v>VIKTOR BUNGTILU LAISKODAT</v>
      </c>
      <c r="L1368" t="str">
        <f>VLOOKUP(SUBSTITUTE($A1368,"Provinsi ",""),'Pemilihan Gubernur'!$C$5:$G$21,4,FALSE)</f>
        <v>JOSEF ADREANUS NAE SOI</v>
      </c>
    </row>
    <row r="1369" spans="1:12">
      <c r="A1369" t="s">
        <v>717</v>
      </c>
      <c r="B1369" t="s">
        <v>713</v>
      </c>
      <c r="C1369">
        <v>2017</v>
      </c>
      <c r="D1369" t="s">
        <v>662</v>
      </c>
      <c r="E1369" t="s">
        <v>663</v>
      </c>
      <c r="F1369" t="s">
        <v>670</v>
      </c>
      <c r="G1369" t="s">
        <v>676</v>
      </c>
      <c r="H1369" t="s">
        <v>677</v>
      </c>
      <c r="I1369" t="s">
        <v>678</v>
      </c>
      <c r="J1369">
        <v>2328012674526.3101</v>
      </c>
      <c r="K1369" t="str">
        <f>VLOOKUP(SUBSTITUTE($A1369,"Provinsi ",""),'Pemilihan Gubernur'!$C$5:$G$21,3,FALSE)</f>
        <v>LUKAS ENEMBE</v>
      </c>
      <c r="L1369" t="str">
        <f>VLOOKUP(SUBSTITUTE($A1369,"Provinsi ",""),'Pemilihan Gubernur'!$C$5:$G$21,4,FALSE)</f>
        <v>KLEMEN TINAL</v>
      </c>
    </row>
    <row r="1370" spans="1:12">
      <c r="A1370" t="s">
        <v>719</v>
      </c>
      <c r="B1370" t="s">
        <v>661</v>
      </c>
      <c r="C1370">
        <v>2017</v>
      </c>
      <c r="D1370" t="s">
        <v>662</v>
      </c>
      <c r="E1370" t="s">
        <v>663</v>
      </c>
      <c r="F1370" t="s">
        <v>670</v>
      </c>
      <c r="G1370" t="s">
        <v>676</v>
      </c>
      <c r="H1370" t="s">
        <v>677</v>
      </c>
      <c r="I1370" t="s">
        <v>678</v>
      </c>
      <c r="J1370">
        <v>1941215181846.75</v>
      </c>
      <c r="K1370" t="str">
        <f>VLOOKUP(SUBSTITUTE($A1370,"Provinsi ",""),'Pemilihan Gubernur'!$C$5:$G$21,3,FALSE)</f>
        <v>SYAMSUAR</v>
      </c>
      <c r="L1370" t="str">
        <f>VLOOKUP(SUBSTITUTE($A1370,"Provinsi ",""),'Pemilihan Gubernur'!$C$5:$G$21,4,FALSE)</f>
        <v>EDY NASUTION</v>
      </c>
    </row>
    <row r="1371" spans="1:12">
      <c r="A1371" t="s">
        <v>721</v>
      </c>
      <c r="B1371" t="s">
        <v>700</v>
      </c>
      <c r="C1371">
        <v>2017</v>
      </c>
      <c r="D1371" t="s">
        <v>662</v>
      </c>
      <c r="E1371" t="s">
        <v>663</v>
      </c>
      <c r="F1371" t="s">
        <v>670</v>
      </c>
      <c r="G1371" t="s">
        <v>676</v>
      </c>
      <c r="H1371" t="s">
        <v>677</v>
      </c>
      <c r="I1371" t="s">
        <v>678</v>
      </c>
      <c r="J1371">
        <v>1051187330670.8</v>
      </c>
      <c r="K1371" t="str">
        <f>VLOOKUP(SUBSTITUTE($A1371,"Provinsi ",""),'Pemilihan Gubernur'!$C$5:$G$21,3,FALSE)</f>
        <v>PROF. M. NURDIN ABDULLAH</v>
      </c>
      <c r="L1371" t="str">
        <f>VLOOKUP(SUBSTITUTE($A1371,"Provinsi ",""),'Pemilihan Gubernur'!$C$5:$G$21,4,FALSE)</f>
        <v>ANDI SUDIRMAN SULAIMAN</v>
      </c>
    </row>
    <row r="1372" spans="1:12">
      <c r="A1372" t="s">
        <v>723</v>
      </c>
      <c r="B1372" t="s">
        <v>700</v>
      </c>
      <c r="C1372">
        <v>2017</v>
      </c>
      <c r="D1372" t="s">
        <v>662</v>
      </c>
      <c r="E1372" t="s">
        <v>663</v>
      </c>
      <c r="F1372" t="s">
        <v>670</v>
      </c>
      <c r="G1372" t="s">
        <v>676</v>
      </c>
      <c r="H1372" t="s">
        <v>677</v>
      </c>
      <c r="I1372" t="s">
        <v>678</v>
      </c>
      <c r="J1372">
        <v>903121911901</v>
      </c>
      <c r="K1372" t="str">
        <f>VLOOKUP(SUBSTITUTE($A1372,"Provinsi ",""),'Pemilihan Gubernur'!$C$5:$G$21,3,FALSE)</f>
        <v>ALI MAZI</v>
      </c>
      <c r="L1372" t="str">
        <f>VLOOKUP(SUBSTITUTE($A1372,"Provinsi ",""),'Pemilihan Gubernur'!$C$5:$G$21,4,FALSE)</f>
        <v>LUKMAN ABUNAWAS</v>
      </c>
    </row>
    <row r="1373" spans="1:12">
      <c r="A1373" t="s">
        <v>726</v>
      </c>
      <c r="B1373" t="s">
        <v>661</v>
      </c>
      <c r="C1373">
        <v>2017</v>
      </c>
      <c r="D1373" t="s">
        <v>662</v>
      </c>
      <c r="E1373" t="s">
        <v>663</v>
      </c>
      <c r="F1373" t="s">
        <v>670</v>
      </c>
      <c r="G1373" t="s">
        <v>676</v>
      </c>
      <c r="H1373" t="s">
        <v>677</v>
      </c>
      <c r="I1373" t="s">
        <v>678</v>
      </c>
      <c r="J1373">
        <v>1377382678423.5901</v>
      </c>
      <c r="K1373" t="str">
        <f>VLOOKUP(SUBSTITUTE($A1373,"Provinsi ",""),'Pemilihan Gubernur'!$C$5:$G$21,3,FALSE)</f>
        <v>HERMAN DERU</v>
      </c>
      <c r="L1373" t="str">
        <f>VLOOKUP(SUBSTITUTE($A1373,"Provinsi ",""),'Pemilihan Gubernur'!$C$5:$G$21,4,FALSE)</f>
        <v>MAWARDI YAHYA</v>
      </c>
    </row>
    <row r="1374" spans="1:12">
      <c r="A1374" t="s">
        <v>727</v>
      </c>
      <c r="B1374" t="s">
        <v>661</v>
      </c>
      <c r="C1374">
        <v>2017</v>
      </c>
      <c r="D1374" t="s">
        <v>662</v>
      </c>
      <c r="E1374" t="s">
        <v>663</v>
      </c>
      <c r="F1374" t="s">
        <v>670</v>
      </c>
      <c r="G1374" t="s">
        <v>676</v>
      </c>
      <c r="H1374" t="s">
        <v>677</v>
      </c>
      <c r="I1374" t="s">
        <v>678</v>
      </c>
      <c r="J1374">
        <v>1919452035914</v>
      </c>
      <c r="K1374" t="str">
        <f>VLOOKUP(SUBSTITUTE($A1374,"Provinsi ",""),'Pemilihan Gubernur'!$C$5:$G$21,3,FALSE)</f>
        <v>EDY RAHMAYADI</v>
      </c>
      <c r="L1374" t="str">
        <f>VLOOKUP(SUBSTITUTE($A1374,"Provinsi ",""),'Pemilihan Gubernur'!$C$5:$G$21,4,FALSE)</f>
        <v>MUSA RAJEKSHAH</v>
      </c>
    </row>
    <row r="1375" spans="1:12">
      <c r="A1375" t="s">
        <v>684</v>
      </c>
      <c r="B1375" t="s">
        <v>685</v>
      </c>
      <c r="C1375">
        <v>2017</v>
      </c>
      <c r="D1375" t="s">
        <v>662</v>
      </c>
      <c r="E1375" t="s">
        <v>663</v>
      </c>
      <c r="F1375" t="s">
        <v>664</v>
      </c>
      <c r="G1375" t="s">
        <v>679</v>
      </c>
      <c r="H1375" t="s">
        <v>680</v>
      </c>
      <c r="I1375" t="s">
        <v>681</v>
      </c>
      <c r="J1375">
        <v>1507301419078.9399</v>
      </c>
      <c r="K1375" t="str">
        <f>VLOOKUP(SUBSTITUTE($A1375,"Provinsi ",""),'Pemilihan Gubernur'!$C$5:$G$21,3,FALSE)</f>
        <v>WAYAN KOSTER</v>
      </c>
      <c r="L1375" t="str">
        <f>VLOOKUP(SUBSTITUTE($A1375,"Provinsi ",""),'Pemilihan Gubernur'!$C$5:$G$21,4,FALSE)</f>
        <v>TJOK OKA ARTHA ARDHANA SUKAWATI</v>
      </c>
    </row>
    <row r="1376" spans="1:12">
      <c r="A1376" t="s">
        <v>702</v>
      </c>
      <c r="B1376" t="s">
        <v>693</v>
      </c>
      <c r="C1376">
        <v>2017</v>
      </c>
      <c r="D1376" t="s">
        <v>662</v>
      </c>
      <c r="E1376" t="s">
        <v>663</v>
      </c>
      <c r="F1376" t="s">
        <v>664</v>
      </c>
      <c r="G1376" t="s">
        <v>679</v>
      </c>
      <c r="H1376" t="s">
        <v>680</v>
      </c>
      <c r="I1376" t="s">
        <v>681</v>
      </c>
      <c r="J1376">
        <v>5434446567649</v>
      </c>
      <c r="K1376" t="str">
        <f>VLOOKUP(SUBSTITUTE($A1376,"Provinsi ",""),'Pemilihan Gubernur'!$C$5:$G$21,3,FALSE)</f>
        <v>MOCHAMAD RIDWAN KAMIL</v>
      </c>
      <c r="L1376" t="str">
        <f>VLOOKUP(SUBSTITUTE($A1376,"Provinsi ",""),'Pemilihan Gubernur'!$C$5:$G$21,4,FALSE)</f>
        <v>UU RUZHANUL ULUM</v>
      </c>
    </row>
    <row r="1377" spans="1:12">
      <c r="A1377" t="s">
        <v>703</v>
      </c>
      <c r="B1377" t="s">
        <v>693</v>
      </c>
      <c r="C1377">
        <v>2017</v>
      </c>
      <c r="D1377" t="s">
        <v>662</v>
      </c>
      <c r="E1377" t="s">
        <v>663</v>
      </c>
      <c r="F1377" t="s">
        <v>664</v>
      </c>
      <c r="G1377" t="s">
        <v>679</v>
      </c>
      <c r="H1377" t="s">
        <v>680</v>
      </c>
      <c r="I1377" t="s">
        <v>681</v>
      </c>
      <c r="J1377">
        <v>6092077750517</v>
      </c>
      <c r="K1377" t="str">
        <f>VLOOKUP(SUBSTITUTE($A1377,"Provinsi ",""),'Pemilihan Gubernur'!$C$5:$G$21,3,FALSE)</f>
        <v>GANJAR PRANOWO</v>
      </c>
      <c r="L1377" t="str">
        <f>VLOOKUP(SUBSTITUTE($A1377,"Provinsi ",""),'Pemilihan Gubernur'!$C$5:$G$21,4,FALSE)</f>
        <v>TAJ YASIN</v>
      </c>
    </row>
    <row r="1378" spans="1:12">
      <c r="A1378" t="s">
        <v>704</v>
      </c>
      <c r="B1378" t="s">
        <v>693</v>
      </c>
      <c r="C1378">
        <v>2017</v>
      </c>
      <c r="D1378" t="s">
        <v>662</v>
      </c>
      <c r="E1378" t="s">
        <v>663</v>
      </c>
      <c r="F1378" t="s">
        <v>664</v>
      </c>
      <c r="G1378" t="s">
        <v>679</v>
      </c>
      <c r="H1378" t="s">
        <v>680</v>
      </c>
      <c r="I1378" t="s">
        <v>681</v>
      </c>
      <c r="J1378">
        <v>6272017305965.5098</v>
      </c>
      <c r="K1378" t="str">
        <f>VLOOKUP(SUBSTITUTE($A1378,"Provinsi ",""),'Pemilihan Gubernur'!$C$5:$G$21,3,FALSE)</f>
        <v>KHOFIFAH INDAR PARAWANSA</v>
      </c>
      <c r="L1378" t="str">
        <f>VLOOKUP(SUBSTITUTE($A1378,"Provinsi ",""),'Pemilihan Gubernur'!$C$5:$G$21,4,FALSE)</f>
        <v>EMIL ELESTIANTO DARDAK</v>
      </c>
    </row>
    <row r="1379" spans="1:12">
      <c r="A1379" t="s">
        <v>705</v>
      </c>
      <c r="B1379" t="s">
        <v>706</v>
      </c>
      <c r="C1379">
        <v>2017</v>
      </c>
      <c r="D1379" t="s">
        <v>662</v>
      </c>
      <c r="E1379" t="s">
        <v>663</v>
      </c>
      <c r="F1379" t="s">
        <v>664</v>
      </c>
      <c r="G1379" t="s">
        <v>679</v>
      </c>
      <c r="H1379" t="s">
        <v>680</v>
      </c>
      <c r="I1379" t="s">
        <v>681</v>
      </c>
      <c r="J1379">
        <v>1239128712064</v>
      </c>
      <c r="K1379" t="str">
        <f>VLOOKUP(SUBSTITUTE($A1379,"Provinsi ",""),'Pemilihan Gubernur'!$C$5:$G$21,3,FALSE)</f>
        <v>SUTARMIDJI</v>
      </c>
      <c r="L1379" t="str">
        <f>VLOOKUP(SUBSTITUTE($A1379,"Provinsi ",""),'Pemilihan Gubernur'!$C$5:$G$21,4,FALSE)</f>
        <v>RIA NORSAN</v>
      </c>
    </row>
    <row r="1380" spans="1:12">
      <c r="A1380" t="s">
        <v>709</v>
      </c>
      <c r="B1380" t="s">
        <v>706</v>
      </c>
      <c r="C1380">
        <v>2017</v>
      </c>
      <c r="D1380" t="s">
        <v>662</v>
      </c>
      <c r="E1380" t="s">
        <v>663</v>
      </c>
      <c r="F1380" t="s">
        <v>664</v>
      </c>
      <c r="G1380" t="s">
        <v>679</v>
      </c>
      <c r="H1380" t="s">
        <v>680</v>
      </c>
      <c r="I1380" t="s">
        <v>681</v>
      </c>
      <c r="J1380">
        <v>1453136057293.1599</v>
      </c>
      <c r="K1380" t="str">
        <f>VLOOKUP(SUBSTITUTE($A1380,"Provinsi ",""),'Pemilihan Gubernur'!$C$5:$G$21,3,FALSE)</f>
        <v>ISRAN NOOR</v>
      </c>
      <c r="L1380" t="str">
        <f>VLOOKUP(SUBSTITUTE($A1380,"Provinsi ",""),'Pemilihan Gubernur'!$C$5:$G$21,4,FALSE)</f>
        <v>HADI MULYADI</v>
      </c>
    </row>
    <row r="1381" spans="1:12">
      <c r="A1381" t="s">
        <v>711</v>
      </c>
      <c r="B1381" t="s">
        <v>661</v>
      </c>
      <c r="C1381">
        <v>2017</v>
      </c>
      <c r="D1381" t="s">
        <v>662</v>
      </c>
      <c r="E1381" t="s">
        <v>663</v>
      </c>
      <c r="F1381" t="s">
        <v>664</v>
      </c>
      <c r="G1381" t="s">
        <v>679</v>
      </c>
      <c r="H1381" t="s">
        <v>680</v>
      </c>
      <c r="I1381" t="s">
        <v>681</v>
      </c>
      <c r="J1381">
        <v>1716477159143</v>
      </c>
      <c r="K1381" t="str">
        <f>VLOOKUP(SUBSTITUTE($A1381,"Provinsi ",""),'Pemilihan Gubernur'!$C$5:$G$21,3,FALSE)</f>
        <v>ARINAL DJUNAIDI</v>
      </c>
      <c r="L1381" t="str">
        <f>VLOOKUP(SUBSTITUTE($A1381,"Provinsi ",""),'Pemilihan Gubernur'!$C$5:$G$21,4,FALSE)</f>
        <v>CHUSNUNIA</v>
      </c>
    </row>
    <row r="1382" spans="1:12">
      <c r="A1382" t="s">
        <v>712</v>
      </c>
      <c r="B1382" t="s">
        <v>713</v>
      </c>
      <c r="C1382">
        <v>2017</v>
      </c>
      <c r="D1382" t="s">
        <v>662</v>
      </c>
      <c r="E1382" t="s">
        <v>663</v>
      </c>
      <c r="F1382" t="s">
        <v>664</v>
      </c>
      <c r="G1382" t="s">
        <v>679</v>
      </c>
      <c r="H1382" t="s">
        <v>680</v>
      </c>
      <c r="I1382" t="s">
        <v>681</v>
      </c>
      <c r="J1382">
        <v>951798907540.06006</v>
      </c>
      <c r="K1382" t="str">
        <f>VLOOKUP(SUBSTITUTE($A1382,"Provinsi ",""),'Pemilihan Gubernur'!$C$5:$G$21,3,FALSE)</f>
        <v>MURAD ISMAIL</v>
      </c>
      <c r="L1382" t="str">
        <f>VLOOKUP(SUBSTITUTE($A1382,"Provinsi ",""),'Pemilihan Gubernur'!$C$5:$G$21,4,FALSE)</f>
        <v>BARNABAS ORNO</v>
      </c>
    </row>
    <row r="1383" spans="1:12">
      <c r="A1383" t="s">
        <v>714</v>
      </c>
      <c r="B1383" t="s">
        <v>713</v>
      </c>
      <c r="C1383">
        <v>2017</v>
      </c>
      <c r="D1383" t="s">
        <v>662</v>
      </c>
      <c r="E1383" t="s">
        <v>663</v>
      </c>
      <c r="F1383" t="s">
        <v>664</v>
      </c>
      <c r="G1383" t="s">
        <v>679</v>
      </c>
      <c r="H1383" t="s">
        <v>680</v>
      </c>
      <c r="I1383" t="s">
        <v>681</v>
      </c>
      <c r="J1383">
        <v>558629629464</v>
      </c>
      <c r="K1383" t="str">
        <f>VLOOKUP(SUBSTITUTE($A1383,"Provinsi ",""),'Pemilihan Gubernur'!$C$5:$G$21,3,FALSE)</f>
        <v>AHMAD HIDAYAT MUS</v>
      </c>
      <c r="L1383" t="str">
        <f>VLOOKUP(SUBSTITUTE($A1383,"Provinsi ",""),'Pemilihan Gubernur'!$C$5:$G$21,4,FALSE)</f>
        <v>RIVAI UMAR</v>
      </c>
    </row>
    <row r="1384" spans="1:12">
      <c r="A1384" t="s">
        <v>715</v>
      </c>
      <c r="B1384" t="s">
        <v>685</v>
      </c>
      <c r="C1384">
        <v>2017</v>
      </c>
      <c r="D1384" t="s">
        <v>662</v>
      </c>
      <c r="E1384" t="s">
        <v>663</v>
      </c>
      <c r="F1384" t="s">
        <v>664</v>
      </c>
      <c r="G1384" t="s">
        <v>679</v>
      </c>
      <c r="H1384" t="s">
        <v>680</v>
      </c>
      <c r="I1384" t="s">
        <v>681</v>
      </c>
      <c r="J1384">
        <v>1283112911988</v>
      </c>
      <c r="K1384" t="str">
        <f>VLOOKUP(SUBSTITUTE($A1384,"Provinsi ",""),'Pemilihan Gubernur'!$C$5:$G$21,3,FALSE)</f>
        <v>ZULKIEFLIMANSYAH</v>
      </c>
      <c r="L1384" t="str">
        <f>VLOOKUP(SUBSTITUTE($A1384,"Provinsi ",""),'Pemilihan Gubernur'!$C$5:$G$21,4,FALSE)</f>
        <v>SITTI ROHMI DJALILAH</v>
      </c>
    </row>
    <row r="1385" spans="1:12">
      <c r="A1385" t="s">
        <v>716</v>
      </c>
      <c r="B1385" t="s">
        <v>685</v>
      </c>
      <c r="C1385">
        <v>2017</v>
      </c>
      <c r="D1385" t="s">
        <v>662</v>
      </c>
      <c r="E1385" t="s">
        <v>663</v>
      </c>
      <c r="F1385" t="s">
        <v>664</v>
      </c>
      <c r="G1385" t="s">
        <v>679</v>
      </c>
      <c r="H1385" t="s">
        <v>680</v>
      </c>
      <c r="I1385" t="s">
        <v>681</v>
      </c>
      <c r="J1385">
        <v>1274600943440</v>
      </c>
      <c r="K1385" t="str">
        <f>VLOOKUP(SUBSTITUTE($A1385,"Provinsi ",""),'Pemilihan Gubernur'!$C$5:$G$21,3,FALSE)</f>
        <v>VIKTOR BUNGTILU LAISKODAT</v>
      </c>
      <c r="L1385" t="str">
        <f>VLOOKUP(SUBSTITUTE($A1385,"Provinsi ",""),'Pemilihan Gubernur'!$C$5:$G$21,4,FALSE)</f>
        <v>JOSEF ADREANUS NAE SOI</v>
      </c>
    </row>
    <row r="1386" spans="1:12">
      <c r="A1386" t="s">
        <v>717</v>
      </c>
      <c r="B1386" t="s">
        <v>713</v>
      </c>
      <c r="C1386">
        <v>2017</v>
      </c>
      <c r="D1386" t="s">
        <v>662</v>
      </c>
      <c r="E1386" t="s">
        <v>663</v>
      </c>
      <c r="F1386" t="s">
        <v>664</v>
      </c>
      <c r="G1386" t="s">
        <v>679</v>
      </c>
      <c r="H1386" t="s">
        <v>680</v>
      </c>
      <c r="I1386" t="s">
        <v>681</v>
      </c>
      <c r="J1386">
        <v>1359353315906</v>
      </c>
      <c r="K1386" t="str">
        <f>VLOOKUP(SUBSTITUTE($A1386,"Provinsi ",""),'Pemilihan Gubernur'!$C$5:$G$21,3,FALSE)</f>
        <v>LUKAS ENEMBE</v>
      </c>
      <c r="L1386" t="str">
        <f>VLOOKUP(SUBSTITUTE($A1386,"Provinsi ",""),'Pemilihan Gubernur'!$C$5:$G$21,4,FALSE)</f>
        <v>KLEMEN TINAL</v>
      </c>
    </row>
    <row r="1387" spans="1:12">
      <c r="A1387" t="s">
        <v>719</v>
      </c>
      <c r="B1387" t="s">
        <v>661</v>
      </c>
      <c r="C1387">
        <v>2017</v>
      </c>
      <c r="D1387" t="s">
        <v>662</v>
      </c>
      <c r="E1387" t="s">
        <v>663</v>
      </c>
      <c r="F1387" t="s">
        <v>664</v>
      </c>
      <c r="G1387" t="s">
        <v>679</v>
      </c>
      <c r="H1387" t="s">
        <v>680</v>
      </c>
      <c r="I1387" t="s">
        <v>681</v>
      </c>
      <c r="J1387">
        <v>2353287722061</v>
      </c>
      <c r="K1387" t="str">
        <f>VLOOKUP(SUBSTITUTE($A1387,"Provinsi ",""),'Pemilihan Gubernur'!$C$5:$G$21,3,FALSE)</f>
        <v>SYAMSUAR</v>
      </c>
      <c r="L1387" t="str">
        <f>VLOOKUP(SUBSTITUTE($A1387,"Provinsi ",""),'Pemilihan Gubernur'!$C$5:$G$21,4,FALSE)</f>
        <v>EDY NASUTION</v>
      </c>
    </row>
    <row r="1388" spans="1:12">
      <c r="A1388" t="s">
        <v>721</v>
      </c>
      <c r="B1388" t="s">
        <v>700</v>
      </c>
      <c r="C1388">
        <v>2017</v>
      </c>
      <c r="D1388" t="s">
        <v>662</v>
      </c>
      <c r="E1388" t="s">
        <v>663</v>
      </c>
      <c r="F1388" t="s">
        <v>664</v>
      </c>
      <c r="G1388" t="s">
        <v>679</v>
      </c>
      <c r="H1388" t="s">
        <v>680</v>
      </c>
      <c r="I1388" t="s">
        <v>681</v>
      </c>
      <c r="J1388">
        <v>2982113663769.6001</v>
      </c>
      <c r="K1388" t="str">
        <f>VLOOKUP(SUBSTITUTE($A1388,"Provinsi ",""),'Pemilihan Gubernur'!$C$5:$G$21,3,FALSE)</f>
        <v>PROF. M. NURDIN ABDULLAH</v>
      </c>
      <c r="L1388" t="str">
        <f>VLOOKUP(SUBSTITUTE($A1388,"Provinsi ",""),'Pemilihan Gubernur'!$C$5:$G$21,4,FALSE)</f>
        <v>ANDI SUDIRMAN SULAIMAN</v>
      </c>
    </row>
    <row r="1389" spans="1:12">
      <c r="A1389" t="s">
        <v>723</v>
      </c>
      <c r="B1389" t="s">
        <v>700</v>
      </c>
      <c r="C1389">
        <v>2017</v>
      </c>
      <c r="D1389" t="s">
        <v>662</v>
      </c>
      <c r="E1389" t="s">
        <v>663</v>
      </c>
      <c r="F1389" t="s">
        <v>664</v>
      </c>
      <c r="G1389" t="s">
        <v>679</v>
      </c>
      <c r="H1389" t="s">
        <v>680</v>
      </c>
      <c r="I1389" t="s">
        <v>681</v>
      </c>
      <c r="J1389">
        <v>1239049167400</v>
      </c>
      <c r="K1389" t="str">
        <f>VLOOKUP(SUBSTITUTE($A1389,"Provinsi ",""),'Pemilihan Gubernur'!$C$5:$G$21,3,FALSE)</f>
        <v>ALI MAZI</v>
      </c>
      <c r="L1389" t="str">
        <f>VLOOKUP(SUBSTITUTE($A1389,"Provinsi ",""),'Pemilihan Gubernur'!$C$5:$G$21,4,FALSE)</f>
        <v>LUKMAN ABUNAWAS</v>
      </c>
    </row>
    <row r="1390" spans="1:12">
      <c r="A1390" t="s">
        <v>726</v>
      </c>
      <c r="B1390" t="s">
        <v>661</v>
      </c>
      <c r="C1390">
        <v>2017</v>
      </c>
      <c r="D1390" t="s">
        <v>662</v>
      </c>
      <c r="E1390" t="s">
        <v>663</v>
      </c>
      <c r="F1390" t="s">
        <v>664</v>
      </c>
      <c r="G1390" t="s">
        <v>679</v>
      </c>
      <c r="H1390" t="s">
        <v>680</v>
      </c>
      <c r="I1390" t="s">
        <v>681</v>
      </c>
      <c r="J1390">
        <v>1458701975762</v>
      </c>
      <c r="K1390" t="str">
        <f>VLOOKUP(SUBSTITUTE($A1390,"Provinsi ",""),'Pemilihan Gubernur'!$C$5:$G$21,3,FALSE)</f>
        <v>HERMAN DERU</v>
      </c>
      <c r="L1390" t="str">
        <f>VLOOKUP(SUBSTITUTE($A1390,"Provinsi ",""),'Pemilihan Gubernur'!$C$5:$G$21,4,FALSE)</f>
        <v>MAWARDI YAHYA</v>
      </c>
    </row>
    <row r="1391" spans="1:12">
      <c r="A1391" t="s">
        <v>727</v>
      </c>
      <c r="B1391" t="s">
        <v>661</v>
      </c>
      <c r="C1391">
        <v>2017</v>
      </c>
      <c r="D1391" t="s">
        <v>662</v>
      </c>
      <c r="E1391" t="s">
        <v>663</v>
      </c>
      <c r="F1391" t="s">
        <v>664</v>
      </c>
      <c r="G1391" t="s">
        <v>679</v>
      </c>
      <c r="H1391" t="s">
        <v>680</v>
      </c>
      <c r="I1391" t="s">
        <v>681</v>
      </c>
      <c r="J1391">
        <v>3251896483590</v>
      </c>
      <c r="K1391" t="str">
        <f>VLOOKUP(SUBSTITUTE($A1391,"Provinsi ",""),'Pemilihan Gubernur'!$C$5:$G$21,3,FALSE)</f>
        <v>EDY RAHMAYADI</v>
      </c>
      <c r="L1391" t="str">
        <f>VLOOKUP(SUBSTITUTE($A1391,"Provinsi ",""),'Pemilihan Gubernur'!$C$5:$G$21,4,FALSE)</f>
        <v>MUSA RAJEKSHAH</v>
      </c>
    </row>
    <row r="1392" spans="1:12">
      <c r="A1392" t="s">
        <v>684</v>
      </c>
      <c r="B1392" t="s">
        <v>685</v>
      </c>
      <c r="C1392">
        <v>2017</v>
      </c>
      <c r="D1392" t="s">
        <v>662</v>
      </c>
      <c r="E1392" t="s">
        <v>663</v>
      </c>
      <c r="F1392" t="s">
        <v>664</v>
      </c>
      <c r="G1392" t="s">
        <v>665</v>
      </c>
      <c r="H1392" t="s">
        <v>688</v>
      </c>
      <c r="I1392" t="s">
        <v>689</v>
      </c>
      <c r="J1392">
        <v>10000000000</v>
      </c>
      <c r="K1392" t="str">
        <f>VLOOKUP(SUBSTITUTE($A1392,"Provinsi ",""),'Pemilihan Gubernur'!$C$5:$G$21,3,FALSE)</f>
        <v>WAYAN KOSTER</v>
      </c>
      <c r="L1392" t="str">
        <f>VLOOKUP(SUBSTITUTE($A1392,"Provinsi ",""),'Pemilihan Gubernur'!$C$5:$G$21,4,FALSE)</f>
        <v>TJOK OKA ARTHA ARDHANA SUKAWATI</v>
      </c>
    </row>
    <row r="1393" spans="1:12">
      <c r="A1393" t="s">
        <v>702</v>
      </c>
      <c r="B1393" t="s">
        <v>693</v>
      </c>
      <c r="C1393">
        <v>2017</v>
      </c>
      <c r="D1393" t="s">
        <v>662</v>
      </c>
      <c r="E1393" t="s">
        <v>663</v>
      </c>
      <c r="F1393" t="s">
        <v>664</v>
      </c>
      <c r="G1393" t="s">
        <v>665</v>
      </c>
      <c r="H1393" t="s">
        <v>688</v>
      </c>
      <c r="I1393" t="s">
        <v>689</v>
      </c>
      <c r="J1393">
        <v>14758266000</v>
      </c>
      <c r="K1393" t="str">
        <f>VLOOKUP(SUBSTITUTE($A1393,"Provinsi ",""),'Pemilihan Gubernur'!$C$5:$G$21,3,FALSE)</f>
        <v>MOCHAMAD RIDWAN KAMIL</v>
      </c>
      <c r="L1393" t="str">
        <f>VLOOKUP(SUBSTITUTE($A1393,"Provinsi ",""),'Pemilihan Gubernur'!$C$5:$G$21,4,FALSE)</f>
        <v>UU RUZHANUL ULUM</v>
      </c>
    </row>
    <row r="1394" spans="1:12">
      <c r="A1394" t="s">
        <v>704</v>
      </c>
      <c r="B1394" t="s">
        <v>693</v>
      </c>
      <c r="C1394">
        <v>2017</v>
      </c>
      <c r="D1394" t="s">
        <v>662</v>
      </c>
      <c r="E1394" t="s">
        <v>663</v>
      </c>
      <c r="F1394" t="s">
        <v>664</v>
      </c>
      <c r="G1394" t="s">
        <v>665</v>
      </c>
      <c r="H1394" t="s">
        <v>688</v>
      </c>
      <c r="I1394" t="s">
        <v>689</v>
      </c>
      <c r="J1394">
        <v>29655626000</v>
      </c>
      <c r="K1394" t="str">
        <f>VLOOKUP(SUBSTITUTE($A1394,"Provinsi ",""),'Pemilihan Gubernur'!$C$5:$G$21,3,FALSE)</f>
        <v>KHOFIFAH INDAR PARAWANSA</v>
      </c>
      <c r="L1394" t="str">
        <f>VLOOKUP(SUBSTITUTE($A1394,"Provinsi ",""),'Pemilihan Gubernur'!$C$5:$G$21,4,FALSE)</f>
        <v>EMIL ELESTIANTO DARDAK</v>
      </c>
    </row>
    <row r="1395" spans="1:12">
      <c r="A1395" t="s">
        <v>714</v>
      </c>
      <c r="B1395" t="s">
        <v>713</v>
      </c>
      <c r="C1395">
        <v>2017</v>
      </c>
      <c r="D1395" t="s">
        <v>662</v>
      </c>
      <c r="E1395" t="s">
        <v>663</v>
      </c>
      <c r="F1395" t="s">
        <v>664</v>
      </c>
      <c r="G1395" t="s">
        <v>665</v>
      </c>
      <c r="H1395" t="s">
        <v>688</v>
      </c>
      <c r="I1395" t="s">
        <v>689</v>
      </c>
      <c r="J1395">
        <v>4999999560</v>
      </c>
      <c r="K1395" t="str">
        <f>VLOOKUP(SUBSTITUTE($A1395,"Provinsi ",""),'Pemilihan Gubernur'!$C$5:$G$21,3,FALSE)</f>
        <v>AHMAD HIDAYAT MUS</v>
      </c>
      <c r="L1395" t="str">
        <f>VLOOKUP(SUBSTITUTE($A1395,"Provinsi ",""),'Pemilihan Gubernur'!$C$5:$G$21,4,FALSE)</f>
        <v>RIVAI UMAR</v>
      </c>
    </row>
    <row r="1396" spans="1:12">
      <c r="A1396" t="s">
        <v>684</v>
      </c>
      <c r="B1396" t="s">
        <v>685</v>
      </c>
      <c r="C1396">
        <v>2017</v>
      </c>
      <c r="D1396" t="s">
        <v>662</v>
      </c>
      <c r="E1396" t="s">
        <v>663</v>
      </c>
      <c r="F1396" t="s">
        <v>664</v>
      </c>
      <c r="G1396" t="s">
        <v>665</v>
      </c>
      <c r="H1396" t="s">
        <v>682</v>
      </c>
      <c r="I1396" t="s">
        <v>683</v>
      </c>
      <c r="J1396">
        <v>154553900</v>
      </c>
      <c r="K1396" t="str">
        <f>VLOOKUP(SUBSTITUTE($A1396,"Provinsi ",""),'Pemilihan Gubernur'!$C$5:$G$21,3,FALSE)</f>
        <v>WAYAN KOSTER</v>
      </c>
      <c r="L1396" t="str">
        <f>VLOOKUP(SUBSTITUTE($A1396,"Provinsi ",""),'Pemilihan Gubernur'!$C$5:$G$21,4,FALSE)</f>
        <v>TJOK OKA ARTHA ARDHANA SUKAWATI</v>
      </c>
    </row>
    <row r="1397" spans="1:12">
      <c r="A1397" t="s">
        <v>702</v>
      </c>
      <c r="B1397" t="s">
        <v>693</v>
      </c>
      <c r="C1397">
        <v>2017</v>
      </c>
      <c r="D1397" t="s">
        <v>662</v>
      </c>
      <c r="E1397" t="s">
        <v>663</v>
      </c>
      <c r="F1397" t="s">
        <v>664</v>
      </c>
      <c r="G1397" t="s">
        <v>665</v>
      </c>
      <c r="H1397" t="s">
        <v>682</v>
      </c>
      <c r="I1397" t="s">
        <v>683</v>
      </c>
      <c r="J1397">
        <v>47817000</v>
      </c>
      <c r="K1397" t="str">
        <f>VLOOKUP(SUBSTITUTE($A1397,"Provinsi ",""),'Pemilihan Gubernur'!$C$5:$G$21,3,FALSE)</f>
        <v>MOCHAMAD RIDWAN KAMIL</v>
      </c>
      <c r="L1397" t="str">
        <f>VLOOKUP(SUBSTITUTE($A1397,"Provinsi ",""),'Pemilihan Gubernur'!$C$5:$G$21,4,FALSE)</f>
        <v>UU RUZHANUL ULUM</v>
      </c>
    </row>
    <row r="1398" spans="1:12">
      <c r="A1398" t="s">
        <v>703</v>
      </c>
      <c r="B1398" t="s">
        <v>693</v>
      </c>
      <c r="C1398">
        <v>2017</v>
      </c>
      <c r="D1398" t="s">
        <v>662</v>
      </c>
      <c r="E1398" t="s">
        <v>663</v>
      </c>
      <c r="F1398" t="s">
        <v>664</v>
      </c>
      <c r="G1398" t="s">
        <v>665</v>
      </c>
      <c r="H1398" t="s">
        <v>682</v>
      </c>
      <c r="I1398" t="s">
        <v>683</v>
      </c>
      <c r="J1398">
        <v>1130950000</v>
      </c>
      <c r="K1398" t="str">
        <f>VLOOKUP(SUBSTITUTE($A1398,"Provinsi ",""),'Pemilihan Gubernur'!$C$5:$G$21,3,FALSE)</f>
        <v>GANJAR PRANOWO</v>
      </c>
      <c r="L1398" t="str">
        <f>VLOOKUP(SUBSTITUTE($A1398,"Provinsi ",""),'Pemilihan Gubernur'!$C$5:$G$21,4,FALSE)</f>
        <v>TAJ YASIN</v>
      </c>
    </row>
    <row r="1399" spans="1:12">
      <c r="A1399" t="s">
        <v>704</v>
      </c>
      <c r="B1399" t="s">
        <v>693</v>
      </c>
      <c r="C1399">
        <v>2017</v>
      </c>
      <c r="D1399" t="s">
        <v>662</v>
      </c>
      <c r="E1399" t="s">
        <v>663</v>
      </c>
      <c r="F1399" t="s">
        <v>664</v>
      </c>
      <c r="G1399" t="s">
        <v>665</v>
      </c>
      <c r="H1399" t="s">
        <v>682</v>
      </c>
      <c r="I1399" t="s">
        <v>683</v>
      </c>
      <c r="J1399">
        <v>52176557330</v>
      </c>
      <c r="K1399" t="str">
        <f>VLOOKUP(SUBSTITUTE($A1399,"Provinsi ",""),'Pemilihan Gubernur'!$C$5:$G$21,3,FALSE)</f>
        <v>KHOFIFAH INDAR PARAWANSA</v>
      </c>
      <c r="L1399" t="str">
        <f>VLOOKUP(SUBSTITUTE($A1399,"Provinsi ",""),'Pemilihan Gubernur'!$C$5:$G$21,4,FALSE)</f>
        <v>EMIL ELESTIANTO DARDAK</v>
      </c>
    </row>
    <row r="1400" spans="1:12">
      <c r="A1400" t="s">
        <v>705</v>
      </c>
      <c r="B1400" t="s">
        <v>706</v>
      </c>
      <c r="C1400">
        <v>2017</v>
      </c>
      <c r="D1400" t="s">
        <v>662</v>
      </c>
      <c r="E1400" t="s">
        <v>663</v>
      </c>
      <c r="F1400" t="s">
        <v>664</v>
      </c>
      <c r="G1400" t="s">
        <v>665</v>
      </c>
      <c r="H1400" t="s">
        <v>682</v>
      </c>
      <c r="I1400" t="s">
        <v>683</v>
      </c>
      <c r="J1400">
        <v>2324444114</v>
      </c>
      <c r="K1400" t="str">
        <f>VLOOKUP(SUBSTITUTE($A1400,"Provinsi ",""),'Pemilihan Gubernur'!$C$5:$G$21,3,FALSE)</f>
        <v>SUTARMIDJI</v>
      </c>
      <c r="L1400" t="str">
        <f>VLOOKUP(SUBSTITUTE($A1400,"Provinsi ",""),'Pemilihan Gubernur'!$C$5:$G$21,4,FALSE)</f>
        <v>RIA NORSAN</v>
      </c>
    </row>
    <row r="1401" spans="1:12">
      <c r="A1401" t="s">
        <v>709</v>
      </c>
      <c r="B1401" t="s">
        <v>706</v>
      </c>
      <c r="C1401">
        <v>2017</v>
      </c>
      <c r="D1401" t="s">
        <v>662</v>
      </c>
      <c r="E1401" t="s">
        <v>663</v>
      </c>
      <c r="F1401" t="s">
        <v>664</v>
      </c>
      <c r="G1401" t="s">
        <v>665</v>
      </c>
      <c r="H1401" t="s">
        <v>682</v>
      </c>
      <c r="I1401" t="s">
        <v>683</v>
      </c>
      <c r="J1401">
        <v>16925400</v>
      </c>
      <c r="K1401" t="str">
        <f>VLOOKUP(SUBSTITUTE($A1401,"Provinsi ",""),'Pemilihan Gubernur'!$C$5:$G$21,3,FALSE)</f>
        <v>ISRAN NOOR</v>
      </c>
      <c r="L1401" t="str">
        <f>VLOOKUP(SUBSTITUTE($A1401,"Provinsi ",""),'Pemilihan Gubernur'!$C$5:$G$21,4,FALSE)</f>
        <v>HADI MULYADI</v>
      </c>
    </row>
    <row r="1402" spans="1:12">
      <c r="A1402" t="s">
        <v>711</v>
      </c>
      <c r="B1402" t="s">
        <v>661</v>
      </c>
      <c r="C1402">
        <v>2017</v>
      </c>
      <c r="D1402" t="s">
        <v>662</v>
      </c>
      <c r="E1402" t="s">
        <v>663</v>
      </c>
      <c r="F1402" t="s">
        <v>664</v>
      </c>
      <c r="G1402" t="s">
        <v>665</v>
      </c>
      <c r="H1402" t="s">
        <v>682</v>
      </c>
      <c r="I1402" t="s">
        <v>683</v>
      </c>
      <c r="J1402">
        <v>20865248500</v>
      </c>
      <c r="K1402" t="str">
        <f>VLOOKUP(SUBSTITUTE($A1402,"Provinsi ",""),'Pemilihan Gubernur'!$C$5:$G$21,3,FALSE)</f>
        <v>ARINAL DJUNAIDI</v>
      </c>
      <c r="L1402" t="str">
        <f>VLOOKUP(SUBSTITUTE($A1402,"Provinsi ",""),'Pemilihan Gubernur'!$C$5:$G$21,4,FALSE)</f>
        <v>CHUSNUNIA</v>
      </c>
    </row>
    <row r="1403" spans="1:12">
      <c r="A1403" t="s">
        <v>712</v>
      </c>
      <c r="B1403" t="s">
        <v>713</v>
      </c>
      <c r="C1403">
        <v>2017</v>
      </c>
      <c r="D1403" t="s">
        <v>662</v>
      </c>
      <c r="E1403" t="s">
        <v>663</v>
      </c>
      <c r="F1403" t="s">
        <v>664</v>
      </c>
      <c r="G1403" t="s">
        <v>665</v>
      </c>
      <c r="H1403" t="s">
        <v>682</v>
      </c>
      <c r="I1403" t="s">
        <v>683</v>
      </c>
      <c r="J1403">
        <v>4488048700</v>
      </c>
      <c r="K1403" t="str">
        <f>VLOOKUP(SUBSTITUTE($A1403,"Provinsi ",""),'Pemilihan Gubernur'!$C$5:$G$21,3,FALSE)</f>
        <v>MURAD ISMAIL</v>
      </c>
      <c r="L1403" t="str">
        <f>VLOOKUP(SUBSTITUTE($A1403,"Provinsi ",""),'Pemilihan Gubernur'!$C$5:$G$21,4,FALSE)</f>
        <v>BARNABAS ORNO</v>
      </c>
    </row>
    <row r="1404" spans="1:12">
      <c r="A1404" t="s">
        <v>714</v>
      </c>
      <c r="B1404" t="s">
        <v>713</v>
      </c>
      <c r="C1404">
        <v>2017</v>
      </c>
      <c r="D1404" t="s">
        <v>662</v>
      </c>
      <c r="E1404" t="s">
        <v>663</v>
      </c>
      <c r="F1404" t="s">
        <v>664</v>
      </c>
      <c r="G1404" t="s">
        <v>665</v>
      </c>
      <c r="H1404" t="s">
        <v>682</v>
      </c>
      <c r="I1404" t="s">
        <v>683</v>
      </c>
      <c r="J1404">
        <v>454200000</v>
      </c>
      <c r="K1404" t="str">
        <f>VLOOKUP(SUBSTITUTE($A1404,"Provinsi ",""),'Pemilihan Gubernur'!$C$5:$G$21,3,FALSE)</f>
        <v>AHMAD HIDAYAT MUS</v>
      </c>
      <c r="L1404" t="str">
        <f>VLOOKUP(SUBSTITUTE($A1404,"Provinsi ",""),'Pemilihan Gubernur'!$C$5:$G$21,4,FALSE)</f>
        <v>RIVAI UMAR</v>
      </c>
    </row>
    <row r="1405" spans="1:12">
      <c r="A1405" t="s">
        <v>715</v>
      </c>
      <c r="B1405" t="s">
        <v>685</v>
      </c>
      <c r="C1405">
        <v>2017</v>
      </c>
      <c r="D1405" t="s">
        <v>662</v>
      </c>
      <c r="E1405" t="s">
        <v>663</v>
      </c>
      <c r="F1405" t="s">
        <v>664</v>
      </c>
      <c r="G1405" t="s">
        <v>665</v>
      </c>
      <c r="H1405" t="s">
        <v>682</v>
      </c>
      <c r="I1405" t="s">
        <v>683</v>
      </c>
      <c r="J1405">
        <v>28156679</v>
      </c>
      <c r="K1405" t="str">
        <f>VLOOKUP(SUBSTITUTE($A1405,"Provinsi ",""),'Pemilihan Gubernur'!$C$5:$G$21,3,FALSE)</f>
        <v>ZULKIEFLIMANSYAH</v>
      </c>
      <c r="L1405" t="str">
        <f>VLOOKUP(SUBSTITUTE($A1405,"Provinsi ",""),'Pemilihan Gubernur'!$C$5:$G$21,4,FALSE)</f>
        <v>SITTI ROHMI DJALILAH</v>
      </c>
    </row>
    <row r="1406" spans="1:12">
      <c r="A1406" t="s">
        <v>716</v>
      </c>
      <c r="B1406" t="s">
        <v>685</v>
      </c>
      <c r="C1406">
        <v>2017</v>
      </c>
      <c r="D1406" t="s">
        <v>662</v>
      </c>
      <c r="E1406" t="s">
        <v>663</v>
      </c>
      <c r="F1406" t="s">
        <v>664</v>
      </c>
      <c r="G1406" t="s">
        <v>665</v>
      </c>
      <c r="H1406" t="s">
        <v>682</v>
      </c>
      <c r="I1406" t="s">
        <v>683</v>
      </c>
      <c r="J1406">
        <v>56266315</v>
      </c>
      <c r="K1406" t="str">
        <f>VLOOKUP(SUBSTITUTE($A1406,"Provinsi ",""),'Pemilihan Gubernur'!$C$5:$G$21,3,FALSE)</f>
        <v>VIKTOR BUNGTILU LAISKODAT</v>
      </c>
      <c r="L1406" t="str">
        <f>VLOOKUP(SUBSTITUTE($A1406,"Provinsi ",""),'Pemilihan Gubernur'!$C$5:$G$21,4,FALSE)</f>
        <v>JOSEF ADREANUS NAE SOI</v>
      </c>
    </row>
    <row r="1407" spans="1:12">
      <c r="A1407" t="s">
        <v>721</v>
      </c>
      <c r="B1407" t="s">
        <v>700</v>
      </c>
      <c r="C1407">
        <v>2017</v>
      </c>
      <c r="D1407" t="s">
        <v>662</v>
      </c>
      <c r="E1407" t="s">
        <v>663</v>
      </c>
      <c r="F1407" t="s">
        <v>664</v>
      </c>
      <c r="G1407" t="s">
        <v>665</v>
      </c>
      <c r="H1407" t="s">
        <v>682</v>
      </c>
      <c r="I1407" t="s">
        <v>683</v>
      </c>
      <c r="J1407">
        <v>31765000</v>
      </c>
      <c r="K1407" t="str">
        <f>VLOOKUP(SUBSTITUTE($A1407,"Provinsi ",""),'Pemilihan Gubernur'!$C$5:$G$21,3,FALSE)</f>
        <v>PROF. M. NURDIN ABDULLAH</v>
      </c>
      <c r="L1407" t="str">
        <f>VLOOKUP(SUBSTITUTE($A1407,"Provinsi ",""),'Pemilihan Gubernur'!$C$5:$G$21,4,FALSE)</f>
        <v>ANDI SUDIRMAN SULAIMAN</v>
      </c>
    </row>
    <row r="1408" spans="1:12">
      <c r="A1408" t="s">
        <v>723</v>
      </c>
      <c r="B1408" t="s">
        <v>700</v>
      </c>
      <c r="C1408">
        <v>2017</v>
      </c>
      <c r="D1408" t="s">
        <v>662</v>
      </c>
      <c r="E1408" t="s">
        <v>663</v>
      </c>
      <c r="F1408" t="s">
        <v>664</v>
      </c>
      <c r="G1408" t="s">
        <v>665</v>
      </c>
      <c r="H1408" t="s">
        <v>682</v>
      </c>
      <c r="I1408" t="s">
        <v>683</v>
      </c>
      <c r="J1408">
        <v>1078485000</v>
      </c>
      <c r="K1408" t="str">
        <f>VLOOKUP(SUBSTITUTE($A1408,"Provinsi ",""),'Pemilihan Gubernur'!$C$5:$G$21,3,FALSE)</f>
        <v>ALI MAZI</v>
      </c>
      <c r="L1408" t="str">
        <f>VLOOKUP(SUBSTITUTE($A1408,"Provinsi ",""),'Pemilihan Gubernur'!$C$5:$G$21,4,FALSE)</f>
        <v>LUKMAN ABUNAWAS</v>
      </c>
    </row>
    <row r="1409" spans="1:12">
      <c r="A1409" t="s">
        <v>726</v>
      </c>
      <c r="B1409" t="s">
        <v>661</v>
      </c>
      <c r="C1409">
        <v>2017</v>
      </c>
      <c r="D1409" t="s">
        <v>662</v>
      </c>
      <c r="E1409" t="s">
        <v>663</v>
      </c>
      <c r="F1409" t="s">
        <v>664</v>
      </c>
      <c r="G1409" t="s">
        <v>665</v>
      </c>
      <c r="H1409" t="s">
        <v>682</v>
      </c>
      <c r="I1409" t="s">
        <v>683</v>
      </c>
      <c r="J1409">
        <v>792256000</v>
      </c>
      <c r="K1409" t="str">
        <f>VLOOKUP(SUBSTITUTE($A1409,"Provinsi ",""),'Pemilihan Gubernur'!$C$5:$G$21,3,FALSE)</f>
        <v>HERMAN DERU</v>
      </c>
      <c r="L1409" t="str">
        <f>VLOOKUP(SUBSTITUTE($A1409,"Provinsi ",""),'Pemilihan Gubernur'!$C$5:$G$21,4,FALSE)</f>
        <v>MAWARDI YAHYA</v>
      </c>
    </row>
    <row r="1410" spans="1:12">
      <c r="A1410" t="s">
        <v>727</v>
      </c>
      <c r="B1410" t="s">
        <v>661</v>
      </c>
      <c r="C1410">
        <v>2017</v>
      </c>
      <c r="D1410" t="s">
        <v>662</v>
      </c>
      <c r="E1410" t="s">
        <v>663</v>
      </c>
      <c r="F1410" t="s">
        <v>664</v>
      </c>
      <c r="G1410" t="s">
        <v>665</v>
      </c>
      <c r="H1410" t="s">
        <v>682</v>
      </c>
      <c r="I1410" t="s">
        <v>683</v>
      </c>
      <c r="J1410">
        <v>14974513200</v>
      </c>
      <c r="K1410" t="str">
        <f>VLOOKUP(SUBSTITUTE($A1410,"Provinsi ",""),'Pemilihan Gubernur'!$C$5:$G$21,3,FALSE)</f>
        <v>EDY RAHMAYADI</v>
      </c>
      <c r="L1410" t="str">
        <f>VLOOKUP(SUBSTITUTE($A1410,"Provinsi ",""),'Pemilihan Gubernur'!$C$5:$G$21,4,FALSE)</f>
        <v>MUSA RAJEKSHAH</v>
      </c>
    </row>
    <row r="1411" spans="1:12">
      <c r="A1411" t="s">
        <v>684</v>
      </c>
      <c r="B1411" t="s">
        <v>685</v>
      </c>
      <c r="C1411">
        <v>2018</v>
      </c>
      <c r="D1411" t="s">
        <v>662</v>
      </c>
      <c r="E1411" t="s">
        <v>663</v>
      </c>
      <c r="F1411" t="s">
        <v>664</v>
      </c>
      <c r="G1411" t="s">
        <v>679</v>
      </c>
      <c r="H1411" t="s">
        <v>680</v>
      </c>
      <c r="I1411" t="s">
        <v>681</v>
      </c>
      <c r="J1411">
        <v>1590437517662</v>
      </c>
      <c r="K1411" t="str">
        <f>VLOOKUP(SUBSTITUTE($A1411,"Provinsi ",""),'Pemilihan Gubernur'!$C$5:$G$21,3,FALSE)</f>
        <v>WAYAN KOSTER</v>
      </c>
      <c r="L1411" t="str">
        <f>VLOOKUP(SUBSTITUTE($A1411,"Provinsi ",""),'Pemilihan Gubernur'!$C$5:$G$21,4,FALSE)</f>
        <v>TJOK OKA ARTHA ARDHANA SUKAWATI</v>
      </c>
    </row>
    <row r="1412" spans="1:12">
      <c r="A1412" t="s">
        <v>702</v>
      </c>
      <c r="B1412" t="s">
        <v>693</v>
      </c>
      <c r="C1412">
        <v>2018</v>
      </c>
      <c r="D1412" t="s">
        <v>662</v>
      </c>
      <c r="E1412" t="s">
        <v>663</v>
      </c>
      <c r="F1412" t="s">
        <v>664</v>
      </c>
      <c r="G1412" t="s">
        <v>679</v>
      </c>
      <c r="H1412" t="s">
        <v>680</v>
      </c>
      <c r="I1412" t="s">
        <v>681</v>
      </c>
      <c r="J1412">
        <v>5783333525995</v>
      </c>
      <c r="K1412" t="str">
        <f>VLOOKUP(SUBSTITUTE($A1412,"Provinsi ",""),'Pemilihan Gubernur'!$C$5:$G$21,3,FALSE)</f>
        <v>MOCHAMAD RIDWAN KAMIL</v>
      </c>
      <c r="L1412" t="str">
        <f>VLOOKUP(SUBSTITUTE($A1412,"Provinsi ",""),'Pemilihan Gubernur'!$C$5:$G$21,4,FALSE)</f>
        <v>UU RUZHANUL ULUM</v>
      </c>
    </row>
    <row r="1413" spans="1:12">
      <c r="A1413" t="s">
        <v>703</v>
      </c>
      <c r="B1413" t="s">
        <v>693</v>
      </c>
      <c r="C1413">
        <v>2018</v>
      </c>
      <c r="D1413" t="s">
        <v>662</v>
      </c>
      <c r="E1413" t="s">
        <v>663</v>
      </c>
      <c r="F1413" t="s">
        <v>664</v>
      </c>
      <c r="G1413" t="s">
        <v>679</v>
      </c>
      <c r="H1413" t="s">
        <v>680</v>
      </c>
      <c r="I1413" t="s">
        <v>681</v>
      </c>
      <c r="J1413">
        <v>6468261263572</v>
      </c>
      <c r="K1413" t="str">
        <f>VLOOKUP(SUBSTITUTE($A1413,"Provinsi ",""),'Pemilihan Gubernur'!$C$5:$G$21,3,FALSE)</f>
        <v>GANJAR PRANOWO</v>
      </c>
      <c r="L1413" t="str">
        <f>VLOOKUP(SUBSTITUTE($A1413,"Provinsi ",""),'Pemilihan Gubernur'!$C$5:$G$21,4,FALSE)</f>
        <v>TAJ YASIN</v>
      </c>
    </row>
    <row r="1414" spans="1:12">
      <c r="A1414" t="s">
        <v>704</v>
      </c>
      <c r="B1414" t="s">
        <v>693</v>
      </c>
      <c r="C1414">
        <v>2018</v>
      </c>
      <c r="D1414" t="s">
        <v>662</v>
      </c>
      <c r="E1414" t="s">
        <v>663</v>
      </c>
      <c r="F1414" t="s">
        <v>664</v>
      </c>
      <c r="G1414" t="s">
        <v>679</v>
      </c>
      <c r="H1414" t="s">
        <v>680</v>
      </c>
      <c r="I1414" t="s">
        <v>681</v>
      </c>
      <c r="J1414">
        <v>6649689313973</v>
      </c>
      <c r="K1414" t="str">
        <f>VLOOKUP(SUBSTITUTE($A1414,"Provinsi ",""),'Pemilihan Gubernur'!$C$5:$G$21,3,FALSE)</f>
        <v>KHOFIFAH INDAR PARAWANSA</v>
      </c>
      <c r="L1414" t="str">
        <f>VLOOKUP(SUBSTITUTE($A1414,"Provinsi ",""),'Pemilihan Gubernur'!$C$5:$G$21,4,FALSE)</f>
        <v>EMIL ELESTIANTO DARDAK</v>
      </c>
    </row>
    <row r="1415" spans="1:12">
      <c r="A1415" t="s">
        <v>705</v>
      </c>
      <c r="B1415" t="s">
        <v>706</v>
      </c>
      <c r="C1415">
        <v>2018</v>
      </c>
      <c r="D1415" t="s">
        <v>662</v>
      </c>
      <c r="E1415" t="s">
        <v>663</v>
      </c>
      <c r="F1415" t="s">
        <v>664</v>
      </c>
      <c r="G1415" t="s">
        <v>679</v>
      </c>
      <c r="H1415" t="s">
        <v>680</v>
      </c>
      <c r="I1415" t="s">
        <v>681</v>
      </c>
      <c r="J1415">
        <v>1303875294256.75</v>
      </c>
      <c r="K1415" t="str">
        <f>VLOOKUP(SUBSTITUTE($A1415,"Provinsi ",""),'Pemilihan Gubernur'!$C$5:$G$21,3,FALSE)</f>
        <v>SUTARMIDJI</v>
      </c>
      <c r="L1415" t="str">
        <f>VLOOKUP(SUBSTITUTE($A1415,"Provinsi ",""),'Pemilihan Gubernur'!$C$5:$G$21,4,FALSE)</f>
        <v>RIA NORSAN</v>
      </c>
    </row>
    <row r="1416" spans="1:12">
      <c r="A1416" t="s">
        <v>709</v>
      </c>
      <c r="B1416" t="s">
        <v>706</v>
      </c>
      <c r="C1416">
        <v>2018</v>
      </c>
      <c r="D1416" t="s">
        <v>662</v>
      </c>
      <c r="E1416" t="s">
        <v>663</v>
      </c>
      <c r="F1416" t="s">
        <v>664</v>
      </c>
      <c r="G1416" t="s">
        <v>679</v>
      </c>
      <c r="H1416" t="s">
        <v>680</v>
      </c>
      <c r="I1416" t="s">
        <v>681</v>
      </c>
      <c r="J1416">
        <v>1509100469804.5601</v>
      </c>
      <c r="K1416" t="str">
        <f>VLOOKUP(SUBSTITUTE($A1416,"Provinsi ",""),'Pemilihan Gubernur'!$C$5:$G$21,3,FALSE)</f>
        <v>ISRAN NOOR</v>
      </c>
      <c r="L1416" t="str">
        <f>VLOOKUP(SUBSTITUTE($A1416,"Provinsi ",""),'Pemilihan Gubernur'!$C$5:$G$21,4,FALSE)</f>
        <v>HADI MULYADI</v>
      </c>
    </row>
    <row r="1417" spans="1:12">
      <c r="A1417" t="s">
        <v>711</v>
      </c>
      <c r="B1417" t="s">
        <v>661</v>
      </c>
      <c r="C1417">
        <v>2018</v>
      </c>
      <c r="D1417" t="s">
        <v>662</v>
      </c>
      <c r="E1417" t="s">
        <v>663</v>
      </c>
      <c r="F1417" t="s">
        <v>664</v>
      </c>
      <c r="G1417" t="s">
        <v>679</v>
      </c>
      <c r="H1417" t="s">
        <v>680</v>
      </c>
      <c r="I1417" t="s">
        <v>681</v>
      </c>
      <c r="J1417">
        <v>1815006923863</v>
      </c>
      <c r="K1417" t="str">
        <f>VLOOKUP(SUBSTITUTE($A1417,"Provinsi ",""),'Pemilihan Gubernur'!$C$5:$G$21,3,FALSE)</f>
        <v>ARINAL DJUNAIDI</v>
      </c>
      <c r="L1417" t="str">
        <f>VLOOKUP(SUBSTITUTE($A1417,"Provinsi ",""),'Pemilihan Gubernur'!$C$5:$G$21,4,FALSE)</f>
        <v>CHUSNUNIA</v>
      </c>
    </row>
    <row r="1418" spans="1:12">
      <c r="A1418" t="s">
        <v>712</v>
      </c>
      <c r="B1418" t="s">
        <v>713</v>
      </c>
      <c r="C1418">
        <v>2018</v>
      </c>
      <c r="D1418" t="s">
        <v>662</v>
      </c>
      <c r="E1418" t="s">
        <v>663</v>
      </c>
      <c r="F1418" t="s">
        <v>664</v>
      </c>
      <c r="G1418" t="s">
        <v>679</v>
      </c>
      <c r="H1418" t="s">
        <v>680</v>
      </c>
      <c r="I1418" t="s">
        <v>681</v>
      </c>
      <c r="J1418">
        <v>942672958831.10999</v>
      </c>
      <c r="K1418" t="str">
        <f>VLOOKUP(SUBSTITUTE($A1418,"Provinsi ",""),'Pemilihan Gubernur'!$C$5:$G$21,3,FALSE)</f>
        <v>MURAD ISMAIL</v>
      </c>
      <c r="L1418" t="str">
        <f>VLOOKUP(SUBSTITUTE($A1418,"Provinsi ",""),'Pemilihan Gubernur'!$C$5:$G$21,4,FALSE)</f>
        <v>BARNABAS ORNO</v>
      </c>
    </row>
    <row r="1419" spans="1:12">
      <c r="A1419" t="s">
        <v>714</v>
      </c>
      <c r="B1419" t="s">
        <v>713</v>
      </c>
      <c r="C1419">
        <v>2018</v>
      </c>
      <c r="D1419" t="s">
        <v>662</v>
      </c>
      <c r="E1419" t="s">
        <v>663</v>
      </c>
      <c r="F1419" t="s">
        <v>664</v>
      </c>
      <c r="G1419" t="s">
        <v>679</v>
      </c>
      <c r="H1419" t="s">
        <v>680</v>
      </c>
      <c r="I1419" t="s">
        <v>681</v>
      </c>
      <c r="J1419">
        <v>560305706738</v>
      </c>
      <c r="K1419" t="str">
        <f>VLOOKUP(SUBSTITUTE($A1419,"Provinsi ",""),'Pemilihan Gubernur'!$C$5:$G$21,3,FALSE)</f>
        <v>AHMAD HIDAYAT MUS</v>
      </c>
      <c r="L1419" t="str">
        <f>VLOOKUP(SUBSTITUTE($A1419,"Provinsi ",""),'Pemilihan Gubernur'!$C$5:$G$21,4,FALSE)</f>
        <v>RIVAI UMAR</v>
      </c>
    </row>
    <row r="1420" spans="1:12">
      <c r="A1420" t="s">
        <v>715</v>
      </c>
      <c r="B1420" t="s">
        <v>685</v>
      </c>
      <c r="C1420">
        <v>2018</v>
      </c>
      <c r="D1420" t="s">
        <v>662</v>
      </c>
      <c r="E1420" t="s">
        <v>663</v>
      </c>
      <c r="F1420" t="s">
        <v>664</v>
      </c>
      <c r="G1420" t="s">
        <v>679</v>
      </c>
      <c r="H1420" t="s">
        <v>680</v>
      </c>
      <c r="I1420" t="s">
        <v>681</v>
      </c>
      <c r="J1420">
        <v>1340751878830</v>
      </c>
      <c r="K1420" t="str">
        <f>VLOOKUP(SUBSTITUTE($A1420,"Provinsi ",""),'Pemilihan Gubernur'!$C$5:$G$21,3,FALSE)</f>
        <v>ZULKIEFLIMANSYAH</v>
      </c>
      <c r="L1420" t="str">
        <f>VLOOKUP(SUBSTITUTE($A1420,"Provinsi ",""),'Pemilihan Gubernur'!$C$5:$G$21,4,FALSE)</f>
        <v>SITTI ROHMI DJALILAH</v>
      </c>
    </row>
    <row r="1421" spans="1:12">
      <c r="A1421" t="s">
        <v>716</v>
      </c>
      <c r="B1421" t="s">
        <v>685</v>
      </c>
      <c r="C1421">
        <v>2018</v>
      </c>
      <c r="D1421" t="s">
        <v>662</v>
      </c>
      <c r="E1421" t="s">
        <v>663</v>
      </c>
      <c r="F1421" t="s">
        <v>664</v>
      </c>
      <c r="G1421" t="s">
        <v>679</v>
      </c>
      <c r="H1421" t="s">
        <v>680</v>
      </c>
      <c r="I1421" t="s">
        <v>681</v>
      </c>
      <c r="J1421">
        <v>1299772084613</v>
      </c>
      <c r="K1421" t="str">
        <f>VLOOKUP(SUBSTITUTE($A1421,"Provinsi ",""),'Pemilihan Gubernur'!$C$5:$G$21,3,FALSE)</f>
        <v>VIKTOR BUNGTILU LAISKODAT</v>
      </c>
      <c r="L1421" t="str">
        <f>VLOOKUP(SUBSTITUTE($A1421,"Provinsi ",""),'Pemilihan Gubernur'!$C$5:$G$21,4,FALSE)</f>
        <v>JOSEF ADREANUS NAE SOI</v>
      </c>
    </row>
    <row r="1422" spans="1:12">
      <c r="A1422" t="s">
        <v>717</v>
      </c>
      <c r="B1422" t="s">
        <v>713</v>
      </c>
      <c r="C1422">
        <v>2018</v>
      </c>
      <c r="D1422" t="s">
        <v>662</v>
      </c>
      <c r="E1422" t="s">
        <v>663</v>
      </c>
      <c r="F1422" t="s">
        <v>664</v>
      </c>
      <c r="G1422" t="s">
        <v>679</v>
      </c>
      <c r="H1422" t="s">
        <v>680</v>
      </c>
      <c r="I1422" t="s">
        <v>681</v>
      </c>
      <c r="J1422">
        <v>1615614102438</v>
      </c>
      <c r="K1422" t="str">
        <f>VLOOKUP(SUBSTITUTE($A1422,"Provinsi ",""),'Pemilihan Gubernur'!$C$5:$G$21,3,FALSE)</f>
        <v>LUKAS ENEMBE</v>
      </c>
      <c r="L1422" t="str">
        <f>VLOOKUP(SUBSTITUTE($A1422,"Provinsi ",""),'Pemilihan Gubernur'!$C$5:$G$21,4,FALSE)</f>
        <v>KLEMEN TINAL</v>
      </c>
    </row>
    <row r="1423" spans="1:12">
      <c r="A1423" t="s">
        <v>719</v>
      </c>
      <c r="B1423" t="s">
        <v>661</v>
      </c>
      <c r="C1423">
        <v>2018</v>
      </c>
      <c r="D1423" t="s">
        <v>662</v>
      </c>
      <c r="E1423" t="s">
        <v>663</v>
      </c>
      <c r="F1423" t="s">
        <v>664</v>
      </c>
      <c r="G1423" t="s">
        <v>679</v>
      </c>
      <c r="H1423" t="s">
        <v>680</v>
      </c>
      <c r="I1423" t="s">
        <v>681</v>
      </c>
      <c r="J1423">
        <v>2235484329647</v>
      </c>
      <c r="K1423" t="str">
        <f>VLOOKUP(SUBSTITUTE($A1423,"Provinsi ",""),'Pemilihan Gubernur'!$C$5:$G$21,3,FALSE)</f>
        <v>SYAMSUAR</v>
      </c>
      <c r="L1423" t="str">
        <f>VLOOKUP(SUBSTITUTE($A1423,"Provinsi ",""),'Pemilihan Gubernur'!$C$5:$G$21,4,FALSE)</f>
        <v>EDY NASUTION</v>
      </c>
    </row>
    <row r="1424" spans="1:12">
      <c r="A1424" t="s">
        <v>721</v>
      </c>
      <c r="B1424" t="s">
        <v>700</v>
      </c>
      <c r="C1424">
        <v>2018</v>
      </c>
      <c r="D1424" t="s">
        <v>662</v>
      </c>
      <c r="E1424" t="s">
        <v>663</v>
      </c>
      <c r="F1424" t="s">
        <v>664</v>
      </c>
      <c r="G1424" t="s">
        <v>679</v>
      </c>
      <c r="H1424" t="s">
        <v>680</v>
      </c>
      <c r="I1424" t="s">
        <v>681</v>
      </c>
      <c r="J1424">
        <v>3068043970838</v>
      </c>
      <c r="K1424" t="str">
        <f>VLOOKUP(SUBSTITUTE($A1424,"Provinsi ",""),'Pemilihan Gubernur'!$C$5:$G$21,3,FALSE)</f>
        <v>PROF. M. NURDIN ABDULLAH</v>
      </c>
      <c r="L1424" t="str">
        <f>VLOOKUP(SUBSTITUTE($A1424,"Provinsi ",""),'Pemilihan Gubernur'!$C$5:$G$21,4,FALSE)</f>
        <v>ANDI SUDIRMAN SULAIMAN</v>
      </c>
    </row>
    <row r="1425" spans="1:12">
      <c r="A1425" t="s">
        <v>723</v>
      </c>
      <c r="B1425" t="s">
        <v>700</v>
      </c>
      <c r="C1425">
        <v>2018</v>
      </c>
      <c r="D1425" t="s">
        <v>662</v>
      </c>
      <c r="E1425" t="s">
        <v>663</v>
      </c>
      <c r="F1425" t="s">
        <v>664</v>
      </c>
      <c r="G1425" t="s">
        <v>679</v>
      </c>
      <c r="H1425" t="s">
        <v>680</v>
      </c>
      <c r="I1425" t="s">
        <v>681</v>
      </c>
      <c r="J1425">
        <v>1303814903045</v>
      </c>
      <c r="K1425" t="str">
        <f>VLOOKUP(SUBSTITUTE($A1425,"Provinsi ",""),'Pemilihan Gubernur'!$C$5:$G$21,3,FALSE)</f>
        <v>ALI MAZI</v>
      </c>
      <c r="L1425" t="str">
        <f>VLOOKUP(SUBSTITUTE($A1425,"Provinsi ",""),'Pemilihan Gubernur'!$C$5:$G$21,4,FALSE)</f>
        <v>LUKMAN ABUNAWAS</v>
      </c>
    </row>
    <row r="1426" spans="1:12">
      <c r="A1426" t="s">
        <v>726</v>
      </c>
      <c r="B1426" t="s">
        <v>661</v>
      </c>
      <c r="C1426">
        <v>2018</v>
      </c>
      <c r="D1426" t="s">
        <v>662</v>
      </c>
      <c r="E1426" t="s">
        <v>663</v>
      </c>
      <c r="F1426" t="s">
        <v>664</v>
      </c>
      <c r="G1426" t="s">
        <v>679</v>
      </c>
      <c r="H1426" t="s">
        <v>680</v>
      </c>
      <c r="I1426" t="s">
        <v>681</v>
      </c>
      <c r="J1426">
        <v>1657583970192</v>
      </c>
      <c r="K1426" t="str">
        <f>VLOOKUP(SUBSTITUTE($A1426,"Provinsi ",""),'Pemilihan Gubernur'!$C$5:$G$21,3,FALSE)</f>
        <v>HERMAN DERU</v>
      </c>
      <c r="L1426" t="str">
        <f>VLOOKUP(SUBSTITUTE($A1426,"Provinsi ",""),'Pemilihan Gubernur'!$C$5:$G$21,4,FALSE)</f>
        <v>MAWARDI YAHYA</v>
      </c>
    </row>
    <row r="1427" spans="1:12">
      <c r="A1427" t="s">
        <v>727</v>
      </c>
      <c r="B1427" t="s">
        <v>661</v>
      </c>
      <c r="C1427">
        <v>2018</v>
      </c>
      <c r="D1427" t="s">
        <v>662</v>
      </c>
      <c r="E1427" t="s">
        <v>663</v>
      </c>
      <c r="F1427" t="s">
        <v>664</v>
      </c>
      <c r="G1427" t="s">
        <v>679</v>
      </c>
      <c r="H1427" t="s">
        <v>680</v>
      </c>
      <c r="I1427" t="s">
        <v>681</v>
      </c>
      <c r="J1427">
        <v>3584399318400</v>
      </c>
      <c r="K1427" t="str">
        <f>VLOOKUP(SUBSTITUTE($A1427,"Provinsi ",""),'Pemilihan Gubernur'!$C$5:$G$21,3,FALSE)</f>
        <v>EDY RAHMAYADI</v>
      </c>
      <c r="L1427" t="str">
        <f>VLOOKUP(SUBSTITUTE($A1427,"Provinsi ",""),'Pemilihan Gubernur'!$C$5:$G$21,4,FALSE)</f>
        <v>MUSA RAJEKSHAH</v>
      </c>
    </row>
    <row r="1428" spans="1:12">
      <c r="A1428" t="s">
        <v>704</v>
      </c>
      <c r="B1428" t="s">
        <v>693</v>
      </c>
      <c r="C1428">
        <v>2018</v>
      </c>
      <c r="D1428" t="s">
        <v>662</v>
      </c>
      <c r="E1428" t="s">
        <v>663</v>
      </c>
      <c r="F1428" t="s">
        <v>664</v>
      </c>
      <c r="G1428" t="s">
        <v>665</v>
      </c>
      <c r="H1428" t="s">
        <v>697</v>
      </c>
      <c r="I1428" t="s">
        <v>698</v>
      </c>
      <c r="J1428">
        <v>4792903854.7700005</v>
      </c>
      <c r="K1428" t="str">
        <f>VLOOKUP(SUBSTITUTE($A1428,"Provinsi ",""),'Pemilihan Gubernur'!$C$5:$G$21,3,FALSE)</f>
        <v>KHOFIFAH INDAR PARAWANSA</v>
      </c>
      <c r="L1428" t="str">
        <f>VLOOKUP(SUBSTITUTE($A1428,"Provinsi ",""),'Pemilihan Gubernur'!$C$5:$G$21,4,FALSE)</f>
        <v>EMIL ELESTIANTO DARDAK</v>
      </c>
    </row>
    <row r="1429" spans="1:12">
      <c r="A1429" t="s">
        <v>711</v>
      </c>
      <c r="B1429" t="s">
        <v>661</v>
      </c>
      <c r="C1429">
        <v>2018</v>
      </c>
      <c r="D1429" t="s">
        <v>662</v>
      </c>
      <c r="E1429" t="s">
        <v>663</v>
      </c>
      <c r="F1429" t="s">
        <v>664</v>
      </c>
      <c r="G1429" t="s">
        <v>665</v>
      </c>
      <c r="H1429" t="s">
        <v>697</v>
      </c>
      <c r="I1429" t="s">
        <v>698</v>
      </c>
      <c r="J1429">
        <v>1784056321</v>
      </c>
      <c r="K1429" t="str">
        <f>VLOOKUP(SUBSTITUTE($A1429,"Provinsi ",""),'Pemilihan Gubernur'!$C$5:$G$21,3,FALSE)</f>
        <v>ARINAL DJUNAIDI</v>
      </c>
      <c r="L1429" t="str">
        <f>VLOOKUP(SUBSTITUTE($A1429,"Provinsi ",""),'Pemilihan Gubernur'!$C$5:$G$21,4,FALSE)</f>
        <v>CHUSNUNIA</v>
      </c>
    </row>
    <row r="1430" spans="1:12">
      <c r="A1430" t="s">
        <v>721</v>
      </c>
      <c r="B1430" t="s">
        <v>700</v>
      </c>
      <c r="C1430">
        <v>2018</v>
      </c>
      <c r="D1430" t="s">
        <v>662</v>
      </c>
      <c r="E1430" t="s">
        <v>663</v>
      </c>
      <c r="F1430" t="s">
        <v>664</v>
      </c>
      <c r="G1430" t="s">
        <v>665</v>
      </c>
      <c r="H1430" t="s">
        <v>697</v>
      </c>
      <c r="I1430" t="s">
        <v>698</v>
      </c>
      <c r="J1430">
        <v>1212859794</v>
      </c>
      <c r="K1430" t="str">
        <f>VLOOKUP(SUBSTITUTE($A1430,"Provinsi ",""),'Pemilihan Gubernur'!$C$5:$G$21,3,FALSE)</f>
        <v>PROF. M. NURDIN ABDULLAH</v>
      </c>
      <c r="L1430" t="str">
        <f>VLOOKUP(SUBSTITUTE($A1430,"Provinsi ",""),'Pemilihan Gubernur'!$C$5:$G$21,4,FALSE)</f>
        <v>ANDI SUDIRMAN SULAIMAN</v>
      </c>
    </row>
    <row r="1431" spans="1:12">
      <c r="A1431" t="s">
        <v>723</v>
      </c>
      <c r="B1431" t="s">
        <v>700</v>
      </c>
      <c r="C1431">
        <v>2018</v>
      </c>
      <c r="D1431" t="s">
        <v>662</v>
      </c>
      <c r="E1431" t="s">
        <v>663</v>
      </c>
      <c r="F1431" t="s">
        <v>664</v>
      </c>
      <c r="G1431" t="s">
        <v>665</v>
      </c>
      <c r="H1431" t="s">
        <v>697</v>
      </c>
      <c r="I1431" t="s">
        <v>698</v>
      </c>
      <c r="J1431">
        <v>6597947228</v>
      </c>
      <c r="K1431" t="str">
        <f>VLOOKUP(SUBSTITUTE($A1431,"Provinsi ",""),'Pemilihan Gubernur'!$C$5:$G$21,3,FALSE)</f>
        <v>ALI MAZI</v>
      </c>
      <c r="L1431" t="str">
        <f>VLOOKUP(SUBSTITUTE($A1431,"Provinsi ",""),'Pemilihan Gubernur'!$C$5:$G$21,4,FALSE)</f>
        <v>LUKMAN ABUNAWAS</v>
      </c>
    </row>
    <row r="1432" spans="1:12">
      <c r="A1432" t="s">
        <v>684</v>
      </c>
      <c r="B1432" t="s">
        <v>685</v>
      </c>
      <c r="C1432">
        <v>2018</v>
      </c>
      <c r="D1432" t="s">
        <v>662</v>
      </c>
      <c r="E1432" t="s">
        <v>663</v>
      </c>
      <c r="F1432" t="s">
        <v>664</v>
      </c>
      <c r="G1432" t="s">
        <v>665</v>
      </c>
      <c r="H1432" t="s">
        <v>688</v>
      </c>
      <c r="I1432" t="s">
        <v>689</v>
      </c>
      <c r="J1432">
        <v>9566400000</v>
      </c>
      <c r="K1432" t="str">
        <f>VLOOKUP(SUBSTITUTE($A1432,"Provinsi ",""),'Pemilihan Gubernur'!$C$5:$G$21,3,FALSE)</f>
        <v>WAYAN KOSTER</v>
      </c>
      <c r="L1432" t="str">
        <f>VLOOKUP(SUBSTITUTE($A1432,"Provinsi ",""),'Pemilihan Gubernur'!$C$5:$G$21,4,FALSE)</f>
        <v>TJOK OKA ARTHA ARDHANA SUKAWATI</v>
      </c>
    </row>
    <row r="1433" spans="1:12">
      <c r="A1433" t="s">
        <v>702</v>
      </c>
      <c r="B1433" t="s">
        <v>693</v>
      </c>
      <c r="C1433">
        <v>2018</v>
      </c>
      <c r="D1433" t="s">
        <v>662</v>
      </c>
      <c r="E1433" t="s">
        <v>663</v>
      </c>
      <c r="F1433" t="s">
        <v>664</v>
      </c>
      <c r="G1433" t="s">
        <v>665</v>
      </c>
      <c r="H1433" t="s">
        <v>688</v>
      </c>
      <c r="I1433" t="s">
        <v>689</v>
      </c>
      <c r="J1433">
        <v>19359366500</v>
      </c>
      <c r="K1433" t="str">
        <f>VLOOKUP(SUBSTITUTE($A1433,"Provinsi ",""),'Pemilihan Gubernur'!$C$5:$G$21,3,FALSE)</f>
        <v>MOCHAMAD RIDWAN KAMIL</v>
      </c>
      <c r="L1433" t="str">
        <f>VLOOKUP(SUBSTITUTE($A1433,"Provinsi ",""),'Pemilihan Gubernur'!$C$5:$G$21,4,FALSE)</f>
        <v>UU RUZHANUL ULUM</v>
      </c>
    </row>
    <row r="1434" spans="1:12">
      <c r="A1434" t="s">
        <v>704</v>
      </c>
      <c r="B1434" t="s">
        <v>693</v>
      </c>
      <c r="C1434">
        <v>2018</v>
      </c>
      <c r="D1434" t="s">
        <v>662</v>
      </c>
      <c r="E1434" t="s">
        <v>663</v>
      </c>
      <c r="F1434" t="s">
        <v>664</v>
      </c>
      <c r="G1434" t="s">
        <v>665</v>
      </c>
      <c r="H1434" t="s">
        <v>688</v>
      </c>
      <c r="I1434" t="s">
        <v>689</v>
      </c>
      <c r="J1434">
        <v>182455896000</v>
      </c>
      <c r="K1434" t="str">
        <f>VLOOKUP(SUBSTITUTE($A1434,"Provinsi ",""),'Pemilihan Gubernur'!$C$5:$G$21,3,FALSE)</f>
        <v>KHOFIFAH INDAR PARAWANSA</v>
      </c>
      <c r="L1434" t="str">
        <f>VLOOKUP(SUBSTITUTE($A1434,"Provinsi ",""),'Pemilihan Gubernur'!$C$5:$G$21,4,FALSE)</f>
        <v>EMIL ELESTIANTO DARDAK</v>
      </c>
    </row>
    <row r="1435" spans="1:12">
      <c r="A1435" t="s">
        <v>711</v>
      </c>
      <c r="B1435" t="s">
        <v>661</v>
      </c>
      <c r="C1435">
        <v>2018</v>
      </c>
      <c r="D1435" t="s">
        <v>662</v>
      </c>
      <c r="E1435" t="s">
        <v>663</v>
      </c>
      <c r="F1435" t="s">
        <v>664</v>
      </c>
      <c r="G1435" t="s">
        <v>665</v>
      </c>
      <c r="H1435" t="s">
        <v>688</v>
      </c>
      <c r="I1435" t="s">
        <v>689</v>
      </c>
      <c r="J1435">
        <v>1852030960</v>
      </c>
      <c r="K1435" t="str">
        <f>VLOOKUP(SUBSTITUTE($A1435,"Provinsi ",""),'Pemilihan Gubernur'!$C$5:$G$21,3,FALSE)</f>
        <v>ARINAL DJUNAIDI</v>
      </c>
      <c r="L1435" t="str">
        <f>VLOOKUP(SUBSTITUTE($A1435,"Provinsi ",""),'Pemilihan Gubernur'!$C$5:$G$21,4,FALSE)</f>
        <v>CHUSNUNIA</v>
      </c>
    </row>
    <row r="1436" spans="1:12">
      <c r="A1436" t="s">
        <v>684</v>
      </c>
      <c r="B1436" t="s">
        <v>685</v>
      </c>
      <c r="C1436">
        <v>2018</v>
      </c>
      <c r="D1436" t="s">
        <v>662</v>
      </c>
      <c r="E1436" t="s">
        <v>663</v>
      </c>
      <c r="F1436" t="s">
        <v>664</v>
      </c>
      <c r="G1436" t="s">
        <v>665</v>
      </c>
      <c r="H1436" t="s">
        <v>674</v>
      </c>
      <c r="I1436" t="s">
        <v>675</v>
      </c>
      <c r="J1436">
        <v>1095268169788.42</v>
      </c>
      <c r="K1436" t="str">
        <f>VLOOKUP(SUBSTITUTE($A1436,"Provinsi ",""),'Pemilihan Gubernur'!$C$5:$G$21,3,FALSE)</f>
        <v>WAYAN KOSTER</v>
      </c>
      <c r="L1436" t="str">
        <f>VLOOKUP(SUBSTITUTE($A1436,"Provinsi ",""),'Pemilihan Gubernur'!$C$5:$G$21,4,FALSE)</f>
        <v>TJOK OKA ARTHA ARDHANA SUKAWATI</v>
      </c>
    </row>
    <row r="1437" spans="1:12">
      <c r="A1437" t="s">
        <v>702</v>
      </c>
      <c r="B1437" t="s">
        <v>693</v>
      </c>
      <c r="C1437">
        <v>2018</v>
      </c>
      <c r="D1437" t="s">
        <v>662</v>
      </c>
      <c r="E1437" t="s">
        <v>663</v>
      </c>
      <c r="F1437" t="s">
        <v>664</v>
      </c>
      <c r="G1437" t="s">
        <v>665</v>
      </c>
      <c r="H1437" t="s">
        <v>674</v>
      </c>
      <c r="I1437" t="s">
        <v>675</v>
      </c>
      <c r="J1437">
        <v>8591815722306</v>
      </c>
      <c r="K1437" t="str">
        <f>VLOOKUP(SUBSTITUTE($A1437,"Provinsi ",""),'Pemilihan Gubernur'!$C$5:$G$21,3,FALSE)</f>
        <v>MOCHAMAD RIDWAN KAMIL</v>
      </c>
      <c r="L1437" t="str">
        <f>VLOOKUP(SUBSTITUTE($A1437,"Provinsi ",""),'Pemilihan Gubernur'!$C$5:$G$21,4,FALSE)</f>
        <v>UU RUZHANUL ULUM</v>
      </c>
    </row>
    <row r="1438" spans="1:12">
      <c r="A1438" t="s">
        <v>703</v>
      </c>
      <c r="B1438" t="s">
        <v>693</v>
      </c>
      <c r="C1438">
        <v>2018</v>
      </c>
      <c r="D1438" t="s">
        <v>662</v>
      </c>
      <c r="E1438" t="s">
        <v>663</v>
      </c>
      <c r="F1438" t="s">
        <v>664</v>
      </c>
      <c r="G1438" t="s">
        <v>665</v>
      </c>
      <c r="H1438" t="s">
        <v>674</v>
      </c>
      <c r="I1438" t="s">
        <v>675</v>
      </c>
      <c r="J1438">
        <v>5150000983920</v>
      </c>
      <c r="K1438" t="str">
        <f>VLOOKUP(SUBSTITUTE($A1438,"Provinsi ",""),'Pemilihan Gubernur'!$C$5:$G$21,3,FALSE)</f>
        <v>GANJAR PRANOWO</v>
      </c>
      <c r="L1438" t="str">
        <f>VLOOKUP(SUBSTITUTE($A1438,"Provinsi ",""),'Pemilihan Gubernur'!$C$5:$G$21,4,FALSE)</f>
        <v>TAJ YASIN</v>
      </c>
    </row>
    <row r="1439" spans="1:12">
      <c r="A1439" t="s">
        <v>704</v>
      </c>
      <c r="B1439" t="s">
        <v>693</v>
      </c>
      <c r="C1439">
        <v>2018</v>
      </c>
      <c r="D1439" t="s">
        <v>662</v>
      </c>
      <c r="E1439" t="s">
        <v>663</v>
      </c>
      <c r="F1439" t="s">
        <v>664</v>
      </c>
      <c r="G1439" t="s">
        <v>665</v>
      </c>
      <c r="H1439" t="s">
        <v>674</v>
      </c>
      <c r="I1439" t="s">
        <v>675</v>
      </c>
      <c r="J1439">
        <v>8332767678960</v>
      </c>
      <c r="K1439" t="str">
        <f>VLOOKUP(SUBSTITUTE($A1439,"Provinsi ",""),'Pemilihan Gubernur'!$C$5:$G$21,3,FALSE)</f>
        <v>KHOFIFAH INDAR PARAWANSA</v>
      </c>
      <c r="L1439" t="str">
        <f>VLOOKUP(SUBSTITUTE($A1439,"Provinsi ",""),'Pemilihan Gubernur'!$C$5:$G$21,4,FALSE)</f>
        <v>EMIL ELESTIANTO DARDAK</v>
      </c>
    </row>
    <row r="1440" spans="1:12">
      <c r="A1440" t="s">
        <v>705</v>
      </c>
      <c r="B1440" t="s">
        <v>706</v>
      </c>
      <c r="C1440">
        <v>2018</v>
      </c>
      <c r="D1440" t="s">
        <v>662</v>
      </c>
      <c r="E1440" t="s">
        <v>663</v>
      </c>
      <c r="F1440" t="s">
        <v>664</v>
      </c>
      <c r="G1440" t="s">
        <v>665</v>
      </c>
      <c r="H1440" t="s">
        <v>674</v>
      </c>
      <c r="I1440" t="s">
        <v>675</v>
      </c>
      <c r="J1440">
        <v>1516041608509.47</v>
      </c>
      <c r="K1440" t="str">
        <f>VLOOKUP(SUBSTITUTE($A1440,"Provinsi ",""),'Pemilihan Gubernur'!$C$5:$G$21,3,FALSE)</f>
        <v>SUTARMIDJI</v>
      </c>
      <c r="L1440" t="str">
        <f>VLOOKUP(SUBSTITUTE($A1440,"Provinsi ",""),'Pemilihan Gubernur'!$C$5:$G$21,4,FALSE)</f>
        <v>RIA NORSAN</v>
      </c>
    </row>
    <row r="1441" spans="1:12">
      <c r="A1441" t="s">
        <v>709</v>
      </c>
      <c r="B1441" t="s">
        <v>706</v>
      </c>
      <c r="C1441">
        <v>2018</v>
      </c>
      <c r="D1441" t="s">
        <v>662</v>
      </c>
      <c r="E1441" t="s">
        <v>663</v>
      </c>
      <c r="F1441" t="s">
        <v>664</v>
      </c>
      <c r="G1441" t="s">
        <v>665</v>
      </c>
      <c r="H1441" t="s">
        <v>674</v>
      </c>
      <c r="I1441" t="s">
        <v>675</v>
      </c>
      <c r="J1441">
        <v>1029946325399.87</v>
      </c>
      <c r="K1441" t="str">
        <f>VLOOKUP(SUBSTITUTE($A1441,"Provinsi ",""),'Pemilihan Gubernur'!$C$5:$G$21,3,FALSE)</f>
        <v>ISRAN NOOR</v>
      </c>
      <c r="L1441" t="str">
        <f>VLOOKUP(SUBSTITUTE($A1441,"Provinsi ",""),'Pemilihan Gubernur'!$C$5:$G$21,4,FALSE)</f>
        <v>HADI MULYADI</v>
      </c>
    </row>
    <row r="1442" spans="1:12">
      <c r="A1442" t="s">
        <v>711</v>
      </c>
      <c r="B1442" t="s">
        <v>661</v>
      </c>
      <c r="C1442">
        <v>2018</v>
      </c>
      <c r="D1442" t="s">
        <v>662</v>
      </c>
      <c r="E1442" t="s">
        <v>663</v>
      </c>
      <c r="F1442" t="s">
        <v>664</v>
      </c>
      <c r="G1442" t="s">
        <v>665</v>
      </c>
      <c r="H1442" t="s">
        <v>674</v>
      </c>
      <c r="I1442" t="s">
        <v>675</v>
      </c>
      <c r="J1442">
        <v>1466423924696.3101</v>
      </c>
      <c r="K1442" t="str">
        <f>VLOOKUP(SUBSTITUTE($A1442,"Provinsi ",""),'Pemilihan Gubernur'!$C$5:$G$21,3,FALSE)</f>
        <v>ARINAL DJUNAIDI</v>
      </c>
      <c r="L1442" t="str">
        <f>VLOOKUP(SUBSTITUTE($A1442,"Provinsi ",""),'Pemilihan Gubernur'!$C$5:$G$21,4,FALSE)</f>
        <v>CHUSNUNIA</v>
      </c>
    </row>
    <row r="1443" spans="1:12">
      <c r="A1443" t="s">
        <v>712</v>
      </c>
      <c r="B1443" t="s">
        <v>713</v>
      </c>
      <c r="C1443">
        <v>2018</v>
      </c>
      <c r="D1443" t="s">
        <v>662</v>
      </c>
      <c r="E1443" t="s">
        <v>663</v>
      </c>
      <c r="F1443" t="s">
        <v>664</v>
      </c>
      <c r="G1443" t="s">
        <v>665</v>
      </c>
      <c r="H1443" t="s">
        <v>674</v>
      </c>
      <c r="I1443" t="s">
        <v>675</v>
      </c>
      <c r="J1443">
        <v>736439880755</v>
      </c>
      <c r="K1443" t="str">
        <f>VLOOKUP(SUBSTITUTE($A1443,"Provinsi ",""),'Pemilihan Gubernur'!$C$5:$G$21,3,FALSE)</f>
        <v>MURAD ISMAIL</v>
      </c>
      <c r="L1443" t="str">
        <f>VLOOKUP(SUBSTITUTE($A1443,"Provinsi ",""),'Pemilihan Gubernur'!$C$5:$G$21,4,FALSE)</f>
        <v>BARNABAS ORNO</v>
      </c>
    </row>
    <row r="1444" spans="1:12">
      <c r="A1444" t="s">
        <v>714</v>
      </c>
      <c r="B1444" t="s">
        <v>713</v>
      </c>
      <c r="C1444">
        <v>2018</v>
      </c>
      <c r="D1444" t="s">
        <v>662</v>
      </c>
      <c r="E1444" t="s">
        <v>663</v>
      </c>
      <c r="F1444" t="s">
        <v>664</v>
      </c>
      <c r="G1444" t="s">
        <v>665</v>
      </c>
      <c r="H1444" t="s">
        <v>674</v>
      </c>
      <c r="I1444" t="s">
        <v>675</v>
      </c>
      <c r="J1444">
        <v>521667615100</v>
      </c>
      <c r="K1444" t="str">
        <f>VLOOKUP(SUBSTITUTE($A1444,"Provinsi ",""),'Pemilihan Gubernur'!$C$5:$G$21,3,FALSE)</f>
        <v>AHMAD HIDAYAT MUS</v>
      </c>
      <c r="L1444" t="str">
        <f>VLOOKUP(SUBSTITUTE($A1444,"Provinsi ",""),'Pemilihan Gubernur'!$C$5:$G$21,4,FALSE)</f>
        <v>RIVAI UMAR</v>
      </c>
    </row>
    <row r="1445" spans="1:12">
      <c r="A1445" t="s">
        <v>715</v>
      </c>
      <c r="B1445" t="s">
        <v>685</v>
      </c>
      <c r="C1445">
        <v>2018</v>
      </c>
      <c r="D1445" t="s">
        <v>662</v>
      </c>
      <c r="E1445" t="s">
        <v>663</v>
      </c>
      <c r="F1445" t="s">
        <v>664</v>
      </c>
      <c r="G1445" t="s">
        <v>665</v>
      </c>
      <c r="H1445" t="s">
        <v>674</v>
      </c>
      <c r="I1445" t="s">
        <v>675</v>
      </c>
      <c r="J1445">
        <v>1428705197560.6399</v>
      </c>
      <c r="K1445" t="str">
        <f>VLOOKUP(SUBSTITUTE($A1445,"Provinsi ",""),'Pemilihan Gubernur'!$C$5:$G$21,3,FALSE)</f>
        <v>ZULKIEFLIMANSYAH</v>
      </c>
      <c r="L1445" t="str">
        <f>VLOOKUP(SUBSTITUTE($A1445,"Provinsi ",""),'Pemilihan Gubernur'!$C$5:$G$21,4,FALSE)</f>
        <v>SITTI ROHMI DJALILAH</v>
      </c>
    </row>
    <row r="1446" spans="1:12">
      <c r="A1446" t="s">
        <v>716</v>
      </c>
      <c r="B1446" t="s">
        <v>685</v>
      </c>
      <c r="C1446">
        <v>2018</v>
      </c>
      <c r="D1446" t="s">
        <v>662</v>
      </c>
      <c r="E1446" t="s">
        <v>663</v>
      </c>
      <c r="F1446" t="s">
        <v>664</v>
      </c>
      <c r="G1446" t="s">
        <v>665</v>
      </c>
      <c r="H1446" t="s">
        <v>674</v>
      </c>
      <c r="I1446" t="s">
        <v>675</v>
      </c>
      <c r="J1446">
        <v>1481857799120</v>
      </c>
      <c r="K1446" t="str">
        <f>VLOOKUP(SUBSTITUTE($A1446,"Provinsi ",""),'Pemilihan Gubernur'!$C$5:$G$21,3,FALSE)</f>
        <v>VIKTOR BUNGTILU LAISKODAT</v>
      </c>
      <c r="L1446" t="str">
        <f>VLOOKUP(SUBSTITUTE($A1446,"Provinsi ",""),'Pemilihan Gubernur'!$C$5:$G$21,4,FALSE)</f>
        <v>JOSEF ADREANUS NAE SOI</v>
      </c>
    </row>
    <row r="1447" spans="1:12">
      <c r="A1447" t="s">
        <v>717</v>
      </c>
      <c r="B1447" t="s">
        <v>713</v>
      </c>
      <c r="C1447">
        <v>2018</v>
      </c>
      <c r="D1447" t="s">
        <v>662</v>
      </c>
      <c r="E1447" t="s">
        <v>663</v>
      </c>
      <c r="F1447" t="s">
        <v>664</v>
      </c>
      <c r="G1447" t="s">
        <v>665</v>
      </c>
      <c r="H1447" t="s">
        <v>674</v>
      </c>
      <c r="I1447" t="s">
        <v>675</v>
      </c>
      <c r="J1447">
        <v>2123552050331.45</v>
      </c>
      <c r="K1447" t="str">
        <f>VLOOKUP(SUBSTITUTE($A1447,"Provinsi ",""),'Pemilihan Gubernur'!$C$5:$G$21,3,FALSE)</f>
        <v>LUKAS ENEMBE</v>
      </c>
      <c r="L1447" t="str">
        <f>VLOOKUP(SUBSTITUTE($A1447,"Provinsi ",""),'Pemilihan Gubernur'!$C$5:$G$21,4,FALSE)</f>
        <v>KLEMEN TINAL</v>
      </c>
    </row>
    <row r="1448" spans="1:12">
      <c r="A1448" t="s">
        <v>719</v>
      </c>
      <c r="B1448" t="s">
        <v>661</v>
      </c>
      <c r="C1448">
        <v>2018</v>
      </c>
      <c r="D1448" t="s">
        <v>662</v>
      </c>
      <c r="E1448" t="s">
        <v>663</v>
      </c>
      <c r="F1448" t="s">
        <v>664</v>
      </c>
      <c r="G1448" t="s">
        <v>665</v>
      </c>
      <c r="H1448" t="s">
        <v>674</v>
      </c>
      <c r="I1448" t="s">
        <v>675</v>
      </c>
      <c r="J1448">
        <v>1703502799118.1399</v>
      </c>
      <c r="K1448" t="str">
        <f>VLOOKUP(SUBSTITUTE($A1448,"Provinsi ",""),'Pemilihan Gubernur'!$C$5:$G$21,3,FALSE)</f>
        <v>SYAMSUAR</v>
      </c>
      <c r="L1448" t="str">
        <f>VLOOKUP(SUBSTITUTE($A1448,"Provinsi ",""),'Pemilihan Gubernur'!$C$5:$G$21,4,FALSE)</f>
        <v>EDY NASUTION</v>
      </c>
    </row>
    <row r="1449" spans="1:12">
      <c r="A1449" t="s">
        <v>721</v>
      </c>
      <c r="B1449" t="s">
        <v>700</v>
      </c>
      <c r="C1449">
        <v>2018</v>
      </c>
      <c r="D1449" t="s">
        <v>662</v>
      </c>
      <c r="E1449" t="s">
        <v>663</v>
      </c>
      <c r="F1449" t="s">
        <v>664</v>
      </c>
      <c r="G1449" t="s">
        <v>665</v>
      </c>
      <c r="H1449" t="s">
        <v>674</v>
      </c>
      <c r="I1449" t="s">
        <v>675</v>
      </c>
      <c r="J1449">
        <v>1994915670349</v>
      </c>
      <c r="K1449" t="str">
        <f>VLOOKUP(SUBSTITUTE($A1449,"Provinsi ",""),'Pemilihan Gubernur'!$C$5:$G$21,3,FALSE)</f>
        <v>PROF. M. NURDIN ABDULLAH</v>
      </c>
      <c r="L1449" t="str">
        <f>VLOOKUP(SUBSTITUTE($A1449,"Provinsi ",""),'Pemilihan Gubernur'!$C$5:$G$21,4,FALSE)</f>
        <v>ANDI SUDIRMAN SULAIMAN</v>
      </c>
    </row>
    <row r="1450" spans="1:12">
      <c r="A1450" t="s">
        <v>723</v>
      </c>
      <c r="B1450" t="s">
        <v>700</v>
      </c>
      <c r="C1450">
        <v>2018</v>
      </c>
      <c r="D1450" t="s">
        <v>662</v>
      </c>
      <c r="E1450" t="s">
        <v>663</v>
      </c>
      <c r="F1450" t="s">
        <v>664</v>
      </c>
      <c r="G1450" t="s">
        <v>665</v>
      </c>
      <c r="H1450" t="s">
        <v>674</v>
      </c>
      <c r="I1450" t="s">
        <v>675</v>
      </c>
      <c r="J1450">
        <v>628520417946</v>
      </c>
      <c r="K1450" t="str">
        <f>VLOOKUP(SUBSTITUTE($A1450,"Provinsi ",""),'Pemilihan Gubernur'!$C$5:$G$21,3,FALSE)</f>
        <v>ALI MAZI</v>
      </c>
      <c r="L1450" t="str">
        <f>VLOOKUP(SUBSTITUTE($A1450,"Provinsi ",""),'Pemilihan Gubernur'!$C$5:$G$21,4,FALSE)</f>
        <v>LUKMAN ABUNAWAS</v>
      </c>
    </row>
    <row r="1451" spans="1:12">
      <c r="A1451" t="s">
        <v>726</v>
      </c>
      <c r="B1451" t="s">
        <v>661</v>
      </c>
      <c r="C1451">
        <v>2018</v>
      </c>
      <c r="D1451" t="s">
        <v>662</v>
      </c>
      <c r="E1451" t="s">
        <v>663</v>
      </c>
      <c r="F1451" t="s">
        <v>664</v>
      </c>
      <c r="G1451" t="s">
        <v>665</v>
      </c>
      <c r="H1451" t="s">
        <v>674</v>
      </c>
      <c r="I1451" t="s">
        <v>675</v>
      </c>
      <c r="J1451">
        <v>2193698605052</v>
      </c>
      <c r="K1451" t="str">
        <f>VLOOKUP(SUBSTITUTE($A1451,"Provinsi ",""),'Pemilihan Gubernur'!$C$5:$G$21,3,FALSE)</f>
        <v>HERMAN DERU</v>
      </c>
      <c r="L1451" t="str">
        <f>VLOOKUP(SUBSTITUTE($A1451,"Provinsi ",""),'Pemilihan Gubernur'!$C$5:$G$21,4,FALSE)</f>
        <v>MAWARDI YAHYA</v>
      </c>
    </row>
    <row r="1452" spans="1:12">
      <c r="A1452" t="s">
        <v>727</v>
      </c>
      <c r="B1452" t="s">
        <v>661</v>
      </c>
      <c r="C1452">
        <v>2018</v>
      </c>
      <c r="D1452" t="s">
        <v>662</v>
      </c>
      <c r="E1452" t="s">
        <v>663</v>
      </c>
      <c r="F1452" t="s">
        <v>664</v>
      </c>
      <c r="G1452" t="s">
        <v>665</v>
      </c>
      <c r="H1452" t="s">
        <v>674</v>
      </c>
      <c r="I1452" t="s">
        <v>675</v>
      </c>
      <c r="J1452">
        <v>3165070721289</v>
      </c>
      <c r="K1452" t="str">
        <f>VLOOKUP(SUBSTITUTE($A1452,"Provinsi ",""),'Pemilihan Gubernur'!$C$5:$G$21,3,FALSE)</f>
        <v>EDY RAHMAYADI</v>
      </c>
      <c r="L1452" t="str">
        <f>VLOOKUP(SUBSTITUTE($A1452,"Provinsi ",""),'Pemilihan Gubernur'!$C$5:$G$21,4,FALSE)</f>
        <v>MUSA RAJEKSHAH</v>
      </c>
    </row>
    <row r="1453" spans="1:12">
      <c r="A1453" t="s">
        <v>684</v>
      </c>
      <c r="B1453" t="s">
        <v>685</v>
      </c>
      <c r="C1453">
        <v>2018</v>
      </c>
      <c r="D1453" t="s">
        <v>662</v>
      </c>
      <c r="E1453" t="s">
        <v>663</v>
      </c>
      <c r="F1453" t="s">
        <v>664</v>
      </c>
      <c r="G1453" t="s">
        <v>665</v>
      </c>
      <c r="H1453" t="s">
        <v>668</v>
      </c>
      <c r="I1453" t="s">
        <v>669</v>
      </c>
      <c r="J1453">
        <v>25019000000</v>
      </c>
      <c r="K1453" t="str">
        <f>VLOOKUP(SUBSTITUTE($A1453,"Provinsi ",""),'Pemilihan Gubernur'!$C$5:$G$21,3,FALSE)</f>
        <v>WAYAN KOSTER</v>
      </c>
      <c r="L1453" t="str">
        <f>VLOOKUP(SUBSTITUTE($A1453,"Provinsi ",""),'Pemilihan Gubernur'!$C$5:$G$21,4,FALSE)</f>
        <v>TJOK OKA ARTHA ARDHANA SUKAWATI</v>
      </c>
    </row>
    <row r="1454" spans="1:12">
      <c r="A1454" t="s">
        <v>702</v>
      </c>
      <c r="B1454" t="s">
        <v>693</v>
      </c>
      <c r="C1454">
        <v>2018</v>
      </c>
      <c r="D1454" t="s">
        <v>662</v>
      </c>
      <c r="E1454" t="s">
        <v>663</v>
      </c>
      <c r="F1454" t="s">
        <v>664</v>
      </c>
      <c r="G1454" t="s">
        <v>665</v>
      </c>
      <c r="H1454" t="s">
        <v>668</v>
      </c>
      <c r="I1454" t="s">
        <v>669</v>
      </c>
      <c r="J1454">
        <v>285950507171</v>
      </c>
      <c r="K1454" t="str">
        <f>VLOOKUP(SUBSTITUTE($A1454,"Provinsi ",""),'Pemilihan Gubernur'!$C$5:$G$21,3,FALSE)</f>
        <v>MOCHAMAD RIDWAN KAMIL</v>
      </c>
      <c r="L1454" t="str">
        <f>VLOOKUP(SUBSTITUTE($A1454,"Provinsi ",""),'Pemilihan Gubernur'!$C$5:$G$21,4,FALSE)</f>
        <v>UU RUZHANUL ULUM</v>
      </c>
    </row>
    <row r="1455" spans="1:12">
      <c r="A1455" t="s">
        <v>703</v>
      </c>
      <c r="B1455" t="s">
        <v>693</v>
      </c>
      <c r="C1455">
        <v>2018</v>
      </c>
      <c r="D1455" t="s">
        <v>662</v>
      </c>
      <c r="E1455" t="s">
        <v>663</v>
      </c>
      <c r="F1455" t="s">
        <v>664</v>
      </c>
      <c r="G1455" t="s">
        <v>665</v>
      </c>
      <c r="H1455" t="s">
        <v>668</v>
      </c>
      <c r="I1455" t="s">
        <v>669</v>
      </c>
      <c r="J1455">
        <v>41442950000</v>
      </c>
      <c r="K1455" t="str">
        <f>VLOOKUP(SUBSTITUTE($A1455,"Provinsi ",""),'Pemilihan Gubernur'!$C$5:$G$21,3,FALSE)</f>
        <v>GANJAR PRANOWO</v>
      </c>
      <c r="L1455" t="str">
        <f>VLOOKUP(SUBSTITUTE($A1455,"Provinsi ",""),'Pemilihan Gubernur'!$C$5:$G$21,4,FALSE)</f>
        <v>TAJ YASIN</v>
      </c>
    </row>
    <row r="1456" spans="1:12">
      <c r="A1456" t="s">
        <v>704</v>
      </c>
      <c r="B1456" t="s">
        <v>693</v>
      </c>
      <c r="C1456">
        <v>2018</v>
      </c>
      <c r="D1456" t="s">
        <v>662</v>
      </c>
      <c r="E1456" t="s">
        <v>663</v>
      </c>
      <c r="F1456" t="s">
        <v>664</v>
      </c>
      <c r="G1456" t="s">
        <v>665</v>
      </c>
      <c r="H1456" t="s">
        <v>668</v>
      </c>
      <c r="I1456" t="s">
        <v>669</v>
      </c>
      <c r="J1456">
        <v>14031936060</v>
      </c>
      <c r="K1456" t="str">
        <f>VLOOKUP(SUBSTITUTE($A1456,"Provinsi ",""),'Pemilihan Gubernur'!$C$5:$G$21,3,FALSE)</f>
        <v>KHOFIFAH INDAR PARAWANSA</v>
      </c>
      <c r="L1456" t="str">
        <f>VLOOKUP(SUBSTITUTE($A1456,"Provinsi ",""),'Pemilihan Gubernur'!$C$5:$G$21,4,FALSE)</f>
        <v>EMIL ELESTIANTO DARDAK</v>
      </c>
    </row>
    <row r="1457" spans="1:12">
      <c r="A1457" t="s">
        <v>705</v>
      </c>
      <c r="B1457" t="s">
        <v>706</v>
      </c>
      <c r="C1457">
        <v>2018</v>
      </c>
      <c r="D1457" t="s">
        <v>662</v>
      </c>
      <c r="E1457" t="s">
        <v>663</v>
      </c>
      <c r="F1457" t="s">
        <v>664</v>
      </c>
      <c r="G1457" t="s">
        <v>665</v>
      </c>
      <c r="H1457" t="s">
        <v>668</v>
      </c>
      <c r="I1457" t="s">
        <v>669</v>
      </c>
      <c r="J1457">
        <v>1385000000</v>
      </c>
      <c r="K1457" t="str">
        <f>VLOOKUP(SUBSTITUTE($A1457,"Provinsi ",""),'Pemilihan Gubernur'!$C$5:$G$21,3,FALSE)</f>
        <v>SUTARMIDJI</v>
      </c>
      <c r="L1457" t="str">
        <f>VLOOKUP(SUBSTITUTE($A1457,"Provinsi ",""),'Pemilihan Gubernur'!$C$5:$G$21,4,FALSE)</f>
        <v>RIA NORSAN</v>
      </c>
    </row>
    <row r="1458" spans="1:12">
      <c r="A1458" t="s">
        <v>709</v>
      </c>
      <c r="B1458" t="s">
        <v>706</v>
      </c>
      <c r="C1458">
        <v>2018</v>
      </c>
      <c r="D1458" t="s">
        <v>662</v>
      </c>
      <c r="E1458" t="s">
        <v>663</v>
      </c>
      <c r="F1458" t="s">
        <v>664</v>
      </c>
      <c r="G1458" t="s">
        <v>665</v>
      </c>
      <c r="H1458" t="s">
        <v>668</v>
      </c>
      <c r="I1458" t="s">
        <v>669</v>
      </c>
      <c r="J1458">
        <v>5052400000</v>
      </c>
      <c r="K1458" t="str">
        <f>VLOOKUP(SUBSTITUTE($A1458,"Provinsi ",""),'Pemilihan Gubernur'!$C$5:$G$21,3,FALSE)</f>
        <v>ISRAN NOOR</v>
      </c>
      <c r="L1458" t="str">
        <f>VLOOKUP(SUBSTITUTE($A1458,"Provinsi ",""),'Pemilihan Gubernur'!$C$5:$G$21,4,FALSE)</f>
        <v>HADI MULYADI</v>
      </c>
    </row>
    <row r="1459" spans="1:12">
      <c r="A1459" t="s">
        <v>711</v>
      </c>
      <c r="B1459" t="s">
        <v>661</v>
      </c>
      <c r="C1459">
        <v>2018</v>
      </c>
      <c r="D1459" t="s">
        <v>662</v>
      </c>
      <c r="E1459" t="s">
        <v>663</v>
      </c>
      <c r="F1459" t="s">
        <v>664</v>
      </c>
      <c r="G1459" t="s">
        <v>665</v>
      </c>
      <c r="H1459" t="s">
        <v>668</v>
      </c>
      <c r="I1459" t="s">
        <v>669</v>
      </c>
      <c r="J1459">
        <v>529560000</v>
      </c>
      <c r="K1459" t="str">
        <f>VLOOKUP(SUBSTITUTE($A1459,"Provinsi ",""),'Pemilihan Gubernur'!$C$5:$G$21,3,FALSE)</f>
        <v>ARINAL DJUNAIDI</v>
      </c>
      <c r="L1459" t="str">
        <f>VLOOKUP(SUBSTITUTE($A1459,"Provinsi ",""),'Pemilihan Gubernur'!$C$5:$G$21,4,FALSE)</f>
        <v>CHUSNUNIA</v>
      </c>
    </row>
    <row r="1460" spans="1:12">
      <c r="A1460" t="s">
        <v>714</v>
      </c>
      <c r="B1460" t="s">
        <v>713</v>
      </c>
      <c r="C1460">
        <v>2018</v>
      </c>
      <c r="D1460" t="s">
        <v>662</v>
      </c>
      <c r="E1460" t="s">
        <v>663</v>
      </c>
      <c r="F1460" t="s">
        <v>664</v>
      </c>
      <c r="G1460" t="s">
        <v>665</v>
      </c>
      <c r="H1460" t="s">
        <v>668</v>
      </c>
      <c r="I1460" t="s">
        <v>669</v>
      </c>
      <c r="J1460">
        <v>2297500000</v>
      </c>
      <c r="K1460" t="str">
        <f>VLOOKUP(SUBSTITUTE($A1460,"Provinsi ",""),'Pemilihan Gubernur'!$C$5:$G$21,3,FALSE)</f>
        <v>AHMAD HIDAYAT MUS</v>
      </c>
      <c r="L1460" t="str">
        <f>VLOOKUP(SUBSTITUTE($A1460,"Provinsi ",""),'Pemilihan Gubernur'!$C$5:$G$21,4,FALSE)</f>
        <v>RIVAI UMAR</v>
      </c>
    </row>
    <row r="1461" spans="1:12">
      <c r="A1461" t="s">
        <v>715</v>
      </c>
      <c r="B1461" t="s">
        <v>685</v>
      </c>
      <c r="C1461">
        <v>2018</v>
      </c>
      <c r="D1461" t="s">
        <v>662</v>
      </c>
      <c r="E1461" t="s">
        <v>663</v>
      </c>
      <c r="F1461" t="s">
        <v>664</v>
      </c>
      <c r="G1461" t="s">
        <v>665</v>
      </c>
      <c r="H1461" t="s">
        <v>668</v>
      </c>
      <c r="I1461" t="s">
        <v>669</v>
      </c>
      <c r="J1461">
        <v>34024094809</v>
      </c>
      <c r="K1461" t="str">
        <f>VLOOKUP(SUBSTITUTE($A1461,"Provinsi ",""),'Pemilihan Gubernur'!$C$5:$G$21,3,FALSE)</f>
        <v>ZULKIEFLIMANSYAH</v>
      </c>
      <c r="L1461" t="str">
        <f>VLOOKUP(SUBSTITUTE($A1461,"Provinsi ",""),'Pemilihan Gubernur'!$C$5:$G$21,4,FALSE)</f>
        <v>SITTI ROHMI DJALILAH</v>
      </c>
    </row>
    <row r="1462" spans="1:12">
      <c r="A1462" t="s">
        <v>716</v>
      </c>
      <c r="B1462" t="s">
        <v>685</v>
      </c>
      <c r="C1462">
        <v>2018</v>
      </c>
      <c r="D1462" t="s">
        <v>662</v>
      </c>
      <c r="E1462" t="s">
        <v>663</v>
      </c>
      <c r="F1462" t="s">
        <v>664</v>
      </c>
      <c r="G1462" t="s">
        <v>665</v>
      </c>
      <c r="H1462" t="s">
        <v>668</v>
      </c>
      <c r="I1462" t="s">
        <v>669</v>
      </c>
      <c r="J1462">
        <v>19426000000</v>
      </c>
      <c r="K1462" t="str">
        <f>VLOOKUP(SUBSTITUTE($A1462,"Provinsi ",""),'Pemilihan Gubernur'!$C$5:$G$21,3,FALSE)</f>
        <v>VIKTOR BUNGTILU LAISKODAT</v>
      </c>
      <c r="L1462" t="str">
        <f>VLOOKUP(SUBSTITUTE($A1462,"Provinsi ",""),'Pemilihan Gubernur'!$C$5:$G$21,4,FALSE)</f>
        <v>JOSEF ADREANUS NAE SOI</v>
      </c>
    </row>
    <row r="1463" spans="1:12">
      <c r="A1463" t="s">
        <v>717</v>
      </c>
      <c r="B1463" t="s">
        <v>713</v>
      </c>
      <c r="C1463">
        <v>2018</v>
      </c>
      <c r="D1463" t="s">
        <v>662</v>
      </c>
      <c r="E1463" t="s">
        <v>663</v>
      </c>
      <c r="F1463" t="s">
        <v>664</v>
      </c>
      <c r="G1463" t="s">
        <v>665</v>
      </c>
      <c r="H1463" t="s">
        <v>668</v>
      </c>
      <c r="I1463" t="s">
        <v>669</v>
      </c>
      <c r="J1463">
        <v>39237700000</v>
      </c>
      <c r="K1463" t="str">
        <f>VLOOKUP(SUBSTITUTE($A1463,"Provinsi ",""),'Pemilihan Gubernur'!$C$5:$G$21,3,FALSE)</f>
        <v>LUKAS ENEMBE</v>
      </c>
      <c r="L1463" t="str">
        <f>VLOOKUP(SUBSTITUTE($A1463,"Provinsi ",""),'Pemilihan Gubernur'!$C$5:$G$21,4,FALSE)</f>
        <v>KLEMEN TINAL</v>
      </c>
    </row>
    <row r="1464" spans="1:12">
      <c r="A1464" t="s">
        <v>719</v>
      </c>
      <c r="B1464" t="s">
        <v>661</v>
      </c>
      <c r="C1464">
        <v>2018</v>
      </c>
      <c r="D1464" t="s">
        <v>662</v>
      </c>
      <c r="E1464" t="s">
        <v>663</v>
      </c>
      <c r="F1464" t="s">
        <v>664</v>
      </c>
      <c r="G1464" t="s">
        <v>665</v>
      </c>
      <c r="H1464" t="s">
        <v>668</v>
      </c>
      <c r="I1464" t="s">
        <v>669</v>
      </c>
      <c r="J1464">
        <v>10668685000</v>
      </c>
      <c r="K1464" t="str">
        <f>VLOOKUP(SUBSTITUTE($A1464,"Provinsi ",""),'Pemilihan Gubernur'!$C$5:$G$21,3,FALSE)</f>
        <v>SYAMSUAR</v>
      </c>
      <c r="L1464" t="str">
        <f>VLOOKUP(SUBSTITUTE($A1464,"Provinsi ",""),'Pemilihan Gubernur'!$C$5:$G$21,4,FALSE)</f>
        <v>EDY NASUTION</v>
      </c>
    </row>
    <row r="1465" spans="1:12">
      <c r="A1465" t="s">
        <v>721</v>
      </c>
      <c r="B1465" t="s">
        <v>700</v>
      </c>
      <c r="C1465">
        <v>2018</v>
      </c>
      <c r="D1465" t="s">
        <v>662</v>
      </c>
      <c r="E1465" t="s">
        <v>663</v>
      </c>
      <c r="F1465" t="s">
        <v>664</v>
      </c>
      <c r="G1465" t="s">
        <v>665</v>
      </c>
      <c r="H1465" t="s">
        <v>668</v>
      </c>
      <c r="I1465" t="s">
        <v>669</v>
      </c>
      <c r="J1465">
        <v>600000000</v>
      </c>
      <c r="K1465" t="str">
        <f>VLOOKUP(SUBSTITUTE($A1465,"Provinsi ",""),'Pemilihan Gubernur'!$C$5:$G$21,3,FALSE)</f>
        <v>PROF. M. NURDIN ABDULLAH</v>
      </c>
      <c r="L1465" t="str">
        <f>VLOOKUP(SUBSTITUTE($A1465,"Provinsi ",""),'Pemilihan Gubernur'!$C$5:$G$21,4,FALSE)</f>
        <v>ANDI SUDIRMAN SULAIMAN</v>
      </c>
    </row>
    <row r="1466" spans="1:12">
      <c r="A1466" t="s">
        <v>684</v>
      </c>
      <c r="B1466" t="s">
        <v>685</v>
      </c>
      <c r="C1466">
        <v>2018</v>
      </c>
      <c r="D1466" t="s">
        <v>662</v>
      </c>
      <c r="E1466" t="s">
        <v>663</v>
      </c>
      <c r="F1466" t="s">
        <v>664</v>
      </c>
      <c r="G1466" t="s">
        <v>665</v>
      </c>
      <c r="H1466" t="s">
        <v>666</v>
      </c>
      <c r="I1466" t="s">
        <v>667</v>
      </c>
      <c r="J1466">
        <v>1207451785444.0901</v>
      </c>
      <c r="K1466" t="str">
        <f>VLOOKUP(SUBSTITUTE($A1466,"Provinsi ",""),'Pemilihan Gubernur'!$C$5:$G$21,3,FALSE)</f>
        <v>WAYAN KOSTER</v>
      </c>
      <c r="L1466" t="str">
        <f>VLOOKUP(SUBSTITUTE($A1466,"Provinsi ",""),'Pemilihan Gubernur'!$C$5:$G$21,4,FALSE)</f>
        <v>TJOK OKA ARTHA ARDHANA SUKAWATI</v>
      </c>
    </row>
    <row r="1467" spans="1:12">
      <c r="A1467" t="s">
        <v>702</v>
      </c>
      <c r="B1467" t="s">
        <v>693</v>
      </c>
      <c r="C1467">
        <v>2018</v>
      </c>
      <c r="D1467" t="s">
        <v>662</v>
      </c>
      <c r="E1467" t="s">
        <v>663</v>
      </c>
      <c r="F1467" t="s">
        <v>664</v>
      </c>
      <c r="G1467" t="s">
        <v>665</v>
      </c>
      <c r="H1467" t="s">
        <v>666</v>
      </c>
      <c r="I1467" t="s">
        <v>667</v>
      </c>
      <c r="J1467">
        <v>7450622081732</v>
      </c>
      <c r="K1467" t="str">
        <f>VLOOKUP(SUBSTITUTE($A1467,"Provinsi ",""),'Pemilihan Gubernur'!$C$5:$G$21,3,FALSE)</f>
        <v>MOCHAMAD RIDWAN KAMIL</v>
      </c>
      <c r="L1467" t="str">
        <f>VLOOKUP(SUBSTITUTE($A1467,"Provinsi ",""),'Pemilihan Gubernur'!$C$5:$G$21,4,FALSE)</f>
        <v>UU RUZHANUL ULUM</v>
      </c>
    </row>
    <row r="1468" spans="1:12">
      <c r="A1468" t="s">
        <v>703</v>
      </c>
      <c r="B1468" t="s">
        <v>693</v>
      </c>
      <c r="C1468">
        <v>2018</v>
      </c>
      <c r="D1468" t="s">
        <v>662</v>
      </c>
      <c r="E1468" t="s">
        <v>663</v>
      </c>
      <c r="F1468" t="s">
        <v>664</v>
      </c>
      <c r="G1468" t="s">
        <v>665</v>
      </c>
      <c r="H1468" t="s">
        <v>666</v>
      </c>
      <c r="I1468" t="s">
        <v>667</v>
      </c>
      <c r="J1468">
        <v>4971230606896</v>
      </c>
      <c r="K1468" t="str">
        <f>VLOOKUP(SUBSTITUTE($A1468,"Provinsi ",""),'Pemilihan Gubernur'!$C$5:$G$21,3,FALSE)</f>
        <v>GANJAR PRANOWO</v>
      </c>
      <c r="L1468" t="str">
        <f>VLOOKUP(SUBSTITUTE($A1468,"Provinsi ",""),'Pemilihan Gubernur'!$C$5:$G$21,4,FALSE)</f>
        <v>TAJ YASIN</v>
      </c>
    </row>
    <row r="1469" spans="1:12">
      <c r="A1469" t="s">
        <v>704</v>
      </c>
      <c r="B1469" t="s">
        <v>693</v>
      </c>
      <c r="C1469">
        <v>2018</v>
      </c>
      <c r="D1469" t="s">
        <v>662</v>
      </c>
      <c r="E1469" t="s">
        <v>663</v>
      </c>
      <c r="F1469" t="s">
        <v>664</v>
      </c>
      <c r="G1469" t="s">
        <v>665</v>
      </c>
      <c r="H1469" t="s">
        <v>666</v>
      </c>
      <c r="I1469" t="s">
        <v>667</v>
      </c>
      <c r="J1469">
        <v>5986842309706</v>
      </c>
      <c r="K1469" t="str">
        <f>VLOOKUP(SUBSTITUTE($A1469,"Provinsi ",""),'Pemilihan Gubernur'!$C$5:$G$21,3,FALSE)</f>
        <v>KHOFIFAH INDAR PARAWANSA</v>
      </c>
      <c r="L1469" t="str">
        <f>VLOOKUP(SUBSTITUTE($A1469,"Provinsi ",""),'Pemilihan Gubernur'!$C$5:$G$21,4,FALSE)</f>
        <v>EMIL ELESTIANTO DARDAK</v>
      </c>
    </row>
    <row r="1470" spans="1:12">
      <c r="A1470" t="s">
        <v>705</v>
      </c>
      <c r="B1470" t="s">
        <v>706</v>
      </c>
      <c r="C1470">
        <v>2018</v>
      </c>
      <c r="D1470" t="s">
        <v>662</v>
      </c>
      <c r="E1470" t="s">
        <v>663</v>
      </c>
      <c r="F1470" t="s">
        <v>664</v>
      </c>
      <c r="G1470" t="s">
        <v>665</v>
      </c>
      <c r="H1470" t="s">
        <v>666</v>
      </c>
      <c r="I1470" t="s">
        <v>667</v>
      </c>
      <c r="J1470">
        <v>958430675845</v>
      </c>
      <c r="K1470" t="str">
        <f>VLOOKUP(SUBSTITUTE($A1470,"Provinsi ",""),'Pemilihan Gubernur'!$C$5:$G$21,3,FALSE)</f>
        <v>SUTARMIDJI</v>
      </c>
      <c r="L1470" t="str">
        <f>VLOOKUP(SUBSTITUTE($A1470,"Provinsi ",""),'Pemilihan Gubernur'!$C$5:$G$21,4,FALSE)</f>
        <v>RIA NORSAN</v>
      </c>
    </row>
    <row r="1471" spans="1:12">
      <c r="A1471" t="s">
        <v>709</v>
      </c>
      <c r="B1471" t="s">
        <v>706</v>
      </c>
      <c r="C1471">
        <v>2018</v>
      </c>
      <c r="D1471" t="s">
        <v>662</v>
      </c>
      <c r="E1471" t="s">
        <v>663</v>
      </c>
      <c r="F1471" t="s">
        <v>664</v>
      </c>
      <c r="G1471" t="s">
        <v>665</v>
      </c>
      <c r="H1471" t="s">
        <v>666</v>
      </c>
      <c r="I1471" t="s">
        <v>667</v>
      </c>
      <c r="J1471">
        <v>2406281438000</v>
      </c>
      <c r="K1471" t="str">
        <f>VLOOKUP(SUBSTITUTE($A1471,"Provinsi ",""),'Pemilihan Gubernur'!$C$5:$G$21,3,FALSE)</f>
        <v>ISRAN NOOR</v>
      </c>
      <c r="L1471" t="str">
        <f>VLOOKUP(SUBSTITUTE($A1471,"Provinsi ",""),'Pemilihan Gubernur'!$C$5:$G$21,4,FALSE)</f>
        <v>HADI MULYADI</v>
      </c>
    </row>
    <row r="1472" spans="1:12">
      <c r="A1472" t="s">
        <v>711</v>
      </c>
      <c r="B1472" t="s">
        <v>661</v>
      </c>
      <c r="C1472">
        <v>2018</v>
      </c>
      <c r="D1472" t="s">
        <v>662</v>
      </c>
      <c r="E1472" t="s">
        <v>663</v>
      </c>
      <c r="F1472" t="s">
        <v>664</v>
      </c>
      <c r="G1472" t="s">
        <v>665</v>
      </c>
      <c r="H1472" t="s">
        <v>666</v>
      </c>
      <c r="I1472" t="s">
        <v>667</v>
      </c>
      <c r="J1472">
        <v>1128477614768.22</v>
      </c>
      <c r="K1472" t="str">
        <f>VLOOKUP(SUBSTITUTE($A1472,"Provinsi ",""),'Pemilihan Gubernur'!$C$5:$G$21,3,FALSE)</f>
        <v>ARINAL DJUNAIDI</v>
      </c>
      <c r="L1472" t="str">
        <f>VLOOKUP(SUBSTITUTE($A1472,"Provinsi ",""),'Pemilihan Gubernur'!$C$5:$G$21,4,FALSE)</f>
        <v>CHUSNUNIA</v>
      </c>
    </row>
    <row r="1473" spans="1:12">
      <c r="A1473" t="s">
        <v>712</v>
      </c>
      <c r="B1473" t="s">
        <v>713</v>
      </c>
      <c r="C1473">
        <v>2018</v>
      </c>
      <c r="D1473" t="s">
        <v>662</v>
      </c>
      <c r="E1473" t="s">
        <v>663</v>
      </c>
      <c r="F1473" t="s">
        <v>664</v>
      </c>
      <c r="G1473" t="s">
        <v>665</v>
      </c>
      <c r="H1473" t="s">
        <v>666</v>
      </c>
      <c r="I1473" t="s">
        <v>667</v>
      </c>
      <c r="J1473">
        <v>168395568392.72</v>
      </c>
      <c r="K1473" t="str">
        <f>VLOOKUP(SUBSTITUTE($A1473,"Provinsi ",""),'Pemilihan Gubernur'!$C$5:$G$21,3,FALSE)</f>
        <v>MURAD ISMAIL</v>
      </c>
      <c r="L1473" t="str">
        <f>VLOOKUP(SUBSTITUTE($A1473,"Provinsi ",""),'Pemilihan Gubernur'!$C$5:$G$21,4,FALSE)</f>
        <v>BARNABAS ORNO</v>
      </c>
    </row>
    <row r="1474" spans="1:12">
      <c r="A1474" t="s">
        <v>714</v>
      </c>
      <c r="B1474" t="s">
        <v>713</v>
      </c>
      <c r="C1474">
        <v>2018</v>
      </c>
      <c r="D1474" t="s">
        <v>662</v>
      </c>
      <c r="E1474" t="s">
        <v>663</v>
      </c>
      <c r="F1474" t="s">
        <v>664</v>
      </c>
      <c r="G1474" t="s">
        <v>665</v>
      </c>
      <c r="H1474" t="s">
        <v>666</v>
      </c>
      <c r="I1474" t="s">
        <v>667</v>
      </c>
      <c r="J1474">
        <v>141147772450</v>
      </c>
      <c r="K1474" t="str">
        <f>VLOOKUP(SUBSTITUTE($A1474,"Provinsi ",""),'Pemilihan Gubernur'!$C$5:$G$21,3,FALSE)</f>
        <v>AHMAD HIDAYAT MUS</v>
      </c>
      <c r="L1474" t="str">
        <f>VLOOKUP(SUBSTITUTE($A1474,"Provinsi ",""),'Pemilihan Gubernur'!$C$5:$G$21,4,FALSE)</f>
        <v>RIVAI UMAR</v>
      </c>
    </row>
    <row r="1475" spans="1:12">
      <c r="A1475" t="s">
        <v>715</v>
      </c>
      <c r="B1475" t="s">
        <v>685</v>
      </c>
      <c r="C1475">
        <v>2018</v>
      </c>
      <c r="D1475" t="s">
        <v>662</v>
      </c>
      <c r="E1475" t="s">
        <v>663</v>
      </c>
      <c r="F1475" t="s">
        <v>664</v>
      </c>
      <c r="G1475" t="s">
        <v>665</v>
      </c>
      <c r="H1475" t="s">
        <v>666</v>
      </c>
      <c r="I1475" t="s">
        <v>667</v>
      </c>
      <c r="J1475">
        <v>566734579248</v>
      </c>
      <c r="K1475" t="str">
        <f>VLOOKUP(SUBSTITUTE($A1475,"Provinsi ",""),'Pemilihan Gubernur'!$C$5:$G$21,3,FALSE)</f>
        <v>ZULKIEFLIMANSYAH</v>
      </c>
      <c r="L1475" t="str">
        <f>VLOOKUP(SUBSTITUTE($A1475,"Provinsi ",""),'Pemilihan Gubernur'!$C$5:$G$21,4,FALSE)</f>
        <v>SITTI ROHMI DJALILAH</v>
      </c>
    </row>
    <row r="1476" spans="1:12">
      <c r="A1476" t="s">
        <v>716</v>
      </c>
      <c r="B1476" t="s">
        <v>685</v>
      </c>
      <c r="C1476">
        <v>2018</v>
      </c>
      <c r="D1476" t="s">
        <v>662</v>
      </c>
      <c r="E1476" t="s">
        <v>663</v>
      </c>
      <c r="F1476" t="s">
        <v>664</v>
      </c>
      <c r="G1476" t="s">
        <v>665</v>
      </c>
      <c r="H1476" t="s">
        <v>666</v>
      </c>
      <c r="I1476" t="s">
        <v>667</v>
      </c>
      <c r="J1476">
        <v>427541748500</v>
      </c>
      <c r="K1476" t="str">
        <f>VLOOKUP(SUBSTITUTE($A1476,"Provinsi ",""),'Pemilihan Gubernur'!$C$5:$G$21,3,FALSE)</f>
        <v>VIKTOR BUNGTILU LAISKODAT</v>
      </c>
      <c r="L1476" t="str">
        <f>VLOOKUP(SUBSTITUTE($A1476,"Provinsi ",""),'Pemilihan Gubernur'!$C$5:$G$21,4,FALSE)</f>
        <v>JOSEF ADREANUS NAE SOI</v>
      </c>
    </row>
    <row r="1477" spans="1:12">
      <c r="A1477" t="s">
        <v>717</v>
      </c>
      <c r="B1477" t="s">
        <v>713</v>
      </c>
      <c r="C1477">
        <v>2018</v>
      </c>
      <c r="D1477" t="s">
        <v>662</v>
      </c>
      <c r="E1477" t="s">
        <v>663</v>
      </c>
      <c r="F1477" t="s">
        <v>664</v>
      </c>
      <c r="G1477" t="s">
        <v>665</v>
      </c>
      <c r="H1477" t="s">
        <v>666</v>
      </c>
      <c r="I1477" t="s">
        <v>667</v>
      </c>
      <c r="J1477">
        <v>353528828007</v>
      </c>
      <c r="K1477" t="str">
        <f>VLOOKUP(SUBSTITUTE($A1477,"Provinsi ",""),'Pemilihan Gubernur'!$C$5:$G$21,3,FALSE)</f>
        <v>LUKAS ENEMBE</v>
      </c>
      <c r="L1477" t="str">
        <f>VLOOKUP(SUBSTITUTE($A1477,"Provinsi ",""),'Pemilihan Gubernur'!$C$5:$G$21,4,FALSE)</f>
        <v>KLEMEN TINAL</v>
      </c>
    </row>
    <row r="1478" spans="1:12">
      <c r="A1478" t="s">
        <v>719</v>
      </c>
      <c r="B1478" t="s">
        <v>661</v>
      </c>
      <c r="C1478">
        <v>2018</v>
      </c>
      <c r="D1478" t="s">
        <v>662</v>
      </c>
      <c r="E1478" t="s">
        <v>663</v>
      </c>
      <c r="F1478" t="s">
        <v>664</v>
      </c>
      <c r="G1478" t="s">
        <v>665</v>
      </c>
      <c r="H1478" t="s">
        <v>666</v>
      </c>
      <c r="I1478" t="s">
        <v>667</v>
      </c>
      <c r="J1478">
        <v>1275322485759.8</v>
      </c>
      <c r="K1478" t="str">
        <f>VLOOKUP(SUBSTITUTE($A1478,"Provinsi ",""),'Pemilihan Gubernur'!$C$5:$G$21,3,FALSE)</f>
        <v>SYAMSUAR</v>
      </c>
      <c r="L1478" t="str">
        <f>VLOOKUP(SUBSTITUTE($A1478,"Provinsi ",""),'Pemilihan Gubernur'!$C$5:$G$21,4,FALSE)</f>
        <v>EDY NASUTION</v>
      </c>
    </row>
    <row r="1479" spans="1:12">
      <c r="A1479" t="s">
        <v>721</v>
      </c>
      <c r="B1479" t="s">
        <v>700</v>
      </c>
      <c r="C1479">
        <v>2018</v>
      </c>
      <c r="D1479" t="s">
        <v>662</v>
      </c>
      <c r="E1479" t="s">
        <v>663</v>
      </c>
      <c r="F1479" t="s">
        <v>664</v>
      </c>
      <c r="G1479" t="s">
        <v>665</v>
      </c>
      <c r="H1479" t="s">
        <v>666</v>
      </c>
      <c r="I1479" t="s">
        <v>667</v>
      </c>
      <c r="J1479">
        <v>1383334398528</v>
      </c>
      <c r="K1479" t="str">
        <f>VLOOKUP(SUBSTITUTE($A1479,"Provinsi ",""),'Pemilihan Gubernur'!$C$5:$G$21,3,FALSE)</f>
        <v>PROF. M. NURDIN ABDULLAH</v>
      </c>
      <c r="L1479" t="str">
        <f>VLOOKUP(SUBSTITUTE($A1479,"Provinsi ",""),'Pemilihan Gubernur'!$C$5:$G$21,4,FALSE)</f>
        <v>ANDI SUDIRMAN SULAIMAN</v>
      </c>
    </row>
    <row r="1480" spans="1:12">
      <c r="A1480" t="s">
        <v>723</v>
      </c>
      <c r="B1480" t="s">
        <v>700</v>
      </c>
      <c r="C1480">
        <v>2018</v>
      </c>
      <c r="D1480" t="s">
        <v>662</v>
      </c>
      <c r="E1480" t="s">
        <v>663</v>
      </c>
      <c r="F1480" t="s">
        <v>664</v>
      </c>
      <c r="G1480" t="s">
        <v>665</v>
      </c>
      <c r="H1480" t="s">
        <v>666</v>
      </c>
      <c r="I1480" t="s">
        <v>667</v>
      </c>
      <c r="J1480">
        <v>302222794259</v>
      </c>
      <c r="K1480" t="str">
        <f>VLOOKUP(SUBSTITUTE($A1480,"Provinsi ",""),'Pemilihan Gubernur'!$C$5:$G$21,3,FALSE)</f>
        <v>ALI MAZI</v>
      </c>
      <c r="L1480" t="str">
        <f>VLOOKUP(SUBSTITUTE($A1480,"Provinsi ",""),'Pemilihan Gubernur'!$C$5:$G$21,4,FALSE)</f>
        <v>LUKMAN ABUNAWAS</v>
      </c>
    </row>
    <row r="1481" spans="1:12">
      <c r="A1481" t="s">
        <v>726</v>
      </c>
      <c r="B1481" t="s">
        <v>661</v>
      </c>
      <c r="C1481">
        <v>2018</v>
      </c>
      <c r="D1481" t="s">
        <v>662</v>
      </c>
      <c r="E1481" t="s">
        <v>663</v>
      </c>
      <c r="F1481" t="s">
        <v>664</v>
      </c>
      <c r="G1481" t="s">
        <v>665</v>
      </c>
      <c r="H1481" t="s">
        <v>666</v>
      </c>
      <c r="I1481" t="s">
        <v>667</v>
      </c>
      <c r="J1481">
        <v>1098298247303.6899</v>
      </c>
      <c r="K1481" t="str">
        <f>VLOOKUP(SUBSTITUTE($A1481,"Provinsi ",""),'Pemilihan Gubernur'!$C$5:$G$21,3,FALSE)</f>
        <v>HERMAN DERU</v>
      </c>
      <c r="L1481" t="str">
        <f>VLOOKUP(SUBSTITUTE($A1481,"Provinsi ",""),'Pemilihan Gubernur'!$C$5:$G$21,4,FALSE)</f>
        <v>MAWARDI YAHYA</v>
      </c>
    </row>
    <row r="1482" spans="1:12">
      <c r="A1482" t="s">
        <v>727</v>
      </c>
      <c r="B1482" t="s">
        <v>661</v>
      </c>
      <c r="C1482">
        <v>2018</v>
      </c>
      <c r="D1482" t="s">
        <v>662</v>
      </c>
      <c r="E1482" t="s">
        <v>663</v>
      </c>
      <c r="F1482" t="s">
        <v>664</v>
      </c>
      <c r="G1482" t="s">
        <v>665</v>
      </c>
      <c r="H1482" t="s">
        <v>666</v>
      </c>
      <c r="I1482" t="s">
        <v>667</v>
      </c>
      <c r="J1482">
        <v>1569730611414</v>
      </c>
      <c r="K1482" t="str">
        <f>VLOOKUP(SUBSTITUTE($A1482,"Provinsi ",""),'Pemilihan Gubernur'!$C$5:$G$21,3,FALSE)</f>
        <v>EDY RAHMAYADI</v>
      </c>
      <c r="L1482" t="str">
        <f>VLOOKUP(SUBSTITUTE($A1482,"Provinsi ",""),'Pemilihan Gubernur'!$C$5:$G$21,4,FALSE)</f>
        <v>MUSA RAJEKSHAH</v>
      </c>
    </row>
    <row r="1483" spans="1:12">
      <c r="A1483" t="s">
        <v>684</v>
      </c>
      <c r="B1483" t="s">
        <v>685</v>
      </c>
      <c r="C1483">
        <v>2018</v>
      </c>
      <c r="D1483" t="s">
        <v>662</v>
      </c>
      <c r="E1483" t="s">
        <v>663</v>
      </c>
      <c r="F1483" t="s">
        <v>664</v>
      </c>
      <c r="G1483" t="s">
        <v>665</v>
      </c>
      <c r="H1483" t="s">
        <v>686</v>
      </c>
      <c r="I1483" t="s">
        <v>687</v>
      </c>
      <c r="J1483">
        <v>630540390410.21997</v>
      </c>
      <c r="K1483" t="str">
        <f>VLOOKUP(SUBSTITUTE($A1483,"Provinsi ",""),'Pemilihan Gubernur'!$C$5:$G$21,3,FALSE)</f>
        <v>WAYAN KOSTER</v>
      </c>
      <c r="L1483" t="str">
        <f>VLOOKUP(SUBSTITUTE($A1483,"Provinsi ",""),'Pemilihan Gubernur'!$C$5:$G$21,4,FALSE)</f>
        <v>TJOK OKA ARTHA ARDHANA SUKAWATI</v>
      </c>
    </row>
    <row r="1484" spans="1:12">
      <c r="A1484" t="s">
        <v>702</v>
      </c>
      <c r="B1484" t="s">
        <v>693</v>
      </c>
      <c r="C1484">
        <v>2018</v>
      </c>
      <c r="D1484" t="s">
        <v>662</v>
      </c>
      <c r="E1484" t="s">
        <v>663</v>
      </c>
      <c r="F1484" t="s">
        <v>664</v>
      </c>
      <c r="G1484" t="s">
        <v>665</v>
      </c>
      <c r="H1484" t="s">
        <v>686</v>
      </c>
      <c r="I1484" t="s">
        <v>687</v>
      </c>
      <c r="J1484">
        <v>3756133209513</v>
      </c>
      <c r="K1484" t="str">
        <f>VLOOKUP(SUBSTITUTE($A1484,"Provinsi ",""),'Pemilihan Gubernur'!$C$5:$G$21,3,FALSE)</f>
        <v>MOCHAMAD RIDWAN KAMIL</v>
      </c>
      <c r="L1484" t="str">
        <f>VLOOKUP(SUBSTITUTE($A1484,"Provinsi ",""),'Pemilihan Gubernur'!$C$5:$G$21,4,FALSE)</f>
        <v>UU RUZHANUL ULUM</v>
      </c>
    </row>
    <row r="1485" spans="1:12">
      <c r="A1485" t="s">
        <v>703</v>
      </c>
      <c r="B1485" t="s">
        <v>693</v>
      </c>
      <c r="C1485">
        <v>2018</v>
      </c>
      <c r="D1485" t="s">
        <v>662</v>
      </c>
      <c r="E1485" t="s">
        <v>663</v>
      </c>
      <c r="F1485" t="s">
        <v>664</v>
      </c>
      <c r="G1485" t="s">
        <v>665</v>
      </c>
      <c r="H1485" t="s">
        <v>686</v>
      </c>
      <c r="I1485" t="s">
        <v>687</v>
      </c>
      <c r="J1485">
        <v>2110119983659</v>
      </c>
      <c r="K1485" t="str">
        <f>VLOOKUP(SUBSTITUTE($A1485,"Provinsi ",""),'Pemilihan Gubernur'!$C$5:$G$21,3,FALSE)</f>
        <v>GANJAR PRANOWO</v>
      </c>
      <c r="L1485" t="str">
        <f>VLOOKUP(SUBSTITUTE($A1485,"Provinsi ",""),'Pemilihan Gubernur'!$C$5:$G$21,4,FALSE)</f>
        <v>TAJ YASIN</v>
      </c>
    </row>
    <row r="1486" spans="1:12">
      <c r="A1486" t="s">
        <v>704</v>
      </c>
      <c r="B1486" t="s">
        <v>693</v>
      </c>
      <c r="C1486">
        <v>2018</v>
      </c>
      <c r="D1486" t="s">
        <v>662</v>
      </c>
      <c r="E1486" t="s">
        <v>663</v>
      </c>
      <c r="F1486" t="s">
        <v>664</v>
      </c>
      <c r="G1486" t="s">
        <v>665</v>
      </c>
      <c r="H1486" t="s">
        <v>686</v>
      </c>
      <c r="I1486" t="s">
        <v>687</v>
      </c>
      <c r="J1486">
        <v>1065858312650</v>
      </c>
      <c r="K1486" t="str">
        <f>VLOOKUP(SUBSTITUTE($A1486,"Provinsi ",""),'Pemilihan Gubernur'!$C$5:$G$21,3,FALSE)</f>
        <v>KHOFIFAH INDAR PARAWANSA</v>
      </c>
      <c r="L1486" t="str">
        <f>VLOOKUP(SUBSTITUTE($A1486,"Provinsi ",""),'Pemilihan Gubernur'!$C$5:$G$21,4,FALSE)</f>
        <v>EMIL ELESTIANTO DARDAK</v>
      </c>
    </row>
    <row r="1487" spans="1:12">
      <c r="A1487" t="s">
        <v>705</v>
      </c>
      <c r="B1487" t="s">
        <v>706</v>
      </c>
      <c r="C1487">
        <v>2018</v>
      </c>
      <c r="D1487" t="s">
        <v>662</v>
      </c>
      <c r="E1487" t="s">
        <v>663</v>
      </c>
      <c r="F1487" t="s">
        <v>664</v>
      </c>
      <c r="G1487" t="s">
        <v>665</v>
      </c>
      <c r="H1487" t="s">
        <v>686</v>
      </c>
      <c r="I1487" t="s">
        <v>687</v>
      </c>
      <c r="J1487">
        <v>2977319200</v>
      </c>
      <c r="K1487" t="str">
        <f>VLOOKUP(SUBSTITUTE($A1487,"Provinsi ",""),'Pemilihan Gubernur'!$C$5:$G$21,3,FALSE)</f>
        <v>SUTARMIDJI</v>
      </c>
      <c r="L1487" t="str">
        <f>VLOOKUP(SUBSTITUTE($A1487,"Provinsi ",""),'Pemilihan Gubernur'!$C$5:$G$21,4,FALSE)</f>
        <v>RIA NORSAN</v>
      </c>
    </row>
    <row r="1488" spans="1:12">
      <c r="A1488" t="s">
        <v>709</v>
      </c>
      <c r="B1488" t="s">
        <v>706</v>
      </c>
      <c r="C1488">
        <v>2018</v>
      </c>
      <c r="D1488" t="s">
        <v>662</v>
      </c>
      <c r="E1488" t="s">
        <v>663</v>
      </c>
      <c r="F1488" t="s">
        <v>664</v>
      </c>
      <c r="G1488" t="s">
        <v>665</v>
      </c>
      <c r="H1488" t="s">
        <v>686</v>
      </c>
      <c r="I1488" t="s">
        <v>687</v>
      </c>
      <c r="J1488">
        <v>690723021339</v>
      </c>
      <c r="K1488" t="str">
        <f>VLOOKUP(SUBSTITUTE($A1488,"Provinsi ",""),'Pemilihan Gubernur'!$C$5:$G$21,3,FALSE)</f>
        <v>ISRAN NOOR</v>
      </c>
      <c r="L1488" t="str">
        <f>VLOOKUP(SUBSTITUTE($A1488,"Provinsi ",""),'Pemilihan Gubernur'!$C$5:$G$21,4,FALSE)</f>
        <v>HADI MULYADI</v>
      </c>
    </row>
    <row r="1489" spans="1:12">
      <c r="A1489" t="s">
        <v>711</v>
      </c>
      <c r="B1489" t="s">
        <v>661</v>
      </c>
      <c r="C1489">
        <v>2018</v>
      </c>
      <c r="D1489" t="s">
        <v>662</v>
      </c>
      <c r="E1489" t="s">
        <v>663</v>
      </c>
      <c r="F1489" t="s">
        <v>664</v>
      </c>
      <c r="G1489" t="s">
        <v>665</v>
      </c>
      <c r="H1489" t="s">
        <v>686</v>
      </c>
      <c r="I1489" t="s">
        <v>687</v>
      </c>
      <c r="J1489">
        <v>81983574200</v>
      </c>
      <c r="K1489" t="str">
        <f>VLOOKUP(SUBSTITUTE($A1489,"Provinsi ",""),'Pemilihan Gubernur'!$C$5:$G$21,3,FALSE)</f>
        <v>ARINAL DJUNAIDI</v>
      </c>
      <c r="L1489" t="str">
        <f>VLOOKUP(SUBSTITUTE($A1489,"Provinsi ",""),'Pemilihan Gubernur'!$C$5:$G$21,4,FALSE)</f>
        <v>CHUSNUNIA</v>
      </c>
    </row>
    <row r="1490" spans="1:12">
      <c r="A1490" t="s">
        <v>712</v>
      </c>
      <c r="B1490" t="s">
        <v>713</v>
      </c>
      <c r="C1490">
        <v>2018</v>
      </c>
      <c r="D1490" t="s">
        <v>662</v>
      </c>
      <c r="E1490" t="s">
        <v>663</v>
      </c>
      <c r="F1490" t="s">
        <v>664</v>
      </c>
      <c r="G1490" t="s">
        <v>665</v>
      </c>
      <c r="H1490" t="s">
        <v>686</v>
      </c>
      <c r="I1490" t="s">
        <v>687</v>
      </c>
      <c r="J1490">
        <v>1477253595</v>
      </c>
      <c r="K1490" t="str">
        <f>VLOOKUP(SUBSTITUTE($A1490,"Provinsi ",""),'Pemilihan Gubernur'!$C$5:$G$21,3,FALSE)</f>
        <v>MURAD ISMAIL</v>
      </c>
      <c r="L1490" t="str">
        <f>VLOOKUP(SUBSTITUTE($A1490,"Provinsi ",""),'Pemilihan Gubernur'!$C$5:$G$21,4,FALSE)</f>
        <v>BARNABAS ORNO</v>
      </c>
    </row>
    <row r="1491" spans="1:12">
      <c r="A1491" t="s">
        <v>714</v>
      </c>
      <c r="B1491" t="s">
        <v>713</v>
      </c>
      <c r="C1491">
        <v>2018</v>
      </c>
      <c r="D1491" t="s">
        <v>662</v>
      </c>
      <c r="E1491" t="s">
        <v>663</v>
      </c>
      <c r="F1491" t="s">
        <v>664</v>
      </c>
      <c r="G1491" t="s">
        <v>665</v>
      </c>
      <c r="H1491" t="s">
        <v>686</v>
      </c>
      <c r="I1491" t="s">
        <v>687</v>
      </c>
      <c r="J1491">
        <v>1216666200</v>
      </c>
      <c r="K1491" t="str">
        <f>VLOOKUP(SUBSTITUTE($A1491,"Provinsi ",""),'Pemilihan Gubernur'!$C$5:$G$21,3,FALSE)</f>
        <v>AHMAD HIDAYAT MUS</v>
      </c>
      <c r="L1491" t="str">
        <f>VLOOKUP(SUBSTITUTE($A1491,"Provinsi ",""),'Pemilihan Gubernur'!$C$5:$G$21,4,FALSE)</f>
        <v>RIVAI UMAR</v>
      </c>
    </row>
    <row r="1492" spans="1:12">
      <c r="A1492" t="s">
        <v>715</v>
      </c>
      <c r="B1492" t="s">
        <v>685</v>
      </c>
      <c r="C1492">
        <v>2018</v>
      </c>
      <c r="D1492" t="s">
        <v>662</v>
      </c>
      <c r="E1492" t="s">
        <v>663</v>
      </c>
      <c r="F1492" t="s">
        <v>664</v>
      </c>
      <c r="G1492" t="s">
        <v>665</v>
      </c>
      <c r="H1492" t="s">
        <v>686</v>
      </c>
      <c r="I1492" t="s">
        <v>687</v>
      </c>
      <c r="J1492">
        <v>4042939120</v>
      </c>
      <c r="K1492" t="str">
        <f>VLOOKUP(SUBSTITUTE($A1492,"Provinsi ",""),'Pemilihan Gubernur'!$C$5:$G$21,3,FALSE)</f>
        <v>ZULKIEFLIMANSYAH</v>
      </c>
      <c r="L1492" t="str">
        <f>VLOOKUP(SUBSTITUTE($A1492,"Provinsi ",""),'Pemilihan Gubernur'!$C$5:$G$21,4,FALSE)</f>
        <v>SITTI ROHMI DJALILAH</v>
      </c>
    </row>
    <row r="1493" spans="1:12">
      <c r="A1493" t="s">
        <v>716</v>
      </c>
      <c r="B1493" t="s">
        <v>685</v>
      </c>
      <c r="C1493">
        <v>2018</v>
      </c>
      <c r="D1493" t="s">
        <v>662</v>
      </c>
      <c r="E1493" t="s">
        <v>663</v>
      </c>
      <c r="F1493" t="s">
        <v>664</v>
      </c>
      <c r="G1493" t="s">
        <v>665</v>
      </c>
      <c r="H1493" t="s">
        <v>686</v>
      </c>
      <c r="I1493" t="s">
        <v>687</v>
      </c>
      <c r="J1493">
        <v>3710934400</v>
      </c>
      <c r="K1493" t="str">
        <f>VLOOKUP(SUBSTITUTE($A1493,"Provinsi ",""),'Pemilihan Gubernur'!$C$5:$G$21,3,FALSE)</f>
        <v>VIKTOR BUNGTILU LAISKODAT</v>
      </c>
      <c r="L1493" t="str">
        <f>VLOOKUP(SUBSTITUTE($A1493,"Provinsi ",""),'Pemilihan Gubernur'!$C$5:$G$21,4,FALSE)</f>
        <v>JOSEF ADREANUS NAE SOI</v>
      </c>
    </row>
    <row r="1494" spans="1:12">
      <c r="A1494" t="s">
        <v>717</v>
      </c>
      <c r="B1494" t="s">
        <v>713</v>
      </c>
      <c r="C1494">
        <v>2018</v>
      </c>
      <c r="D1494" t="s">
        <v>662</v>
      </c>
      <c r="E1494" t="s">
        <v>663</v>
      </c>
      <c r="F1494" t="s">
        <v>664</v>
      </c>
      <c r="G1494" t="s">
        <v>665</v>
      </c>
      <c r="H1494" t="s">
        <v>686</v>
      </c>
      <c r="I1494" t="s">
        <v>687</v>
      </c>
      <c r="J1494">
        <v>4639063377476</v>
      </c>
      <c r="K1494" t="str">
        <f>VLOOKUP(SUBSTITUTE($A1494,"Provinsi ",""),'Pemilihan Gubernur'!$C$5:$G$21,3,FALSE)</f>
        <v>LUKAS ENEMBE</v>
      </c>
      <c r="L1494" t="str">
        <f>VLOOKUP(SUBSTITUTE($A1494,"Provinsi ",""),'Pemilihan Gubernur'!$C$5:$G$21,4,FALSE)</f>
        <v>KLEMEN TINAL</v>
      </c>
    </row>
    <row r="1495" spans="1:12">
      <c r="A1495" t="s">
        <v>719</v>
      </c>
      <c r="B1495" t="s">
        <v>661</v>
      </c>
      <c r="C1495">
        <v>2018</v>
      </c>
      <c r="D1495" t="s">
        <v>662</v>
      </c>
      <c r="E1495" t="s">
        <v>663</v>
      </c>
      <c r="F1495" t="s">
        <v>664</v>
      </c>
      <c r="G1495" t="s">
        <v>665</v>
      </c>
      <c r="H1495" t="s">
        <v>686</v>
      </c>
      <c r="I1495" t="s">
        <v>687</v>
      </c>
      <c r="J1495">
        <v>385048367349.33002</v>
      </c>
      <c r="K1495" t="str">
        <f>VLOOKUP(SUBSTITUTE($A1495,"Provinsi ",""),'Pemilihan Gubernur'!$C$5:$G$21,3,FALSE)</f>
        <v>SYAMSUAR</v>
      </c>
      <c r="L1495" t="str">
        <f>VLOOKUP(SUBSTITUTE($A1495,"Provinsi ",""),'Pemilihan Gubernur'!$C$5:$G$21,4,FALSE)</f>
        <v>EDY NASUTION</v>
      </c>
    </row>
    <row r="1496" spans="1:12">
      <c r="A1496" t="s">
        <v>721</v>
      </c>
      <c r="B1496" t="s">
        <v>700</v>
      </c>
      <c r="C1496">
        <v>2018</v>
      </c>
      <c r="D1496" t="s">
        <v>662</v>
      </c>
      <c r="E1496" t="s">
        <v>663</v>
      </c>
      <c r="F1496" t="s">
        <v>664</v>
      </c>
      <c r="G1496" t="s">
        <v>665</v>
      </c>
      <c r="H1496" t="s">
        <v>686</v>
      </c>
      <c r="I1496" t="s">
        <v>687</v>
      </c>
      <c r="J1496">
        <v>234126197799</v>
      </c>
      <c r="K1496" t="str">
        <f>VLOOKUP(SUBSTITUTE($A1496,"Provinsi ",""),'Pemilihan Gubernur'!$C$5:$G$21,3,FALSE)</f>
        <v>PROF. M. NURDIN ABDULLAH</v>
      </c>
      <c r="L1496" t="str">
        <f>VLOOKUP(SUBSTITUTE($A1496,"Provinsi ",""),'Pemilihan Gubernur'!$C$5:$G$21,4,FALSE)</f>
        <v>ANDI SUDIRMAN SULAIMAN</v>
      </c>
    </row>
    <row r="1497" spans="1:12">
      <c r="A1497" t="s">
        <v>723</v>
      </c>
      <c r="B1497" t="s">
        <v>700</v>
      </c>
      <c r="C1497">
        <v>2018</v>
      </c>
      <c r="D1497" t="s">
        <v>662</v>
      </c>
      <c r="E1497" t="s">
        <v>663</v>
      </c>
      <c r="F1497" t="s">
        <v>664</v>
      </c>
      <c r="G1497" t="s">
        <v>665</v>
      </c>
      <c r="H1497" t="s">
        <v>686</v>
      </c>
      <c r="I1497" t="s">
        <v>687</v>
      </c>
      <c r="J1497">
        <v>32449028261</v>
      </c>
      <c r="K1497" t="str">
        <f>VLOOKUP(SUBSTITUTE($A1497,"Provinsi ",""),'Pemilihan Gubernur'!$C$5:$G$21,3,FALSE)</f>
        <v>ALI MAZI</v>
      </c>
      <c r="L1497" t="str">
        <f>VLOOKUP(SUBSTITUTE($A1497,"Provinsi ",""),'Pemilihan Gubernur'!$C$5:$G$21,4,FALSE)</f>
        <v>LUKMAN ABUNAWAS</v>
      </c>
    </row>
    <row r="1498" spans="1:12">
      <c r="A1498" t="s">
        <v>726</v>
      </c>
      <c r="B1498" t="s">
        <v>661</v>
      </c>
      <c r="C1498">
        <v>2018</v>
      </c>
      <c r="D1498" t="s">
        <v>662</v>
      </c>
      <c r="E1498" t="s">
        <v>663</v>
      </c>
      <c r="F1498" t="s">
        <v>664</v>
      </c>
      <c r="G1498" t="s">
        <v>665</v>
      </c>
      <c r="H1498" t="s">
        <v>686</v>
      </c>
      <c r="I1498" t="s">
        <v>687</v>
      </c>
      <c r="J1498">
        <v>79084889427</v>
      </c>
      <c r="K1498" t="str">
        <f>VLOOKUP(SUBSTITUTE($A1498,"Provinsi ",""),'Pemilihan Gubernur'!$C$5:$G$21,3,FALSE)</f>
        <v>HERMAN DERU</v>
      </c>
      <c r="L1498" t="str">
        <f>VLOOKUP(SUBSTITUTE($A1498,"Provinsi ",""),'Pemilihan Gubernur'!$C$5:$G$21,4,FALSE)</f>
        <v>MAWARDI YAHYA</v>
      </c>
    </row>
    <row r="1499" spans="1:12">
      <c r="A1499" t="s">
        <v>727</v>
      </c>
      <c r="B1499" t="s">
        <v>661</v>
      </c>
      <c r="C1499">
        <v>2018</v>
      </c>
      <c r="D1499" t="s">
        <v>662</v>
      </c>
      <c r="E1499" t="s">
        <v>663</v>
      </c>
      <c r="F1499" t="s">
        <v>664</v>
      </c>
      <c r="G1499" t="s">
        <v>665</v>
      </c>
      <c r="H1499" t="s">
        <v>686</v>
      </c>
      <c r="I1499" t="s">
        <v>687</v>
      </c>
      <c r="J1499">
        <v>528068540828</v>
      </c>
      <c r="K1499" t="str">
        <f>VLOOKUP(SUBSTITUTE($A1499,"Provinsi ",""),'Pemilihan Gubernur'!$C$5:$G$21,3,FALSE)</f>
        <v>EDY RAHMAYADI</v>
      </c>
      <c r="L1499" t="str">
        <f>VLOOKUP(SUBSTITUTE($A1499,"Provinsi ",""),'Pemilihan Gubernur'!$C$5:$G$21,4,FALSE)</f>
        <v>MUSA RAJEKSHAH</v>
      </c>
    </row>
    <row r="1500" spans="1:12">
      <c r="A1500" t="s">
        <v>684</v>
      </c>
      <c r="B1500" t="s">
        <v>685</v>
      </c>
      <c r="C1500">
        <v>2018</v>
      </c>
      <c r="D1500" t="s">
        <v>662</v>
      </c>
      <c r="E1500" t="s">
        <v>663</v>
      </c>
      <c r="F1500" t="s">
        <v>664</v>
      </c>
      <c r="G1500" t="s">
        <v>665</v>
      </c>
      <c r="H1500" t="s">
        <v>682</v>
      </c>
      <c r="I1500" t="s">
        <v>683</v>
      </c>
      <c r="J1500">
        <v>187500000</v>
      </c>
      <c r="K1500" t="str">
        <f>VLOOKUP(SUBSTITUTE($A1500,"Provinsi ",""),'Pemilihan Gubernur'!$C$5:$G$21,3,FALSE)</f>
        <v>WAYAN KOSTER</v>
      </c>
      <c r="L1500" t="str">
        <f>VLOOKUP(SUBSTITUTE($A1500,"Provinsi ",""),'Pemilihan Gubernur'!$C$5:$G$21,4,FALSE)</f>
        <v>TJOK OKA ARTHA ARDHANA SUKAWATI</v>
      </c>
    </row>
    <row r="1501" spans="1:12">
      <c r="A1501" t="s">
        <v>702</v>
      </c>
      <c r="B1501" t="s">
        <v>693</v>
      </c>
      <c r="C1501">
        <v>2018</v>
      </c>
      <c r="D1501" t="s">
        <v>662</v>
      </c>
      <c r="E1501" t="s">
        <v>663</v>
      </c>
      <c r="F1501" t="s">
        <v>664</v>
      </c>
      <c r="G1501" t="s">
        <v>665</v>
      </c>
      <c r="H1501" t="s">
        <v>682</v>
      </c>
      <c r="I1501" t="s">
        <v>683</v>
      </c>
      <c r="J1501">
        <v>184163280</v>
      </c>
      <c r="K1501" t="str">
        <f>VLOOKUP(SUBSTITUTE($A1501,"Provinsi ",""),'Pemilihan Gubernur'!$C$5:$G$21,3,FALSE)</f>
        <v>MOCHAMAD RIDWAN KAMIL</v>
      </c>
      <c r="L1501" t="str">
        <f>VLOOKUP(SUBSTITUTE($A1501,"Provinsi ",""),'Pemilihan Gubernur'!$C$5:$G$21,4,FALSE)</f>
        <v>UU RUZHANUL ULUM</v>
      </c>
    </row>
    <row r="1502" spans="1:12">
      <c r="A1502" t="s">
        <v>703</v>
      </c>
      <c r="B1502" t="s">
        <v>693</v>
      </c>
      <c r="C1502">
        <v>2018</v>
      </c>
      <c r="D1502" t="s">
        <v>662</v>
      </c>
      <c r="E1502" t="s">
        <v>663</v>
      </c>
      <c r="F1502" t="s">
        <v>664</v>
      </c>
      <c r="G1502" t="s">
        <v>665</v>
      </c>
      <c r="H1502" t="s">
        <v>682</v>
      </c>
      <c r="I1502" t="s">
        <v>683</v>
      </c>
      <c r="J1502">
        <v>13118505530</v>
      </c>
      <c r="K1502" t="str">
        <f>VLOOKUP(SUBSTITUTE($A1502,"Provinsi ",""),'Pemilihan Gubernur'!$C$5:$G$21,3,FALSE)</f>
        <v>GANJAR PRANOWO</v>
      </c>
      <c r="L1502" t="str">
        <f>VLOOKUP(SUBSTITUTE($A1502,"Provinsi ",""),'Pemilihan Gubernur'!$C$5:$G$21,4,FALSE)</f>
        <v>TAJ YASIN</v>
      </c>
    </row>
    <row r="1503" spans="1:12">
      <c r="A1503" t="s">
        <v>704</v>
      </c>
      <c r="B1503" t="s">
        <v>693</v>
      </c>
      <c r="C1503">
        <v>2018</v>
      </c>
      <c r="D1503" t="s">
        <v>662</v>
      </c>
      <c r="E1503" t="s">
        <v>663</v>
      </c>
      <c r="F1503" t="s">
        <v>664</v>
      </c>
      <c r="G1503" t="s">
        <v>665</v>
      </c>
      <c r="H1503" t="s">
        <v>682</v>
      </c>
      <c r="I1503" t="s">
        <v>683</v>
      </c>
      <c r="J1503">
        <v>26368949106</v>
      </c>
      <c r="K1503" t="str">
        <f>VLOOKUP(SUBSTITUTE($A1503,"Provinsi ",""),'Pemilihan Gubernur'!$C$5:$G$21,3,FALSE)</f>
        <v>KHOFIFAH INDAR PARAWANSA</v>
      </c>
      <c r="L1503" t="str">
        <f>VLOOKUP(SUBSTITUTE($A1503,"Provinsi ",""),'Pemilihan Gubernur'!$C$5:$G$21,4,FALSE)</f>
        <v>EMIL ELESTIANTO DARDAK</v>
      </c>
    </row>
    <row r="1504" spans="1:12">
      <c r="A1504" t="s">
        <v>705</v>
      </c>
      <c r="B1504" t="s">
        <v>706</v>
      </c>
      <c r="C1504">
        <v>2018</v>
      </c>
      <c r="D1504" t="s">
        <v>662</v>
      </c>
      <c r="E1504" t="s">
        <v>663</v>
      </c>
      <c r="F1504" t="s">
        <v>664</v>
      </c>
      <c r="G1504" t="s">
        <v>665</v>
      </c>
      <c r="H1504" t="s">
        <v>682</v>
      </c>
      <c r="I1504" t="s">
        <v>683</v>
      </c>
      <c r="J1504">
        <v>1001131300</v>
      </c>
      <c r="K1504" t="str">
        <f>VLOOKUP(SUBSTITUTE($A1504,"Provinsi ",""),'Pemilihan Gubernur'!$C$5:$G$21,3,FALSE)</f>
        <v>SUTARMIDJI</v>
      </c>
      <c r="L1504" t="str">
        <f>VLOOKUP(SUBSTITUTE($A1504,"Provinsi ",""),'Pemilihan Gubernur'!$C$5:$G$21,4,FALSE)</f>
        <v>RIA NORSAN</v>
      </c>
    </row>
    <row r="1505" spans="1:12">
      <c r="A1505" t="s">
        <v>709</v>
      </c>
      <c r="B1505" t="s">
        <v>706</v>
      </c>
      <c r="C1505">
        <v>2018</v>
      </c>
      <c r="D1505" t="s">
        <v>662</v>
      </c>
      <c r="E1505" t="s">
        <v>663</v>
      </c>
      <c r="F1505" t="s">
        <v>664</v>
      </c>
      <c r="G1505" t="s">
        <v>665</v>
      </c>
      <c r="H1505" t="s">
        <v>682</v>
      </c>
      <c r="I1505" t="s">
        <v>683</v>
      </c>
      <c r="J1505">
        <v>393710393</v>
      </c>
      <c r="K1505" t="str">
        <f>VLOOKUP(SUBSTITUTE($A1505,"Provinsi ",""),'Pemilihan Gubernur'!$C$5:$G$21,3,FALSE)</f>
        <v>ISRAN NOOR</v>
      </c>
      <c r="L1505" t="str">
        <f>VLOOKUP(SUBSTITUTE($A1505,"Provinsi ",""),'Pemilihan Gubernur'!$C$5:$G$21,4,FALSE)</f>
        <v>HADI MULYADI</v>
      </c>
    </row>
    <row r="1506" spans="1:12">
      <c r="A1506" t="s">
        <v>711</v>
      </c>
      <c r="B1506" t="s">
        <v>661</v>
      </c>
      <c r="C1506">
        <v>2018</v>
      </c>
      <c r="D1506" t="s">
        <v>662</v>
      </c>
      <c r="E1506" t="s">
        <v>663</v>
      </c>
      <c r="F1506" t="s">
        <v>664</v>
      </c>
      <c r="G1506" t="s">
        <v>665</v>
      </c>
      <c r="H1506" t="s">
        <v>682</v>
      </c>
      <c r="I1506" t="s">
        <v>683</v>
      </c>
      <c r="J1506">
        <v>3777681300</v>
      </c>
      <c r="K1506" t="str">
        <f>VLOOKUP(SUBSTITUTE($A1506,"Provinsi ",""),'Pemilihan Gubernur'!$C$5:$G$21,3,FALSE)</f>
        <v>ARINAL DJUNAIDI</v>
      </c>
      <c r="L1506" t="str">
        <f>VLOOKUP(SUBSTITUTE($A1506,"Provinsi ",""),'Pemilihan Gubernur'!$C$5:$G$21,4,FALSE)</f>
        <v>CHUSNUNIA</v>
      </c>
    </row>
    <row r="1507" spans="1:12">
      <c r="A1507" t="s">
        <v>712</v>
      </c>
      <c r="B1507" t="s">
        <v>713</v>
      </c>
      <c r="C1507">
        <v>2018</v>
      </c>
      <c r="D1507" t="s">
        <v>662</v>
      </c>
      <c r="E1507" t="s">
        <v>663</v>
      </c>
      <c r="F1507" t="s">
        <v>664</v>
      </c>
      <c r="G1507" t="s">
        <v>665</v>
      </c>
      <c r="H1507" t="s">
        <v>682</v>
      </c>
      <c r="I1507" t="s">
        <v>683</v>
      </c>
      <c r="J1507">
        <v>5145700000</v>
      </c>
      <c r="K1507" t="str">
        <f>VLOOKUP(SUBSTITUTE($A1507,"Provinsi ",""),'Pemilihan Gubernur'!$C$5:$G$21,3,FALSE)</f>
        <v>MURAD ISMAIL</v>
      </c>
      <c r="L1507" t="str">
        <f>VLOOKUP(SUBSTITUTE($A1507,"Provinsi ",""),'Pemilihan Gubernur'!$C$5:$G$21,4,FALSE)</f>
        <v>BARNABAS ORNO</v>
      </c>
    </row>
    <row r="1508" spans="1:12">
      <c r="A1508" t="s">
        <v>715</v>
      </c>
      <c r="B1508" t="s">
        <v>685</v>
      </c>
      <c r="C1508">
        <v>2018</v>
      </c>
      <c r="D1508" t="s">
        <v>662</v>
      </c>
      <c r="E1508" t="s">
        <v>663</v>
      </c>
      <c r="F1508" t="s">
        <v>664</v>
      </c>
      <c r="G1508" t="s">
        <v>665</v>
      </c>
      <c r="H1508" t="s">
        <v>682</v>
      </c>
      <c r="I1508" t="s">
        <v>683</v>
      </c>
      <c r="J1508">
        <v>4439579065.8699999</v>
      </c>
      <c r="K1508" t="str">
        <f>VLOOKUP(SUBSTITUTE($A1508,"Provinsi ",""),'Pemilihan Gubernur'!$C$5:$G$21,3,FALSE)</f>
        <v>ZULKIEFLIMANSYAH</v>
      </c>
      <c r="L1508" t="str">
        <f>VLOOKUP(SUBSTITUTE($A1508,"Provinsi ",""),'Pemilihan Gubernur'!$C$5:$G$21,4,FALSE)</f>
        <v>SITTI ROHMI DJALILAH</v>
      </c>
    </row>
    <row r="1509" spans="1:12">
      <c r="A1509" t="s">
        <v>716</v>
      </c>
      <c r="B1509" t="s">
        <v>685</v>
      </c>
      <c r="C1509">
        <v>2018</v>
      </c>
      <c r="D1509" t="s">
        <v>662</v>
      </c>
      <c r="E1509" t="s">
        <v>663</v>
      </c>
      <c r="F1509" t="s">
        <v>664</v>
      </c>
      <c r="G1509" t="s">
        <v>665</v>
      </c>
      <c r="H1509" t="s">
        <v>682</v>
      </c>
      <c r="I1509" t="s">
        <v>683</v>
      </c>
      <c r="J1509">
        <v>125185304</v>
      </c>
      <c r="K1509" t="str">
        <f>VLOOKUP(SUBSTITUTE($A1509,"Provinsi ",""),'Pemilihan Gubernur'!$C$5:$G$21,3,FALSE)</f>
        <v>VIKTOR BUNGTILU LAISKODAT</v>
      </c>
      <c r="L1509" t="str">
        <f>VLOOKUP(SUBSTITUTE($A1509,"Provinsi ",""),'Pemilihan Gubernur'!$C$5:$G$21,4,FALSE)</f>
        <v>JOSEF ADREANUS NAE SOI</v>
      </c>
    </row>
    <row r="1510" spans="1:12">
      <c r="A1510" t="s">
        <v>717</v>
      </c>
      <c r="B1510" t="s">
        <v>713</v>
      </c>
      <c r="C1510">
        <v>2018</v>
      </c>
      <c r="D1510" t="s">
        <v>662</v>
      </c>
      <c r="E1510" t="s">
        <v>663</v>
      </c>
      <c r="F1510" t="s">
        <v>664</v>
      </c>
      <c r="G1510" t="s">
        <v>665</v>
      </c>
      <c r="H1510" t="s">
        <v>682</v>
      </c>
      <c r="I1510" t="s">
        <v>683</v>
      </c>
      <c r="J1510">
        <v>4000000000</v>
      </c>
      <c r="K1510" t="str">
        <f>VLOOKUP(SUBSTITUTE($A1510,"Provinsi ",""),'Pemilihan Gubernur'!$C$5:$G$21,3,FALSE)</f>
        <v>LUKAS ENEMBE</v>
      </c>
      <c r="L1510" t="str">
        <f>VLOOKUP(SUBSTITUTE($A1510,"Provinsi ",""),'Pemilihan Gubernur'!$C$5:$G$21,4,FALSE)</f>
        <v>KLEMEN TINAL</v>
      </c>
    </row>
    <row r="1511" spans="1:12">
      <c r="A1511" t="s">
        <v>723</v>
      </c>
      <c r="B1511" t="s">
        <v>700</v>
      </c>
      <c r="C1511">
        <v>2018</v>
      </c>
      <c r="D1511" t="s">
        <v>662</v>
      </c>
      <c r="E1511" t="s">
        <v>663</v>
      </c>
      <c r="F1511" t="s">
        <v>664</v>
      </c>
      <c r="G1511" t="s">
        <v>665</v>
      </c>
      <c r="H1511" t="s">
        <v>682</v>
      </c>
      <c r="I1511" t="s">
        <v>683</v>
      </c>
      <c r="J1511">
        <v>56445000</v>
      </c>
      <c r="K1511" t="str">
        <f>VLOOKUP(SUBSTITUTE($A1511,"Provinsi ",""),'Pemilihan Gubernur'!$C$5:$G$21,3,FALSE)</f>
        <v>ALI MAZI</v>
      </c>
      <c r="L1511" t="str">
        <f>VLOOKUP(SUBSTITUTE($A1511,"Provinsi ",""),'Pemilihan Gubernur'!$C$5:$G$21,4,FALSE)</f>
        <v>LUKMAN ABUNAWAS</v>
      </c>
    </row>
    <row r="1512" spans="1:12">
      <c r="A1512" t="s">
        <v>726</v>
      </c>
      <c r="B1512" t="s">
        <v>661</v>
      </c>
      <c r="C1512">
        <v>2018</v>
      </c>
      <c r="D1512" t="s">
        <v>662</v>
      </c>
      <c r="E1512" t="s">
        <v>663</v>
      </c>
      <c r="F1512" t="s">
        <v>664</v>
      </c>
      <c r="G1512" t="s">
        <v>665</v>
      </c>
      <c r="H1512" t="s">
        <v>682</v>
      </c>
      <c r="I1512" t="s">
        <v>683</v>
      </c>
      <c r="J1512">
        <v>134480200</v>
      </c>
      <c r="K1512" t="str">
        <f>VLOOKUP(SUBSTITUTE($A1512,"Provinsi ",""),'Pemilihan Gubernur'!$C$5:$G$21,3,FALSE)</f>
        <v>HERMAN DERU</v>
      </c>
      <c r="L1512" t="str">
        <f>VLOOKUP(SUBSTITUTE($A1512,"Provinsi ",""),'Pemilihan Gubernur'!$C$5:$G$21,4,FALSE)</f>
        <v>MAWARDI YAHYA</v>
      </c>
    </row>
    <row r="1513" spans="1:12">
      <c r="A1513" t="s">
        <v>727</v>
      </c>
      <c r="B1513" t="s">
        <v>661</v>
      </c>
      <c r="C1513">
        <v>2018</v>
      </c>
      <c r="D1513" t="s">
        <v>662</v>
      </c>
      <c r="E1513" t="s">
        <v>663</v>
      </c>
      <c r="F1513" t="s">
        <v>664</v>
      </c>
      <c r="G1513" t="s">
        <v>665</v>
      </c>
      <c r="H1513" t="s">
        <v>682</v>
      </c>
      <c r="I1513" t="s">
        <v>683</v>
      </c>
      <c r="J1513">
        <v>53155528758</v>
      </c>
      <c r="K1513" t="str">
        <f>VLOOKUP(SUBSTITUTE($A1513,"Provinsi ",""),'Pemilihan Gubernur'!$C$5:$G$21,3,FALSE)</f>
        <v>EDY RAHMAYADI</v>
      </c>
      <c r="L1513" t="str">
        <f>VLOOKUP(SUBSTITUTE($A1513,"Provinsi ",""),'Pemilihan Gubernur'!$C$5:$G$21,4,FALSE)</f>
        <v>MUSA RAJEKSHAH</v>
      </c>
    </row>
    <row r="1514" spans="1:12">
      <c r="A1514" t="s">
        <v>684</v>
      </c>
      <c r="B1514" t="s">
        <v>685</v>
      </c>
      <c r="C1514">
        <v>2018</v>
      </c>
      <c r="D1514" t="s">
        <v>662</v>
      </c>
      <c r="E1514" t="s">
        <v>663</v>
      </c>
      <c r="F1514" t="s">
        <v>670</v>
      </c>
      <c r="G1514" t="s">
        <v>671</v>
      </c>
      <c r="H1514" t="s">
        <v>672</v>
      </c>
      <c r="I1514" t="s">
        <v>673</v>
      </c>
      <c r="J1514">
        <v>999366106630.68005</v>
      </c>
      <c r="K1514" t="str">
        <f>VLOOKUP(SUBSTITUTE($A1514,"Provinsi ",""),'Pemilihan Gubernur'!$C$5:$G$21,3,FALSE)</f>
        <v>WAYAN KOSTER</v>
      </c>
      <c r="L1514" t="str">
        <f>VLOOKUP(SUBSTITUTE($A1514,"Provinsi ",""),'Pemilihan Gubernur'!$C$5:$G$21,4,FALSE)</f>
        <v>TJOK OKA ARTHA ARDHANA SUKAWATI</v>
      </c>
    </row>
    <row r="1515" spans="1:12">
      <c r="A1515" t="s">
        <v>702</v>
      </c>
      <c r="B1515" t="s">
        <v>693</v>
      </c>
      <c r="C1515">
        <v>2018</v>
      </c>
      <c r="D1515" t="s">
        <v>662</v>
      </c>
      <c r="E1515" t="s">
        <v>663</v>
      </c>
      <c r="F1515" t="s">
        <v>670</v>
      </c>
      <c r="G1515" t="s">
        <v>671</v>
      </c>
      <c r="H1515" t="s">
        <v>672</v>
      </c>
      <c r="I1515" t="s">
        <v>673</v>
      </c>
      <c r="J1515">
        <v>4300579125004</v>
      </c>
      <c r="K1515" t="str">
        <f>VLOOKUP(SUBSTITUTE($A1515,"Provinsi ",""),'Pemilihan Gubernur'!$C$5:$G$21,3,FALSE)</f>
        <v>MOCHAMAD RIDWAN KAMIL</v>
      </c>
      <c r="L1515" t="str">
        <f>VLOOKUP(SUBSTITUTE($A1515,"Provinsi ",""),'Pemilihan Gubernur'!$C$5:$G$21,4,FALSE)</f>
        <v>UU RUZHANUL ULUM</v>
      </c>
    </row>
    <row r="1516" spans="1:12">
      <c r="A1516" t="s">
        <v>703</v>
      </c>
      <c r="B1516" t="s">
        <v>693</v>
      </c>
      <c r="C1516">
        <v>2018</v>
      </c>
      <c r="D1516" t="s">
        <v>662</v>
      </c>
      <c r="E1516" t="s">
        <v>663</v>
      </c>
      <c r="F1516" t="s">
        <v>670</v>
      </c>
      <c r="G1516" t="s">
        <v>671</v>
      </c>
      <c r="H1516" t="s">
        <v>672</v>
      </c>
      <c r="I1516" t="s">
        <v>673</v>
      </c>
      <c r="J1516">
        <v>4042705957394</v>
      </c>
      <c r="K1516" t="str">
        <f>VLOOKUP(SUBSTITUTE($A1516,"Provinsi ",""),'Pemilihan Gubernur'!$C$5:$G$21,3,FALSE)</f>
        <v>GANJAR PRANOWO</v>
      </c>
      <c r="L1516" t="str">
        <f>VLOOKUP(SUBSTITUTE($A1516,"Provinsi ",""),'Pemilihan Gubernur'!$C$5:$G$21,4,FALSE)</f>
        <v>TAJ YASIN</v>
      </c>
    </row>
    <row r="1517" spans="1:12">
      <c r="A1517" t="s">
        <v>704</v>
      </c>
      <c r="B1517" t="s">
        <v>693</v>
      </c>
      <c r="C1517">
        <v>2018</v>
      </c>
      <c r="D1517" t="s">
        <v>662</v>
      </c>
      <c r="E1517" t="s">
        <v>663</v>
      </c>
      <c r="F1517" t="s">
        <v>670</v>
      </c>
      <c r="G1517" t="s">
        <v>671</v>
      </c>
      <c r="H1517" t="s">
        <v>672</v>
      </c>
      <c r="I1517" t="s">
        <v>673</v>
      </c>
      <c r="J1517">
        <v>5558733471850.9805</v>
      </c>
      <c r="K1517" t="str">
        <f>VLOOKUP(SUBSTITUTE($A1517,"Provinsi ",""),'Pemilihan Gubernur'!$C$5:$G$21,3,FALSE)</f>
        <v>KHOFIFAH INDAR PARAWANSA</v>
      </c>
      <c r="L1517" t="str">
        <f>VLOOKUP(SUBSTITUTE($A1517,"Provinsi ",""),'Pemilihan Gubernur'!$C$5:$G$21,4,FALSE)</f>
        <v>EMIL ELESTIANTO DARDAK</v>
      </c>
    </row>
    <row r="1518" spans="1:12">
      <c r="A1518" t="s">
        <v>705</v>
      </c>
      <c r="B1518" t="s">
        <v>706</v>
      </c>
      <c r="C1518">
        <v>2018</v>
      </c>
      <c r="D1518" t="s">
        <v>662</v>
      </c>
      <c r="E1518" t="s">
        <v>663</v>
      </c>
      <c r="F1518" t="s">
        <v>670</v>
      </c>
      <c r="G1518" t="s">
        <v>671</v>
      </c>
      <c r="H1518" t="s">
        <v>672</v>
      </c>
      <c r="I1518" t="s">
        <v>673</v>
      </c>
      <c r="J1518">
        <v>881206324583.63</v>
      </c>
      <c r="K1518" t="str">
        <f>VLOOKUP(SUBSTITUTE($A1518,"Provinsi ",""),'Pemilihan Gubernur'!$C$5:$G$21,3,FALSE)</f>
        <v>SUTARMIDJI</v>
      </c>
      <c r="L1518" t="str">
        <f>VLOOKUP(SUBSTITUTE($A1518,"Provinsi ",""),'Pemilihan Gubernur'!$C$5:$G$21,4,FALSE)</f>
        <v>RIA NORSAN</v>
      </c>
    </row>
    <row r="1519" spans="1:12">
      <c r="A1519" t="s">
        <v>709</v>
      </c>
      <c r="B1519" t="s">
        <v>706</v>
      </c>
      <c r="C1519">
        <v>2018</v>
      </c>
      <c r="D1519" t="s">
        <v>662</v>
      </c>
      <c r="E1519" t="s">
        <v>663</v>
      </c>
      <c r="F1519" t="s">
        <v>670</v>
      </c>
      <c r="G1519" t="s">
        <v>671</v>
      </c>
      <c r="H1519" t="s">
        <v>672</v>
      </c>
      <c r="I1519" t="s">
        <v>673</v>
      </c>
      <c r="J1519">
        <v>1874299755461.6499</v>
      </c>
      <c r="K1519" t="str">
        <f>VLOOKUP(SUBSTITUTE($A1519,"Provinsi ",""),'Pemilihan Gubernur'!$C$5:$G$21,3,FALSE)</f>
        <v>ISRAN NOOR</v>
      </c>
      <c r="L1519" t="str">
        <f>VLOOKUP(SUBSTITUTE($A1519,"Provinsi ",""),'Pemilihan Gubernur'!$C$5:$G$21,4,FALSE)</f>
        <v>HADI MULYADI</v>
      </c>
    </row>
    <row r="1520" spans="1:12">
      <c r="A1520" t="s">
        <v>711</v>
      </c>
      <c r="B1520" t="s">
        <v>661</v>
      </c>
      <c r="C1520">
        <v>2018</v>
      </c>
      <c r="D1520" t="s">
        <v>662</v>
      </c>
      <c r="E1520" t="s">
        <v>663</v>
      </c>
      <c r="F1520" t="s">
        <v>670</v>
      </c>
      <c r="G1520" t="s">
        <v>671</v>
      </c>
      <c r="H1520" t="s">
        <v>672</v>
      </c>
      <c r="I1520" t="s">
        <v>673</v>
      </c>
      <c r="J1520">
        <v>1309826167166.6599</v>
      </c>
      <c r="K1520" t="str">
        <f>VLOOKUP(SUBSTITUTE($A1520,"Provinsi ",""),'Pemilihan Gubernur'!$C$5:$G$21,3,FALSE)</f>
        <v>ARINAL DJUNAIDI</v>
      </c>
      <c r="L1520" t="str">
        <f>VLOOKUP(SUBSTITUTE($A1520,"Provinsi ",""),'Pemilihan Gubernur'!$C$5:$G$21,4,FALSE)</f>
        <v>CHUSNUNIA</v>
      </c>
    </row>
    <row r="1521" spans="1:12">
      <c r="A1521" t="s">
        <v>712</v>
      </c>
      <c r="B1521" t="s">
        <v>713</v>
      </c>
      <c r="C1521">
        <v>2018</v>
      </c>
      <c r="D1521" t="s">
        <v>662</v>
      </c>
      <c r="E1521" t="s">
        <v>663</v>
      </c>
      <c r="F1521" t="s">
        <v>670</v>
      </c>
      <c r="G1521" t="s">
        <v>671</v>
      </c>
      <c r="H1521" t="s">
        <v>672</v>
      </c>
      <c r="I1521" t="s">
        <v>673</v>
      </c>
      <c r="J1521">
        <v>613307706548.03003</v>
      </c>
      <c r="K1521" t="str">
        <f>VLOOKUP(SUBSTITUTE($A1521,"Provinsi ",""),'Pemilihan Gubernur'!$C$5:$G$21,3,FALSE)</f>
        <v>MURAD ISMAIL</v>
      </c>
      <c r="L1521" t="str">
        <f>VLOOKUP(SUBSTITUTE($A1521,"Provinsi ",""),'Pemilihan Gubernur'!$C$5:$G$21,4,FALSE)</f>
        <v>BARNABAS ORNO</v>
      </c>
    </row>
    <row r="1522" spans="1:12">
      <c r="A1522" t="s">
        <v>714</v>
      </c>
      <c r="B1522" t="s">
        <v>713</v>
      </c>
      <c r="C1522">
        <v>2018</v>
      </c>
      <c r="D1522" t="s">
        <v>662</v>
      </c>
      <c r="E1522" t="s">
        <v>663</v>
      </c>
      <c r="F1522" t="s">
        <v>670</v>
      </c>
      <c r="G1522" t="s">
        <v>671</v>
      </c>
      <c r="H1522" t="s">
        <v>672</v>
      </c>
      <c r="I1522" t="s">
        <v>673</v>
      </c>
      <c r="J1522">
        <v>698783480215.03003</v>
      </c>
      <c r="K1522" t="str">
        <f>VLOOKUP(SUBSTITUTE($A1522,"Provinsi ",""),'Pemilihan Gubernur'!$C$5:$G$21,3,FALSE)</f>
        <v>AHMAD HIDAYAT MUS</v>
      </c>
      <c r="L1522" t="str">
        <f>VLOOKUP(SUBSTITUTE($A1522,"Provinsi ",""),'Pemilihan Gubernur'!$C$5:$G$21,4,FALSE)</f>
        <v>RIVAI UMAR</v>
      </c>
    </row>
    <row r="1523" spans="1:12">
      <c r="A1523" t="s">
        <v>715</v>
      </c>
      <c r="B1523" t="s">
        <v>685</v>
      </c>
      <c r="C1523">
        <v>2018</v>
      </c>
      <c r="D1523" t="s">
        <v>662</v>
      </c>
      <c r="E1523" t="s">
        <v>663</v>
      </c>
      <c r="F1523" t="s">
        <v>670</v>
      </c>
      <c r="G1523" t="s">
        <v>671</v>
      </c>
      <c r="H1523" t="s">
        <v>672</v>
      </c>
      <c r="I1523" t="s">
        <v>673</v>
      </c>
      <c r="J1523">
        <v>968946084476.56995</v>
      </c>
      <c r="K1523" t="str">
        <f>VLOOKUP(SUBSTITUTE($A1523,"Provinsi ",""),'Pemilihan Gubernur'!$C$5:$G$21,3,FALSE)</f>
        <v>ZULKIEFLIMANSYAH</v>
      </c>
      <c r="L1523" t="str">
        <f>VLOOKUP(SUBSTITUTE($A1523,"Provinsi ",""),'Pemilihan Gubernur'!$C$5:$G$21,4,FALSE)</f>
        <v>SITTI ROHMI DJALILAH</v>
      </c>
    </row>
    <row r="1524" spans="1:12">
      <c r="A1524" t="s">
        <v>716</v>
      </c>
      <c r="B1524" t="s">
        <v>685</v>
      </c>
      <c r="C1524">
        <v>2018</v>
      </c>
      <c r="D1524" t="s">
        <v>662</v>
      </c>
      <c r="E1524" t="s">
        <v>663</v>
      </c>
      <c r="F1524" t="s">
        <v>670</v>
      </c>
      <c r="G1524" t="s">
        <v>671</v>
      </c>
      <c r="H1524" t="s">
        <v>672</v>
      </c>
      <c r="I1524" t="s">
        <v>673</v>
      </c>
      <c r="J1524">
        <v>1084644480837.67</v>
      </c>
      <c r="K1524" t="str">
        <f>VLOOKUP(SUBSTITUTE($A1524,"Provinsi ",""),'Pemilihan Gubernur'!$C$5:$G$21,3,FALSE)</f>
        <v>VIKTOR BUNGTILU LAISKODAT</v>
      </c>
      <c r="L1524" t="str">
        <f>VLOOKUP(SUBSTITUTE($A1524,"Provinsi ",""),'Pemilihan Gubernur'!$C$5:$G$21,4,FALSE)</f>
        <v>JOSEF ADREANUS NAE SOI</v>
      </c>
    </row>
    <row r="1525" spans="1:12">
      <c r="A1525" t="s">
        <v>717</v>
      </c>
      <c r="B1525" t="s">
        <v>713</v>
      </c>
      <c r="C1525">
        <v>2018</v>
      </c>
      <c r="D1525" t="s">
        <v>662</v>
      </c>
      <c r="E1525" t="s">
        <v>663</v>
      </c>
      <c r="F1525" t="s">
        <v>670</v>
      </c>
      <c r="G1525" t="s">
        <v>671</v>
      </c>
      <c r="H1525" t="s">
        <v>672</v>
      </c>
      <c r="I1525" t="s">
        <v>673</v>
      </c>
      <c r="J1525">
        <v>2493385452045.8101</v>
      </c>
      <c r="K1525" t="str">
        <f>VLOOKUP(SUBSTITUTE($A1525,"Provinsi ",""),'Pemilihan Gubernur'!$C$5:$G$21,3,FALSE)</f>
        <v>LUKAS ENEMBE</v>
      </c>
      <c r="L1525" t="str">
        <f>VLOOKUP(SUBSTITUTE($A1525,"Provinsi ",""),'Pemilihan Gubernur'!$C$5:$G$21,4,FALSE)</f>
        <v>KLEMEN TINAL</v>
      </c>
    </row>
    <row r="1526" spans="1:12">
      <c r="A1526" t="s">
        <v>719</v>
      </c>
      <c r="B1526" t="s">
        <v>661</v>
      </c>
      <c r="C1526">
        <v>2018</v>
      </c>
      <c r="D1526" t="s">
        <v>662</v>
      </c>
      <c r="E1526" t="s">
        <v>663</v>
      </c>
      <c r="F1526" t="s">
        <v>670</v>
      </c>
      <c r="G1526" t="s">
        <v>671</v>
      </c>
      <c r="H1526" t="s">
        <v>672</v>
      </c>
      <c r="I1526" t="s">
        <v>673</v>
      </c>
      <c r="J1526">
        <v>1812680671001.3201</v>
      </c>
      <c r="K1526" t="str">
        <f>VLOOKUP(SUBSTITUTE($A1526,"Provinsi ",""),'Pemilihan Gubernur'!$C$5:$G$21,3,FALSE)</f>
        <v>SYAMSUAR</v>
      </c>
      <c r="L1526" t="str">
        <f>VLOOKUP(SUBSTITUTE($A1526,"Provinsi ",""),'Pemilihan Gubernur'!$C$5:$G$21,4,FALSE)</f>
        <v>EDY NASUTION</v>
      </c>
    </row>
    <row r="1527" spans="1:12">
      <c r="A1527" t="s">
        <v>721</v>
      </c>
      <c r="B1527" t="s">
        <v>700</v>
      </c>
      <c r="C1527">
        <v>2018</v>
      </c>
      <c r="D1527" t="s">
        <v>662</v>
      </c>
      <c r="E1527" t="s">
        <v>663</v>
      </c>
      <c r="F1527" t="s">
        <v>670</v>
      </c>
      <c r="G1527" t="s">
        <v>671</v>
      </c>
      <c r="H1527" t="s">
        <v>672</v>
      </c>
      <c r="I1527" t="s">
        <v>673</v>
      </c>
      <c r="J1527">
        <v>1558114115075.97</v>
      </c>
      <c r="K1527" t="str">
        <f>VLOOKUP(SUBSTITUTE($A1527,"Provinsi ",""),'Pemilihan Gubernur'!$C$5:$G$21,3,FALSE)</f>
        <v>PROF. M. NURDIN ABDULLAH</v>
      </c>
      <c r="L1527" t="str">
        <f>VLOOKUP(SUBSTITUTE($A1527,"Provinsi ",""),'Pemilihan Gubernur'!$C$5:$G$21,4,FALSE)</f>
        <v>ANDI SUDIRMAN SULAIMAN</v>
      </c>
    </row>
    <row r="1528" spans="1:12">
      <c r="A1528" t="s">
        <v>723</v>
      </c>
      <c r="B1528" t="s">
        <v>700</v>
      </c>
      <c r="C1528">
        <v>2018</v>
      </c>
      <c r="D1528" t="s">
        <v>662</v>
      </c>
      <c r="E1528" t="s">
        <v>663</v>
      </c>
      <c r="F1528" t="s">
        <v>670</v>
      </c>
      <c r="G1528" t="s">
        <v>671</v>
      </c>
      <c r="H1528" t="s">
        <v>672</v>
      </c>
      <c r="I1528" t="s">
        <v>673</v>
      </c>
      <c r="J1528">
        <v>517615638541</v>
      </c>
      <c r="K1528" t="str">
        <f>VLOOKUP(SUBSTITUTE($A1528,"Provinsi ",""),'Pemilihan Gubernur'!$C$5:$G$21,3,FALSE)</f>
        <v>ALI MAZI</v>
      </c>
      <c r="L1528" t="str">
        <f>VLOOKUP(SUBSTITUTE($A1528,"Provinsi ",""),'Pemilihan Gubernur'!$C$5:$G$21,4,FALSE)</f>
        <v>LUKMAN ABUNAWAS</v>
      </c>
    </row>
    <row r="1529" spans="1:12">
      <c r="A1529" t="s">
        <v>726</v>
      </c>
      <c r="B1529" t="s">
        <v>661</v>
      </c>
      <c r="C1529">
        <v>2018</v>
      </c>
      <c r="D1529" t="s">
        <v>662</v>
      </c>
      <c r="E1529" t="s">
        <v>663</v>
      </c>
      <c r="F1529" t="s">
        <v>670</v>
      </c>
      <c r="G1529" t="s">
        <v>671</v>
      </c>
      <c r="H1529" t="s">
        <v>672</v>
      </c>
      <c r="I1529" t="s">
        <v>673</v>
      </c>
      <c r="J1529">
        <v>1375068372158.9399</v>
      </c>
      <c r="K1529" t="str">
        <f>VLOOKUP(SUBSTITUTE($A1529,"Provinsi ",""),'Pemilihan Gubernur'!$C$5:$G$21,3,FALSE)</f>
        <v>HERMAN DERU</v>
      </c>
      <c r="L1529" t="str">
        <f>VLOOKUP(SUBSTITUTE($A1529,"Provinsi ",""),'Pemilihan Gubernur'!$C$5:$G$21,4,FALSE)</f>
        <v>MAWARDI YAHYA</v>
      </c>
    </row>
    <row r="1530" spans="1:12">
      <c r="A1530" t="s">
        <v>727</v>
      </c>
      <c r="B1530" t="s">
        <v>661</v>
      </c>
      <c r="C1530">
        <v>2018</v>
      </c>
      <c r="D1530" t="s">
        <v>662</v>
      </c>
      <c r="E1530" t="s">
        <v>663</v>
      </c>
      <c r="F1530" t="s">
        <v>670</v>
      </c>
      <c r="G1530" t="s">
        <v>671</v>
      </c>
      <c r="H1530" t="s">
        <v>672</v>
      </c>
      <c r="I1530" t="s">
        <v>673</v>
      </c>
      <c r="J1530">
        <v>2098059596323</v>
      </c>
      <c r="K1530" t="str">
        <f>VLOOKUP(SUBSTITUTE($A1530,"Provinsi ",""),'Pemilihan Gubernur'!$C$5:$G$21,3,FALSE)</f>
        <v>EDY RAHMAYADI</v>
      </c>
      <c r="L1530" t="str">
        <f>VLOOKUP(SUBSTITUTE($A1530,"Provinsi ",""),'Pemilihan Gubernur'!$C$5:$G$21,4,FALSE)</f>
        <v>MUSA RAJEKSHAH</v>
      </c>
    </row>
    <row r="1531" spans="1:12">
      <c r="A1531" t="s">
        <v>684</v>
      </c>
      <c r="B1531" t="s">
        <v>685</v>
      </c>
      <c r="C1531">
        <v>2018</v>
      </c>
      <c r="D1531" t="s">
        <v>662</v>
      </c>
      <c r="E1531" t="s">
        <v>663</v>
      </c>
      <c r="F1531" t="s">
        <v>670</v>
      </c>
      <c r="G1531" t="s">
        <v>676</v>
      </c>
      <c r="H1531" t="s">
        <v>677</v>
      </c>
      <c r="I1531" t="s">
        <v>678</v>
      </c>
      <c r="J1531">
        <v>440710162346.40002</v>
      </c>
      <c r="K1531" t="str">
        <f>VLOOKUP(SUBSTITUTE($A1531,"Provinsi ",""),'Pemilihan Gubernur'!$C$5:$G$21,3,FALSE)</f>
        <v>WAYAN KOSTER</v>
      </c>
      <c r="L1531" t="str">
        <f>VLOOKUP(SUBSTITUTE($A1531,"Provinsi ",""),'Pemilihan Gubernur'!$C$5:$G$21,4,FALSE)</f>
        <v>TJOK OKA ARTHA ARDHANA SUKAWATI</v>
      </c>
    </row>
    <row r="1532" spans="1:12">
      <c r="A1532" t="s">
        <v>702</v>
      </c>
      <c r="B1532" t="s">
        <v>693</v>
      </c>
      <c r="C1532">
        <v>2018</v>
      </c>
      <c r="D1532" t="s">
        <v>662</v>
      </c>
      <c r="E1532" t="s">
        <v>663</v>
      </c>
      <c r="F1532" t="s">
        <v>670</v>
      </c>
      <c r="G1532" t="s">
        <v>676</v>
      </c>
      <c r="H1532" t="s">
        <v>677</v>
      </c>
      <c r="I1532" t="s">
        <v>678</v>
      </c>
      <c r="J1532">
        <v>3145847260323.3901</v>
      </c>
      <c r="K1532" t="str">
        <f>VLOOKUP(SUBSTITUTE($A1532,"Provinsi ",""),'Pemilihan Gubernur'!$C$5:$G$21,3,FALSE)</f>
        <v>MOCHAMAD RIDWAN KAMIL</v>
      </c>
      <c r="L1532" t="str">
        <f>VLOOKUP(SUBSTITUTE($A1532,"Provinsi ",""),'Pemilihan Gubernur'!$C$5:$G$21,4,FALSE)</f>
        <v>UU RUZHANUL ULUM</v>
      </c>
    </row>
    <row r="1533" spans="1:12">
      <c r="A1533" t="s">
        <v>703</v>
      </c>
      <c r="B1533" t="s">
        <v>693</v>
      </c>
      <c r="C1533">
        <v>2018</v>
      </c>
      <c r="D1533" t="s">
        <v>662</v>
      </c>
      <c r="E1533" t="s">
        <v>663</v>
      </c>
      <c r="F1533" t="s">
        <v>670</v>
      </c>
      <c r="G1533" t="s">
        <v>676</v>
      </c>
      <c r="H1533" t="s">
        <v>677</v>
      </c>
      <c r="I1533" t="s">
        <v>678</v>
      </c>
      <c r="J1533">
        <v>1681752306368</v>
      </c>
      <c r="K1533" t="str">
        <f>VLOOKUP(SUBSTITUTE($A1533,"Provinsi ",""),'Pemilihan Gubernur'!$C$5:$G$21,3,FALSE)</f>
        <v>GANJAR PRANOWO</v>
      </c>
      <c r="L1533" t="str">
        <f>VLOOKUP(SUBSTITUTE($A1533,"Provinsi ",""),'Pemilihan Gubernur'!$C$5:$G$21,4,FALSE)</f>
        <v>TAJ YASIN</v>
      </c>
    </row>
    <row r="1534" spans="1:12">
      <c r="A1534" t="s">
        <v>704</v>
      </c>
      <c r="B1534" t="s">
        <v>693</v>
      </c>
      <c r="C1534">
        <v>2018</v>
      </c>
      <c r="D1534" t="s">
        <v>662</v>
      </c>
      <c r="E1534" t="s">
        <v>663</v>
      </c>
      <c r="F1534" t="s">
        <v>670</v>
      </c>
      <c r="G1534" t="s">
        <v>676</v>
      </c>
      <c r="H1534" t="s">
        <v>677</v>
      </c>
      <c r="I1534" t="s">
        <v>678</v>
      </c>
      <c r="J1534">
        <v>2840552249709.0601</v>
      </c>
      <c r="K1534" t="str">
        <f>VLOOKUP(SUBSTITUTE($A1534,"Provinsi ",""),'Pemilihan Gubernur'!$C$5:$G$21,3,FALSE)</f>
        <v>KHOFIFAH INDAR PARAWANSA</v>
      </c>
      <c r="L1534" t="str">
        <f>VLOOKUP(SUBSTITUTE($A1534,"Provinsi ",""),'Pemilihan Gubernur'!$C$5:$G$21,4,FALSE)</f>
        <v>EMIL ELESTIANTO DARDAK</v>
      </c>
    </row>
    <row r="1535" spans="1:12">
      <c r="A1535" t="s">
        <v>705</v>
      </c>
      <c r="B1535" t="s">
        <v>706</v>
      </c>
      <c r="C1535">
        <v>2018</v>
      </c>
      <c r="D1535" t="s">
        <v>662</v>
      </c>
      <c r="E1535" t="s">
        <v>663</v>
      </c>
      <c r="F1535" t="s">
        <v>670</v>
      </c>
      <c r="G1535" t="s">
        <v>676</v>
      </c>
      <c r="H1535" t="s">
        <v>677</v>
      </c>
      <c r="I1535" t="s">
        <v>678</v>
      </c>
      <c r="J1535">
        <v>676487480501.69995</v>
      </c>
      <c r="K1535" t="str">
        <f>VLOOKUP(SUBSTITUTE($A1535,"Provinsi ",""),'Pemilihan Gubernur'!$C$5:$G$21,3,FALSE)</f>
        <v>SUTARMIDJI</v>
      </c>
      <c r="L1535" t="str">
        <f>VLOOKUP(SUBSTITUTE($A1535,"Provinsi ",""),'Pemilihan Gubernur'!$C$5:$G$21,4,FALSE)</f>
        <v>RIA NORSAN</v>
      </c>
    </row>
    <row r="1536" spans="1:12">
      <c r="A1536" t="s">
        <v>709</v>
      </c>
      <c r="B1536" t="s">
        <v>706</v>
      </c>
      <c r="C1536">
        <v>2018</v>
      </c>
      <c r="D1536" t="s">
        <v>662</v>
      </c>
      <c r="E1536" t="s">
        <v>663</v>
      </c>
      <c r="F1536" t="s">
        <v>670</v>
      </c>
      <c r="G1536" t="s">
        <v>676</v>
      </c>
      <c r="H1536" t="s">
        <v>677</v>
      </c>
      <c r="I1536" t="s">
        <v>678</v>
      </c>
      <c r="J1536">
        <v>1829259943292.9099</v>
      </c>
      <c r="K1536" t="str">
        <f>VLOOKUP(SUBSTITUTE($A1536,"Provinsi ",""),'Pemilihan Gubernur'!$C$5:$G$21,3,FALSE)</f>
        <v>ISRAN NOOR</v>
      </c>
      <c r="L1536" t="str">
        <f>VLOOKUP(SUBSTITUTE($A1536,"Provinsi ",""),'Pemilihan Gubernur'!$C$5:$G$21,4,FALSE)</f>
        <v>HADI MULYADI</v>
      </c>
    </row>
    <row r="1537" spans="1:12">
      <c r="A1537" t="s">
        <v>711</v>
      </c>
      <c r="B1537" t="s">
        <v>661</v>
      </c>
      <c r="C1537">
        <v>2018</v>
      </c>
      <c r="D1537" t="s">
        <v>662</v>
      </c>
      <c r="E1537" t="s">
        <v>663</v>
      </c>
      <c r="F1537" t="s">
        <v>670</v>
      </c>
      <c r="G1537" t="s">
        <v>676</v>
      </c>
      <c r="H1537" t="s">
        <v>677</v>
      </c>
      <c r="I1537" t="s">
        <v>678</v>
      </c>
      <c r="J1537">
        <v>1729327432844.8401</v>
      </c>
      <c r="K1537" t="str">
        <f>VLOOKUP(SUBSTITUTE($A1537,"Provinsi ",""),'Pemilihan Gubernur'!$C$5:$G$21,3,FALSE)</f>
        <v>ARINAL DJUNAIDI</v>
      </c>
      <c r="L1537" t="str">
        <f>VLOOKUP(SUBSTITUTE($A1537,"Provinsi ",""),'Pemilihan Gubernur'!$C$5:$G$21,4,FALSE)</f>
        <v>CHUSNUNIA</v>
      </c>
    </row>
    <row r="1538" spans="1:12">
      <c r="A1538" t="s">
        <v>712</v>
      </c>
      <c r="B1538" t="s">
        <v>713</v>
      </c>
      <c r="C1538">
        <v>2018</v>
      </c>
      <c r="D1538" t="s">
        <v>662</v>
      </c>
      <c r="E1538" t="s">
        <v>663</v>
      </c>
      <c r="F1538" t="s">
        <v>670</v>
      </c>
      <c r="G1538" t="s">
        <v>676</v>
      </c>
      <c r="H1538" t="s">
        <v>677</v>
      </c>
      <c r="I1538" t="s">
        <v>678</v>
      </c>
      <c r="J1538">
        <v>601514658634.65002</v>
      </c>
      <c r="K1538" t="str">
        <f>VLOOKUP(SUBSTITUTE($A1538,"Provinsi ",""),'Pemilihan Gubernur'!$C$5:$G$21,3,FALSE)</f>
        <v>MURAD ISMAIL</v>
      </c>
      <c r="L1538" t="str">
        <f>VLOOKUP(SUBSTITUTE($A1538,"Provinsi ",""),'Pemilihan Gubernur'!$C$5:$G$21,4,FALSE)</f>
        <v>BARNABAS ORNO</v>
      </c>
    </row>
    <row r="1539" spans="1:12">
      <c r="A1539" t="s">
        <v>714</v>
      </c>
      <c r="B1539" t="s">
        <v>713</v>
      </c>
      <c r="C1539">
        <v>2018</v>
      </c>
      <c r="D1539" t="s">
        <v>662</v>
      </c>
      <c r="E1539" t="s">
        <v>663</v>
      </c>
      <c r="F1539" t="s">
        <v>670</v>
      </c>
      <c r="G1539" t="s">
        <v>676</v>
      </c>
      <c r="H1539" t="s">
        <v>677</v>
      </c>
      <c r="I1539" t="s">
        <v>678</v>
      </c>
      <c r="J1539">
        <v>513352286714.65997</v>
      </c>
      <c r="K1539" t="str">
        <f>VLOOKUP(SUBSTITUTE($A1539,"Provinsi ",""),'Pemilihan Gubernur'!$C$5:$G$21,3,FALSE)</f>
        <v>AHMAD HIDAYAT MUS</v>
      </c>
      <c r="L1539" t="str">
        <f>VLOOKUP(SUBSTITUTE($A1539,"Provinsi ",""),'Pemilihan Gubernur'!$C$5:$G$21,4,FALSE)</f>
        <v>RIVAI UMAR</v>
      </c>
    </row>
    <row r="1540" spans="1:12">
      <c r="A1540" t="s">
        <v>715</v>
      </c>
      <c r="B1540" t="s">
        <v>685</v>
      </c>
      <c r="C1540">
        <v>2018</v>
      </c>
      <c r="D1540" t="s">
        <v>662</v>
      </c>
      <c r="E1540" t="s">
        <v>663</v>
      </c>
      <c r="F1540" t="s">
        <v>670</v>
      </c>
      <c r="G1540" t="s">
        <v>676</v>
      </c>
      <c r="H1540" t="s">
        <v>677</v>
      </c>
      <c r="I1540" t="s">
        <v>678</v>
      </c>
      <c r="J1540">
        <v>891887046339.68994</v>
      </c>
      <c r="K1540" t="str">
        <f>VLOOKUP(SUBSTITUTE($A1540,"Provinsi ",""),'Pemilihan Gubernur'!$C$5:$G$21,3,FALSE)</f>
        <v>ZULKIEFLIMANSYAH</v>
      </c>
      <c r="L1540" t="str">
        <f>VLOOKUP(SUBSTITUTE($A1540,"Provinsi ",""),'Pemilihan Gubernur'!$C$5:$G$21,4,FALSE)</f>
        <v>SITTI ROHMI DJALILAH</v>
      </c>
    </row>
    <row r="1541" spans="1:12">
      <c r="A1541" t="s">
        <v>716</v>
      </c>
      <c r="B1541" t="s">
        <v>685</v>
      </c>
      <c r="C1541">
        <v>2018</v>
      </c>
      <c r="D1541" t="s">
        <v>662</v>
      </c>
      <c r="E1541" t="s">
        <v>663</v>
      </c>
      <c r="F1541" t="s">
        <v>670</v>
      </c>
      <c r="G1541" t="s">
        <v>676</v>
      </c>
      <c r="H1541" t="s">
        <v>677</v>
      </c>
      <c r="I1541" t="s">
        <v>678</v>
      </c>
      <c r="J1541">
        <v>529761034603</v>
      </c>
      <c r="K1541" t="str">
        <f>VLOOKUP(SUBSTITUTE($A1541,"Provinsi ",""),'Pemilihan Gubernur'!$C$5:$G$21,3,FALSE)</f>
        <v>VIKTOR BUNGTILU LAISKODAT</v>
      </c>
      <c r="L1541" t="str">
        <f>VLOOKUP(SUBSTITUTE($A1541,"Provinsi ",""),'Pemilihan Gubernur'!$C$5:$G$21,4,FALSE)</f>
        <v>JOSEF ADREANUS NAE SOI</v>
      </c>
    </row>
    <row r="1542" spans="1:12">
      <c r="A1542" t="s">
        <v>717</v>
      </c>
      <c r="B1542" t="s">
        <v>713</v>
      </c>
      <c r="C1542">
        <v>2018</v>
      </c>
      <c r="D1542" t="s">
        <v>662</v>
      </c>
      <c r="E1542" t="s">
        <v>663</v>
      </c>
      <c r="F1542" t="s">
        <v>670</v>
      </c>
      <c r="G1542" t="s">
        <v>676</v>
      </c>
      <c r="H1542" t="s">
        <v>677</v>
      </c>
      <c r="I1542" t="s">
        <v>678</v>
      </c>
      <c r="J1542">
        <v>1918505428471.71</v>
      </c>
      <c r="K1542" t="str">
        <f>VLOOKUP(SUBSTITUTE($A1542,"Provinsi ",""),'Pemilihan Gubernur'!$C$5:$G$21,3,FALSE)</f>
        <v>LUKAS ENEMBE</v>
      </c>
      <c r="L1542" t="str">
        <f>VLOOKUP(SUBSTITUTE($A1542,"Provinsi ",""),'Pemilihan Gubernur'!$C$5:$G$21,4,FALSE)</f>
        <v>KLEMEN TINAL</v>
      </c>
    </row>
    <row r="1543" spans="1:12">
      <c r="A1543" t="s">
        <v>719</v>
      </c>
      <c r="B1543" t="s">
        <v>661</v>
      </c>
      <c r="C1543">
        <v>2018</v>
      </c>
      <c r="D1543" t="s">
        <v>662</v>
      </c>
      <c r="E1543" t="s">
        <v>663</v>
      </c>
      <c r="F1543" t="s">
        <v>670</v>
      </c>
      <c r="G1543" t="s">
        <v>676</v>
      </c>
      <c r="H1543" t="s">
        <v>677</v>
      </c>
      <c r="I1543" t="s">
        <v>678</v>
      </c>
      <c r="J1543">
        <v>1046852720916.8199</v>
      </c>
      <c r="K1543" t="str">
        <f>VLOOKUP(SUBSTITUTE($A1543,"Provinsi ",""),'Pemilihan Gubernur'!$C$5:$G$21,3,FALSE)</f>
        <v>SYAMSUAR</v>
      </c>
      <c r="L1543" t="str">
        <f>VLOOKUP(SUBSTITUTE($A1543,"Provinsi ",""),'Pemilihan Gubernur'!$C$5:$G$21,4,FALSE)</f>
        <v>EDY NASUTION</v>
      </c>
    </row>
    <row r="1544" spans="1:12">
      <c r="A1544" t="s">
        <v>721</v>
      </c>
      <c r="B1544" t="s">
        <v>700</v>
      </c>
      <c r="C1544">
        <v>2018</v>
      </c>
      <c r="D1544" t="s">
        <v>662</v>
      </c>
      <c r="E1544" t="s">
        <v>663</v>
      </c>
      <c r="F1544" t="s">
        <v>670</v>
      </c>
      <c r="G1544" t="s">
        <v>676</v>
      </c>
      <c r="H1544" t="s">
        <v>677</v>
      </c>
      <c r="I1544" t="s">
        <v>678</v>
      </c>
      <c r="J1544">
        <v>1081805775560.77</v>
      </c>
      <c r="K1544" t="str">
        <f>VLOOKUP(SUBSTITUTE($A1544,"Provinsi ",""),'Pemilihan Gubernur'!$C$5:$G$21,3,FALSE)</f>
        <v>PROF. M. NURDIN ABDULLAH</v>
      </c>
      <c r="L1544" t="str">
        <f>VLOOKUP(SUBSTITUTE($A1544,"Provinsi ",""),'Pemilihan Gubernur'!$C$5:$G$21,4,FALSE)</f>
        <v>ANDI SUDIRMAN SULAIMAN</v>
      </c>
    </row>
    <row r="1545" spans="1:12">
      <c r="A1545" t="s">
        <v>723</v>
      </c>
      <c r="B1545" t="s">
        <v>700</v>
      </c>
      <c r="C1545">
        <v>2018</v>
      </c>
      <c r="D1545" t="s">
        <v>662</v>
      </c>
      <c r="E1545" t="s">
        <v>663</v>
      </c>
      <c r="F1545" t="s">
        <v>670</v>
      </c>
      <c r="G1545" t="s">
        <v>676</v>
      </c>
      <c r="H1545" t="s">
        <v>677</v>
      </c>
      <c r="I1545" t="s">
        <v>678</v>
      </c>
      <c r="J1545">
        <v>795197262263</v>
      </c>
      <c r="K1545" t="str">
        <f>VLOOKUP(SUBSTITUTE($A1545,"Provinsi ",""),'Pemilihan Gubernur'!$C$5:$G$21,3,FALSE)</f>
        <v>ALI MAZI</v>
      </c>
      <c r="L1545" t="str">
        <f>VLOOKUP(SUBSTITUTE($A1545,"Provinsi ",""),'Pemilihan Gubernur'!$C$5:$G$21,4,FALSE)</f>
        <v>LUKMAN ABUNAWAS</v>
      </c>
    </row>
    <row r="1546" spans="1:12">
      <c r="A1546" t="s">
        <v>726</v>
      </c>
      <c r="B1546" t="s">
        <v>661</v>
      </c>
      <c r="C1546">
        <v>2018</v>
      </c>
      <c r="D1546" t="s">
        <v>662</v>
      </c>
      <c r="E1546" t="s">
        <v>663</v>
      </c>
      <c r="F1546" t="s">
        <v>670</v>
      </c>
      <c r="G1546" t="s">
        <v>676</v>
      </c>
      <c r="H1546" t="s">
        <v>677</v>
      </c>
      <c r="I1546" t="s">
        <v>678</v>
      </c>
      <c r="J1546">
        <v>1537275105768.1499</v>
      </c>
      <c r="K1546" t="str">
        <f>VLOOKUP(SUBSTITUTE($A1546,"Provinsi ",""),'Pemilihan Gubernur'!$C$5:$G$21,3,FALSE)</f>
        <v>HERMAN DERU</v>
      </c>
      <c r="L1546" t="str">
        <f>VLOOKUP(SUBSTITUTE($A1546,"Provinsi ",""),'Pemilihan Gubernur'!$C$5:$G$21,4,FALSE)</f>
        <v>MAWARDI YAHYA</v>
      </c>
    </row>
    <row r="1547" spans="1:12">
      <c r="A1547" t="s">
        <v>727</v>
      </c>
      <c r="B1547" t="s">
        <v>661</v>
      </c>
      <c r="C1547">
        <v>2018</v>
      </c>
      <c r="D1547" t="s">
        <v>662</v>
      </c>
      <c r="E1547" t="s">
        <v>663</v>
      </c>
      <c r="F1547" t="s">
        <v>670</v>
      </c>
      <c r="G1547" t="s">
        <v>676</v>
      </c>
      <c r="H1547" t="s">
        <v>677</v>
      </c>
      <c r="I1547" t="s">
        <v>678</v>
      </c>
      <c r="J1547">
        <v>1564903232653</v>
      </c>
      <c r="K1547" t="str">
        <f>VLOOKUP(SUBSTITUTE($A1547,"Provinsi ",""),'Pemilihan Gubernur'!$C$5:$G$21,3,FALSE)</f>
        <v>EDY RAHMAYADI</v>
      </c>
      <c r="L1547" t="str">
        <f>VLOOKUP(SUBSTITUTE($A1547,"Provinsi ",""),'Pemilihan Gubernur'!$C$5:$G$21,4,FALSE)</f>
        <v>MUSA RAJEKSHAH</v>
      </c>
    </row>
    <row r="1548" spans="1:12">
      <c r="A1548" t="s">
        <v>727</v>
      </c>
      <c r="B1548" t="s">
        <v>661</v>
      </c>
      <c r="C1548">
        <v>2019</v>
      </c>
      <c r="D1548" t="s">
        <v>662</v>
      </c>
      <c r="E1548" t="s">
        <v>663</v>
      </c>
      <c r="F1548" t="s">
        <v>664</v>
      </c>
      <c r="G1548" t="s">
        <v>679</v>
      </c>
      <c r="H1548" t="s">
        <v>680</v>
      </c>
      <c r="I1548" t="s">
        <v>681</v>
      </c>
      <c r="J1548">
        <v>3355163103148</v>
      </c>
      <c r="K1548" t="str">
        <f>VLOOKUP(SUBSTITUTE($A1548,"Provinsi ",""),'Pemilihan Gubernur'!$C$5:$G$21,3,FALSE)</f>
        <v>EDY RAHMAYADI</v>
      </c>
      <c r="L1548" t="str">
        <f>VLOOKUP(SUBSTITUTE($A1548,"Provinsi ",""),'Pemilihan Gubernur'!$C$5:$G$21,4,FALSE)</f>
        <v>MUSA RAJEKSHAH</v>
      </c>
    </row>
    <row r="1549" spans="1:12">
      <c r="A1549" t="s">
        <v>727</v>
      </c>
      <c r="B1549" t="s">
        <v>661</v>
      </c>
      <c r="C1549">
        <v>2019</v>
      </c>
      <c r="D1549" t="s">
        <v>662</v>
      </c>
      <c r="E1549" t="s">
        <v>663</v>
      </c>
      <c r="F1549" t="s">
        <v>664</v>
      </c>
      <c r="G1549" t="s">
        <v>665</v>
      </c>
      <c r="H1549" t="s">
        <v>674</v>
      </c>
      <c r="I1549" t="s">
        <v>675</v>
      </c>
      <c r="J1549">
        <v>2972714748000</v>
      </c>
      <c r="K1549" t="str">
        <f>VLOOKUP(SUBSTITUTE($A1549,"Provinsi ",""),'Pemilihan Gubernur'!$C$5:$G$21,3,FALSE)</f>
        <v>EDY RAHMAYADI</v>
      </c>
      <c r="L1549" t="str">
        <f>VLOOKUP(SUBSTITUTE($A1549,"Provinsi ",""),'Pemilihan Gubernur'!$C$5:$G$21,4,FALSE)</f>
        <v>MUSA RAJEKSHAH</v>
      </c>
    </row>
    <row r="1550" spans="1:12">
      <c r="A1550" t="s">
        <v>727</v>
      </c>
      <c r="B1550" t="s">
        <v>661</v>
      </c>
      <c r="C1550">
        <v>2019</v>
      </c>
      <c r="D1550" t="s">
        <v>662</v>
      </c>
      <c r="E1550" t="s">
        <v>663</v>
      </c>
      <c r="F1550" t="s">
        <v>664</v>
      </c>
      <c r="G1550" t="s">
        <v>665</v>
      </c>
      <c r="H1550" t="s">
        <v>666</v>
      </c>
      <c r="I1550" t="s">
        <v>667</v>
      </c>
      <c r="J1550">
        <v>3269478492542</v>
      </c>
      <c r="K1550" t="str">
        <f>VLOOKUP(SUBSTITUTE($A1550,"Provinsi ",""),'Pemilihan Gubernur'!$C$5:$G$21,3,FALSE)</f>
        <v>EDY RAHMAYADI</v>
      </c>
      <c r="L1550" t="str">
        <f>VLOOKUP(SUBSTITUTE($A1550,"Provinsi ",""),'Pemilihan Gubernur'!$C$5:$G$21,4,FALSE)</f>
        <v>MUSA RAJEKSHAH</v>
      </c>
    </row>
    <row r="1551" spans="1:12">
      <c r="A1551" t="s">
        <v>727</v>
      </c>
      <c r="B1551" t="s">
        <v>661</v>
      </c>
      <c r="C1551">
        <v>2019</v>
      </c>
      <c r="D1551" t="s">
        <v>662</v>
      </c>
      <c r="E1551" t="s">
        <v>663</v>
      </c>
      <c r="F1551" t="s">
        <v>664</v>
      </c>
      <c r="G1551" t="s">
        <v>665</v>
      </c>
      <c r="H1551" t="s">
        <v>686</v>
      </c>
      <c r="I1551" t="s">
        <v>687</v>
      </c>
      <c r="J1551">
        <v>7328381100</v>
      </c>
      <c r="K1551" t="str">
        <f>VLOOKUP(SUBSTITUTE($A1551,"Provinsi ",""),'Pemilihan Gubernur'!$C$5:$G$21,3,FALSE)</f>
        <v>EDY RAHMAYADI</v>
      </c>
      <c r="L1551" t="str">
        <f>VLOOKUP(SUBSTITUTE($A1551,"Provinsi ",""),'Pemilihan Gubernur'!$C$5:$G$21,4,FALSE)</f>
        <v>MUSA RAJEKSHAH</v>
      </c>
    </row>
    <row r="1552" spans="1:12">
      <c r="A1552" t="s">
        <v>727</v>
      </c>
      <c r="B1552" t="s">
        <v>661</v>
      </c>
      <c r="C1552">
        <v>2019</v>
      </c>
      <c r="D1552" t="s">
        <v>662</v>
      </c>
      <c r="E1552" t="s">
        <v>663</v>
      </c>
      <c r="F1552" t="s">
        <v>664</v>
      </c>
      <c r="G1552" t="s">
        <v>665</v>
      </c>
      <c r="H1552" t="s">
        <v>682</v>
      </c>
      <c r="I1552" t="s">
        <v>683</v>
      </c>
      <c r="J1552">
        <v>21299175711</v>
      </c>
      <c r="K1552" t="str">
        <f>VLOOKUP(SUBSTITUTE($A1552,"Provinsi ",""),'Pemilihan Gubernur'!$C$5:$G$21,3,FALSE)</f>
        <v>EDY RAHMAYADI</v>
      </c>
      <c r="L1552" t="str">
        <f>VLOOKUP(SUBSTITUTE($A1552,"Provinsi ",""),'Pemilihan Gubernur'!$C$5:$G$21,4,FALSE)</f>
        <v>MUSA RAJEKSHAH</v>
      </c>
    </row>
    <row r="1553" spans="1:12">
      <c r="A1553" t="s">
        <v>727</v>
      </c>
      <c r="B1553" t="s">
        <v>661</v>
      </c>
      <c r="C1553">
        <v>2019</v>
      </c>
      <c r="D1553" t="s">
        <v>662</v>
      </c>
      <c r="E1553" t="s">
        <v>663</v>
      </c>
      <c r="F1553" t="s">
        <v>670</v>
      </c>
      <c r="G1553" t="s">
        <v>679</v>
      </c>
      <c r="H1553" t="s">
        <v>691</v>
      </c>
      <c r="I1553" t="s">
        <v>681</v>
      </c>
      <c r="J1553">
        <v>87499789372</v>
      </c>
      <c r="K1553" t="str">
        <f>VLOOKUP(SUBSTITUTE($A1553,"Provinsi ",""),'Pemilihan Gubernur'!$C$5:$G$21,3,FALSE)</f>
        <v>EDY RAHMAYADI</v>
      </c>
      <c r="L1553" t="str">
        <f>VLOOKUP(SUBSTITUTE($A1553,"Provinsi ",""),'Pemilihan Gubernur'!$C$5:$G$21,4,FALSE)</f>
        <v>MUSA RAJEKSHAH</v>
      </c>
    </row>
    <row r="1554" spans="1:12">
      <c r="A1554" t="s">
        <v>727</v>
      </c>
      <c r="B1554" t="s">
        <v>661</v>
      </c>
      <c r="C1554">
        <v>2019</v>
      </c>
      <c r="D1554" t="s">
        <v>662</v>
      </c>
      <c r="E1554" t="s">
        <v>663</v>
      </c>
      <c r="F1554" t="s">
        <v>670</v>
      </c>
      <c r="G1554" t="s">
        <v>671</v>
      </c>
      <c r="H1554" t="s">
        <v>672</v>
      </c>
      <c r="I1554" t="s">
        <v>673</v>
      </c>
      <c r="J1554">
        <v>2477239532236.8501</v>
      </c>
      <c r="K1554" t="str">
        <f>VLOOKUP(SUBSTITUTE($A1554,"Provinsi ",""),'Pemilihan Gubernur'!$C$5:$G$21,3,FALSE)</f>
        <v>EDY RAHMAYADI</v>
      </c>
      <c r="L1554" t="str">
        <f>VLOOKUP(SUBSTITUTE($A1554,"Provinsi ",""),'Pemilihan Gubernur'!$C$5:$G$21,4,FALSE)</f>
        <v>MUSA RAJEKSHAH</v>
      </c>
    </row>
    <row r="1555" spans="1:12">
      <c r="A1555" t="s">
        <v>727</v>
      </c>
      <c r="B1555" t="s">
        <v>661</v>
      </c>
      <c r="C1555">
        <v>2019</v>
      </c>
      <c r="D1555" t="s">
        <v>662</v>
      </c>
      <c r="E1555" t="s">
        <v>663</v>
      </c>
      <c r="F1555" t="s">
        <v>670</v>
      </c>
      <c r="G1555" t="s">
        <v>676</v>
      </c>
      <c r="H1555" t="s">
        <v>677</v>
      </c>
      <c r="I1555" t="s">
        <v>678</v>
      </c>
      <c r="J1555">
        <v>1249600483637.3999</v>
      </c>
      <c r="K1555" t="str">
        <f>VLOOKUP(SUBSTITUTE($A1555,"Provinsi ",""),'Pemilihan Gubernur'!$C$5:$G$21,3,FALSE)</f>
        <v>EDY RAHMAYADI</v>
      </c>
      <c r="L1555" t="str">
        <f>VLOOKUP(SUBSTITUTE($A1555,"Provinsi ",""),'Pemilihan Gubernur'!$C$5:$G$21,4,FALSE)</f>
        <v>MUSA RAJEKSHAH</v>
      </c>
    </row>
    <row r="1556" spans="1:12">
      <c r="A1556" t="s">
        <v>719</v>
      </c>
      <c r="B1556" t="s">
        <v>661</v>
      </c>
      <c r="C1556">
        <v>2019</v>
      </c>
      <c r="D1556" t="s">
        <v>662</v>
      </c>
      <c r="E1556" t="s">
        <v>663</v>
      </c>
      <c r="F1556" t="s">
        <v>664</v>
      </c>
      <c r="G1556" t="s">
        <v>679</v>
      </c>
      <c r="H1556" t="s">
        <v>680</v>
      </c>
      <c r="I1556" t="s">
        <v>681</v>
      </c>
      <c r="J1556">
        <v>2290728232675</v>
      </c>
      <c r="K1556" t="str">
        <f>VLOOKUP(SUBSTITUTE($A1556,"Provinsi ",""),'Pemilihan Gubernur'!$C$5:$G$21,3,FALSE)</f>
        <v>SYAMSUAR</v>
      </c>
      <c r="L1556" t="str">
        <f>VLOOKUP(SUBSTITUTE($A1556,"Provinsi ",""),'Pemilihan Gubernur'!$C$5:$G$21,4,FALSE)</f>
        <v>EDY NASUTION</v>
      </c>
    </row>
    <row r="1557" spans="1:12">
      <c r="A1557" t="s">
        <v>719</v>
      </c>
      <c r="B1557" t="s">
        <v>661</v>
      </c>
      <c r="C1557">
        <v>2019</v>
      </c>
      <c r="D1557" t="s">
        <v>662</v>
      </c>
      <c r="E1557" t="s">
        <v>663</v>
      </c>
      <c r="F1557" t="s">
        <v>664</v>
      </c>
      <c r="G1557" t="s">
        <v>665</v>
      </c>
      <c r="H1557" t="s">
        <v>674</v>
      </c>
      <c r="I1557" t="s">
        <v>675</v>
      </c>
      <c r="J1557">
        <v>1153737273734</v>
      </c>
      <c r="K1557" t="str">
        <f>VLOOKUP(SUBSTITUTE($A1557,"Provinsi ",""),'Pemilihan Gubernur'!$C$5:$G$21,3,FALSE)</f>
        <v>SYAMSUAR</v>
      </c>
      <c r="L1557" t="str">
        <f>VLOOKUP(SUBSTITUTE($A1557,"Provinsi ",""),'Pemilihan Gubernur'!$C$5:$G$21,4,FALSE)</f>
        <v>EDY NASUTION</v>
      </c>
    </row>
    <row r="1558" spans="1:12">
      <c r="A1558" t="s">
        <v>719</v>
      </c>
      <c r="B1558" t="s">
        <v>661</v>
      </c>
      <c r="C1558">
        <v>2019</v>
      </c>
      <c r="D1558" t="s">
        <v>662</v>
      </c>
      <c r="E1558" t="s">
        <v>663</v>
      </c>
      <c r="F1558" t="s">
        <v>664</v>
      </c>
      <c r="G1558" t="s">
        <v>665</v>
      </c>
      <c r="H1558" t="s">
        <v>668</v>
      </c>
      <c r="I1558" t="s">
        <v>669</v>
      </c>
      <c r="J1558">
        <v>11244439000</v>
      </c>
      <c r="K1558" t="str">
        <f>VLOOKUP(SUBSTITUTE($A1558,"Provinsi ",""),'Pemilihan Gubernur'!$C$5:$G$21,3,FALSE)</f>
        <v>SYAMSUAR</v>
      </c>
      <c r="L1558" t="str">
        <f>VLOOKUP(SUBSTITUTE($A1558,"Provinsi ",""),'Pemilihan Gubernur'!$C$5:$G$21,4,FALSE)</f>
        <v>EDY NASUTION</v>
      </c>
    </row>
    <row r="1559" spans="1:12">
      <c r="A1559" t="s">
        <v>719</v>
      </c>
      <c r="B1559" t="s">
        <v>661</v>
      </c>
      <c r="C1559">
        <v>2019</v>
      </c>
      <c r="D1559" t="s">
        <v>662</v>
      </c>
      <c r="E1559" t="s">
        <v>663</v>
      </c>
      <c r="F1559" t="s">
        <v>664</v>
      </c>
      <c r="G1559" t="s">
        <v>665</v>
      </c>
      <c r="H1559" t="s">
        <v>666</v>
      </c>
      <c r="I1559" t="s">
        <v>667</v>
      </c>
      <c r="J1559">
        <v>1404733869544.7</v>
      </c>
      <c r="K1559" t="str">
        <f>VLOOKUP(SUBSTITUTE($A1559,"Provinsi ",""),'Pemilihan Gubernur'!$C$5:$G$21,3,FALSE)</f>
        <v>SYAMSUAR</v>
      </c>
      <c r="L1559" t="str">
        <f>VLOOKUP(SUBSTITUTE($A1559,"Provinsi ",""),'Pemilihan Gubernur'!$C$5:$G$21,4,FALSE)</f>
        <v>EDY NASUTION</v>
      </c>
    </row>
    <row r="1560" spans="1:12">
      <c r="A1560" t="s">
        <v>719</v>
      </c>
      <c r="B1560" t="s">
        <v>661</v>
      </c>
      <c r="C1560">
        <v>2019</v>
      </c>
      <c r="D1560" t="s">
        <v>662</v>
      </c>
      <c r="E1560" t="s">
        <v>663</v>
      </c>
      <c r="F1560" t="s">
        <v>664</v>
      </c>
      <c r="G1560" t="s">
        <v>665</v>
      </c>
      <c r="H1560" t="s">
        <v>686</v>
      </c>
      <c r="I1560" t="s">
        <v>687</v>
      </c>
      <c r="J1560">
        <v>432543325499</v>
      </c>
      <c r="K1560" t="str">
        <f>VLOOKUP(SUBSTITUTE($A1560,"Provinsi ",""),'Pemilihan Gubernur'!$C$5:$G$21,3,FALSE)</f>
        <v>SYAMSUAR</v>
      </c>
      <c r="L1560" t="str">
        <f>VLOOKUP(SUBSTITUTE($A1560,"Provinsi ",""),'Pemilihan Gubernur'!$C$5:$G$21,4,FALSE)</f>
        <v>EDY NASUTION</v>
      </c>
    </row>
    <row r="1561" spans="1:12">
      <c r="A1561" t="s">
        <v>719</v>
      </c>
      <c r="B1561" t="s">
        <v>661</v>
      </c>
      <c r="C1561">
        <v>2019</v>
      </c>
      <c r="D1561" t="s">
        <v>662</v>
      </c>
      <c r="E1561" t="s">
        <v>663</v>
      </c>
      <c r="F1561" t="s">
        <v>664</v>
      </c>
      <c r="G1561" t="s">
        <v>665</v>
      </c>
      <c r="H1561" t="s">
        <v>682</v>
      </c>
      <c r="I1561" t="s">
        <v>683</v>
      </c>
      <c r="J1561">
        <v>271318886</v>
      </c>
      <c r="K1561" t="str">
        <f>VLOOKUP(SUBSTITUTE($A1561,"Provinsi ",""),'Pemilihan Gubernur'!$C$5:$G$21,3,FALSE)</f>
        <v>SYAMSUAR</v>
      </c>
      <c r="L1561" t="str">
        <f>VLOOKUP(SUBSTITUTE($A1561,"Provinsi ",""),'Pemilihan Gubernur'!$C$5:$G$21,4,FALSE)</f>
        <v>EDY NASUTION</v>
      </c>
    </row>
    <row r="1562" spans="1:12">
      <c r="A1562" t="s">
        <v>719</v>
      </c>
      <c r="B1562" t="s">
        <v>661</v>
      </c>
      <c r="C1562">
        <v>2019</v>
      </c>
      <c r="D1562" t="s">
        <v>662</v>
      </c>
      <c r="E1562" t="s">
        <v>663</v>
      </c>
      <c r="F1562" t="s">
        <v>670</v>
      </c>
      <c r="G1562" t="s">
        <v>679</v>
      </c>
      <c r="H1562" t="s">
        <v>691</v>
      </c>
      <c r="I1562" t="s">
        <v>681</v>
      </c>
      <c r="J1562">
        <v>14537712</v>
      </c>
      <c r="K1562" t="str">
        <f>VLOOKUP(SUBSTITUTE($A1562,"Provinsi ",""),'Pemilihan Gubernur'!$C$5:$G$21,3,FALSE)</f>
        <v>SYAMSUAR</v>
      </c>
      <c r="L1562" t="str">
        <f>VLOOKUP(SUBSTITUTE($A1562,"Provinsi ",""),'Pemilihan Gubernur'!$C$5:$G$21,4,FALSE)</f>
        <v>EDY NASUTION</v>
      </c>
    </row>
    <row r="1563" spans="1:12">
      <c r="A1563" t="s">
        <v>719</v>
      </c>
      <c r="B1563" t="s">
        <v>661</v>
      </c>
      <c r="C1563">
        <v>2019</v>
      </c>
      <c r="D1563" t="s">
        <v>662</v>
      </c>
      <c r="E1563" t="s">
        <v>663</v>
      </c>
      <c r="F1563" t="s">
        <v>670</v>
      </c>
      <c r="G1563" t="s">
        <v>671</v>
      </c>
      <c r="H1563" t="s">
        <v>672</v>
      </c>
      <c r="I1563" t="s">
        <v>673</v>
      </c>
      <c r="J1563">
        <v>2236080485213.8198</v>
      </c>
      <c r="K1563" t="str">
        <f>VLOOKUP(SUBSTITUTE($A1563,"Provinsi ",""),'Pemilihan Gubernur'!$C$5:$G$21,3,FALSE)</f>
        <v>SYAMSUAR</v>
      </c>
      <c r="L1563" t="str">
        <f>VLOOKUP(SUBSTITUTE($A1563,"Provinsi ",""),'Pemilihan Gubernur'!$C$5:$G$21,4,FALSE)</f>
        <v>EDY NASUTION</v>
      </c>
    </row>
    <row r="1564" spans="1:12">
      <c r="A1564" t="s">
        <v>719</v>
      </c>
      <c r="B1564" t="s">
        <v>661</v>
      </c>
      <c r="C1564">
        <v>2019</v>
      </c>
      <c r="D1564" t="s">
        <v>662</v>
      </c>
      <c r="E1564" t="s">
        <v>663</v>
      </c>
      <c r="F1564" t="s">
        <v>670</v>
      </c>
      <c r="G1564" t="s">
        <v>676</v>
      </c>
      <c r="H1564" t="s">
        <v>677</v>
      </c>
      <c r="I1564" t="s">
        <v>678</v>
      </c>
      <c r="J1564">
        <v>1161037468852.1799</v>
      </c>
      <c r="K1564" t="str">
        <f>VLOOKUP(SUBSTITUTE($A1564,"Provinsi ",""),'Pemilihan Gubernur'!$C$5:$G$21,3,FALSE)</f>
        <v>SYAMSUAR</v>
      </c>
      <c r="L1564" t="str">
        <f>VLOOKUP(SUBSTITUTE($A1564,"Provinsi ",""),'Pemilihan Gubernur'!$C$5:$G$21,4,FALSE)</f>
        <v>EDY NASUTION</v>
      </c>
    </row>
    <row r="1565" spans="1:12">
      <c r="A1565" t="s">
        <v>726</v>
      </c>
      <c r="B1565" t="s">
        <v>661</v>
      </c>
      <c r="C1565">
        <v>2019</v>
      </c>
      <c r="D1565" t="s">
        <v>662</v>
      </c>
      <c r="E1565" t="s">
        <v>663</v>
      </c>
      <c r="F1565" t="s">
        <v>664</v>
      </c>
      <c r="G1565" t="s">
        <v>679</v>
      </c>
      <c r="H1565" t="s">
        <v>680</v>
      </c>
      <c r="I1565" t="s">
        <v>681</v>
      </c>
      <c r="J1565">
        <v>1757169664436</v>
      </c>
      <c r="K1565" t="str">
        <f>VLOOKUP(SUBSTITUTE($A1565,"Provinsi ",""),'Pemilihan Gubernur'!$C$5:$G$21,3,FALSE)</f>
        <v>HERMAN DERU</v>
      </c>
      <c r="L1565" t="str">
        <f>VLOOKUP(SUBSTITUTE($A1565,"Provinsi ",""),'Pemilihan Gubernur'!$C$5:$G$21,4,FALSE)</f>
        <v>MAWARDI YAHYA</v>
      </c>
    </row>
    <row r="1566" spans="1:12">
      <c r="A1566" t="s">
        <v>726</v>
      </c>
      <c r="B1566" t="s">
        <v>661</v>
      </c>
      <c r="C1566">
        <v>2019</v>
      </c>
      <c r="D1566" t="s">
        <v>662</v>
      </c>
      <c r="E1566" t="s">
        <v>663</v>
      </c>
      <c r="F1566" t="s">
        <v>664</v>
      </c>
      <c r="G1566" t="s">
        <v>665</v>
      </c>
      <c r="H1566" t="s">
        <v>674</v>
      </c>
      <c r="I1566" t="s">
        <v>675</v>
      </c>
      <c r="J1566">
        <v>1650182953794.72</v>
      </c>
      <c r="K1566" t="str">
        <f>VLOOKUP(SUBSTITUTE($A1566,"Provinsi ",""),'Pemilihan Gubernur'!$C$5:$G$21,3,FALSE)</f>
        <v>HERMAN DERU</v>
      </c>
      <c r="L1566" t="str">
        <f>VLOOKUP(SUBSTITUTE($A1566,"Provinsi ",""),'Pemilihan Gubernur'!$C$5:$G$21,4,FALSE)</f>
        <v>MAWARDI YAHYA</v>
      </c>
    </row>
    <row r="1567" spans="1:12">
      <c r="A1567" t="s">
        <v>726</v>
      </c>
      <c r="B1567" t="s">
        <v>661</v>
      </c>
      <c r="C1567">
        <v>2019</v>
      </c>
      <c r="D1567" t="s">
        <v>662</v>
      </c>
      <c r="E1567" t="s">
        <v>663</v>
      </c>
      <c r="F1567" t="s">
        <v>664</v>
      </c>
      <c r="G1567" t="s">
        <v>665</v>
      </c>
      <c r="H1567" t="s">
        <v>666</v>
      </c>
      <c r="I1567" t="s">
        <v>667</v>
      </c>
      <c r="J1567">
        <v>2511829112109.1001</v>
      </c>
      <c r="K1567" t="str">
        <f>VLOOKUP(SUBSTITUTE($A1567,"Provinsi ",""),'Pemilihan Gubernur'!$C$5:$G$21,3,FALSE)</f>
        <v>HERMAN DERU</v>
      </c>
      <c r="L1567" t="str">
        <f>VLOOKUP(SUBSTITUTE($A1567,"Provinsi ",""),'Pemilihan Gubernur'!$C$5:$G$21,4,FALSE)</f>
        <v>MAWARDI YAHYA</v>
      </c>
    </row>
    <row r="1568" spans="1:12">
      <c r="A1568" t="s">
        <v>726</v>
      </c>
      <c r="B1568" t="s">
        <v>661</v>
      </c>
      <c r="C1568">
        <v>2019</v>
      </c>
      <c r="D1568" t="s">
        <v>662</v>
      </c>
      <c r="E1568" t="s">
        <v>663</v>
      </c>
      <c r="F1568" t="s">
        <v>664</v>
      </c>
      <c r="G1568" t="s">
        <v>665</v>
      </c>
      <c r="H1568" t="s">
        <v>686</v>
      </c>
      <c r="I1568" t="s">
        <v>687</v>
      </c>
      <c r="J1568">
        <v>683484630181.31006</v>
      </c>
      <c r="K1568" t="str">
        <f>VLOOKUP(SUBSTITUTE($A1568,"Provinsi ",""),'Pemilihan Gubernur'!$C$5:$G$21,3,FALSE)</f>
        <v>HERMAN DERU</v>
      </c>
      <c r="L1568" t="str">
        <f>VLOOKUP(SUBSTITUTE($A1568,"Provinsi ",""),'Pemilihan Gubernur'!$C$5:$G$21,4,FALSE)</f>
        <v>MAWARDI YAHYA</v>
      </c>
    </row>
    <row r="1569" spans="1:12">
      <c r="A1569" t="s">
        <v>726</v>
      </c>
      <c r="B1569" t="s">
        <v>661</v>
      </c>
      <c r="C1569">
        <v>2019</v>
      </c>
      <c r="D1569" t="s">
        <v>662</v>
      </c>
      <c r="E1569" t="s">
        <v>663</v>
      </c>
      <c r="F1569" t="s">
        <v>664</v>
      </c>
      <c r="G1569" t="s">
        <v>665</v>
      </c>
      <c r="H1569" t="s">
        <v>682</v>
      </c>
      <c r="I1569" t="s">
        <v>683</v>
      </c>
      <c r="J1569">
        <v>4071125143</v>
      </c>
      <c r="K1569" t="str">
        <f>VLOOKUP(SUBSTITUTE($A1569,"Provinsi ",""),'Pemilihan Gubernur'!$C$5:$G$21,3,FALSE)</f>
        <v>HERMAN DERU</v>
      </c>
      <c r="L1569" t="str">
        <f>VLOOKUP(SUBSTITUTE($A1569,"Provinsi ",""),'Pemilihan Gubernur'!$C$5:$G$21,4,FALSE)</f>
        <v>MAWARDI YAHYA</v>
      </c>
    </row>
    <row r="1570" spans="1:12">
      <c r="A1570" t="s">
        <v>726</v>
      </c>
      <c r="B1570" t="s">
        <v>661</v>
      </c>
      <c r="C1570">
        <v>2019</v>
      </c>
      <c r="D1570" t="s">
        <v>662</v>
      </c>
      <c r="E1570" t="s">
        <v>663</v>
      </c>
      <c r="F1570" t="s">
        <v>670</v>
      </c>
      <c r="G1570" t="s">
        <v>671</v>
      </c>
      <c r="H1570" t="s">
        <v>672</v>
      </c>
      <c r="I1570" t="s">
        <v>673</v>
      </c>
      <c r="J1570">
        <v>1405117520744.4099</v>
      </c>
      <c r="K1570" t="str">
        <f>VLOOKUP(SUBSTITUTE($A1570,"Provinsi ",""),'Pemilihan Gubernur'!$C$5:$G$21,3,FALSE)</f>
        <v>HERMAN DERU</v>
      </c>
      <c r="L1570" t="str">
        <f>VLOOKUP(SUBSTITUTE($A1570,"Provinsi ",""),'Pemilihan Gubernur'!$C$5:$G$21,4,FALSE)</f>
        <v>MAWARDI YAHYA</v>
      </c>
    </row>
    <row r="1571" spans="1:12">
      <c r="A1571" t="s">
        <v>726</v>
      </c>
      <c r="B1571" t="s">
        <v>661</v>
      </c>
      <c r="C1571">
        <v>2019</v>
      </c>
      <c r="D1571" t="s">
        <v>662</v>
      </c>
      <c r="E1571" t="s">
        <v>663</v>
      </c>
      <c r="F1571" t="s">
        <v>670</v>
      </c>
      <c r="G1571" t="s">
        <v>676</v>
      </c>
      <c r="H1571" t="s">
        <v>677</v>
      </c>
      <c r="I1571" t="s">
        <v>678</v>
      </c>
      <c r="J1571">
        <v>1606219507432.26</v>
      </c>
      <c r="K1571" t="str">
        <f>VLOOKUP(SUBSTITUTE($A1571,"Provinsi ",""),'Pemilihan Gubernur'!$C$5:$G$21,3,FALSE)</f>
        <v>HERMAN DERU</v>
      </c>
      <c r="L1571" t="str">
        <f>VLOOKUP(SUBSTITUTE($A1571,"Provinsi ",""),'Pemilihan Gubernur'!$C$5:$G$21,4,FALSE)</f>
        <v>MAWARDI YAHYA</v>
      </c>
    </row>
    <row r="1572" spans="1:12">
      <c r="A1572" t="s">
        <v>711</v>
      </c>
      <c r="B1572" t="s">
        <v>661</v>
      </c>
      <c r="C1572">
        <v>2019</v>
      </c>
      <c r="D1572" t="s">
        <v>662</v>
      </c>
      <c r="E1572" t="s">
        <v>663</v>
      </c>
      <c r="F1572" t="s">
        <v>664</v>
      </c>
      <c r="G1572" t="s">
        <v>679</v>
      </c>
      <c r="H1572" t="s">
        <v>680</v>
      </c>
      <c r="I1572" t="s">
        <v>681</v>
      </c>
      <c r="J1572">
        <v>1761589035076</v>
      </c>
      <c r="K1572" t="str">
        <f>VLOOKUP(SUBSTITUTE($A1572,"Provinsi ",""),'Pemilihan Gubernur'!$C$5:$G$21,3,FALSE)</f>
        <v>ARINAL DJUNAIDI</v>
      </c>
      <c r="L1572" t="str">
        <f>VLOOKUP(SUBSTITUTE($A1572,"Provinsi ",""),'Pemilihan Gubernur'!$C$5:$G$21,4,FALSE)</f>
        <v>CHUSNUNIA</v>
      </c>
    </row>
    <row r="1573" spans="1:12">
      <c r="A1573" t="s">
        <v>711</v>
      </c>
      <c r="B1573" t="s">
        <v>661</v>
      </c>
      <c r="C1573">
        <v>2019</v>
      </c>
      <c r="D1573" t="s">
        <v>662</v>
      </c>
      <c r="E1573" t="s">
        <v>663</v>
      </c>
      <c r="F1573" t="s">
        <v>664</v>
      </c>
      <c r="G1573" t="s">
        <v>665</v>
      </c>
      <c r="H1573" t="s">
        <v>697</v>
      </c>
      <c r="I1573" t="s">
        <v>698</v>
      </c>
      <c r="J1573">
        <v>33382304468</v>
      </c>
      <c r="K1573" t="str">
        <f>VLOOKUP(SUBSTITUTE($A1573,"Provinsi ",""),'Pemilihan Gubernur'!$C$5:$G$21,3,FALSE)</f>
        <v>ARINAL DJUNAIDI</v>
      </c>
      <c r="L1573" t="str">
        <f>VLOOKUP(SUBSTITUTE($A1573,"Provinsi ",""),'Pemilihan Gubernur'!$C$5:$G$21,4,FALSE)</f>
        <v>CHUSNUNIA</v>
      </c>
    </row>
    <row r="1574" spans="1:12">
      <c r="A1574" t="s">
        <v>711</v>
      </c>
      <c r="B1574" t="s">
        <v>661</v>
      </c>
      <c r="C1574">
        <v>2019</v>
      </c>
      <c r="D1574" t="s">
        <v>662</v>
      </c>
      <c r="E1574" t="s">
        <v>663</v>
      </c>
      <c r="F1574" t="s">
        <v>664</v>
      </c>
      <c r="G1574" t="s">
        <v>665</v>
      </c>
      <c r="H1574" t="s">
        <v>688</v>
      </c>
      <c r="I1574" t="s">
        <v>689</v>
      </c>
      <c r="J1574">
        <v>926015480</v>
      </c>
      <c r="K1574" t="str">
        <f>VLOOKUP(SUBSTITUTE($A1574,"Provinsi ",""),'Pemilihan Gubernur'!$C$5:$G$21,3,FALSE)</f>
        <v>ARINAL DJUNAIDI</v>
      </c>
      <c r="L1574" t="str">
        <f>VLOOKUP(SUBSTITUTE($A1574,"Provinsi ",""),'Pemilihan Gubernur'!$C$5:$G$21,4,FALSE)</f>
        <v>CHUSNUNIA</v>
      </c>
    </row>
    <row r="1575" spans="1:12">
      <c r="A1575" t="s">
        <v>711</v>
      </c>
      <c r="B1575" t="s">
        <v>661</v>
      </c>
      <c r="C1575">
        <v>2019</v>
      </c>
      <c r="D1575" t="s">
        <v>662</v>
      </c>
      <c r="E1575" t="s">
        <v>663</v>
      </c>
      <c r="F1575" t="s">
        <v>664</v>
      </c>
      <c r="G1575" t="s">
        <v>665</v>
      </c>
      <c r="H1575" t="s">
        <v>674</v>
      </c>
      <c r="I1575" t="s">
        <v>675</v>
      </c>
      <c r="J1575">
        <v>1329394600511</v>
      </c>
      <c r="K1575" t="str">
        <f>VLOOKUP(SUBSTITUTE($A1575,"Provinsi ",""),'Pemilihan Gubernur'!$C$5:$G$21,3,FALSE)</f>
        <v>ARINAL DJUNAIDI</v>
      </c>
      <c r="L1575" t="str">
        <f>VLOOKUP(SUBSTITUTE($A1575,"Provinsi ",""),'Pemilihan Gubernur'!$C$5:$G$21,4,FALSE)</f>
        <v>CHUSNUNIA</v>
      </c>
    </row>
    <row r="1576" spans="1:12">
      <c r="A1576" t="s">
        <v>711</v>
      </c>
      <c r="B1576" t="s">
        <v>661</v>
      </c>
      <c r="C1576">
        <v>2019</v>
      </c>
      <c r="D1576" t="s">
        <v>662</v>
      </c>
      <c r="E1576" t="s">
        <v>663</v>
      </c>
      <c r="F1576" t="s">
        <v>664</v>
      </c>
      <c r="G1576" t="s">
        <v>665</v>
      </c>
      <c r="H1576" t="s">
        <v>668</v>
      </c>
      <c r="I1576" t="s">
        <v>669</v>
      </c>
      <c r="J1576">
        <v>1030000000</v>
      </c>
      <c r="K1576" t="str">
        <f>VLOOKUP(SUBSTITUTE($A1576,"Provinsi ",""),'Pemilihan Gubernur'!$C$5:$G$21,3,FALSE)</f>
        <v>ARINAL DJUNAIDI</v>
      </c>
      <c r="L1576" t="str">
        <f>VLOOKUP(SUBSTITUTE($A1576,"Provinsi ",""),'Pemilihan Gubernur'!$C$5:$G$21,4,FALSE)</f>
        <v>CHUSNUNIA</v>
      </c>
    </row>
    <row r="1577" spans="1:12">
      <c r="A1577" t="s">
        <v>711</v>
      </c>
      <c r="B1577" t="s">
        <v>661</v>
      </c>
      <c r="C1577">
        <v>2019</v>
      </c>
      <c r="D1577" t="s">
        <v>662</v>
      </c>
      <c r="E1577" t="s">
        <v>663</v>
      </c>
      <c r="F1577" t="s">
        <v>664</v>
      </c>
      <c r="G1577" t="s">
        <v>665</v>
      </c>
      <c r="H1577" t="s">
        <v>666</v>
      </c>
      <c r="I1577" t="s">
        <v>667</v>
      </c>
      <c r="J1577">
        <v>1459179743870.73</v>
      </c>
      <c r="K1577" t="str">
        <f>VLOOKUP(SUBSTITUTE($A1577,"Provinsi ",""),'Pemilihan Gubernur'!$C$5:$G$21,3,FALSE)</f>
        <v>ARINAL DJUNAIDI</v>
      </c>
      <c r="L1577" t="str">
        <f>VLOOKUP(SUBSTITUTE($A1577,"Provinsi ",""),'Pemilihan Gubernur'!$C$5:$G$21,4,FALSE)</f>
        <v>CHUSNUNIA</v>
      </c>
    </row>
    <row r="1578" spans="1:12">
      <c r="A1578" t="s">
        <v>711</v>
      </c>
      <c r="B1578" t="s">
        <v>661</v>
      </c>
      <c r="C1578">
        <v>2019</v>
      </c>
      <c r="D1578" t="s">
        <v>662</v>
      </c>
      <c r="E1578" t="s">
        <v>663</v>
      </c>
      <c r="F1578" t="s">
        <v>664</v>
      </c>
      <c r="G1578" t="s">
        <v>665</v>
      </c>
      <c r="H1578" t="s">
        <v>686</v>
      </c>
      <c r="I1578" t="s">
        <v>687</v>
      </c>
      <c r="J1578">
        <v>15896272800</v>
      </c>
      <c r="K1578" t="str">
        <f>VLOOKUP(SUBSTITUTE($A1578,"Provinsi ",""),'Pemilihan Gubernur'!$C$5:$G$21,3,FALSE)</f>
        <v>ARINAL DJUNAIDI</v>
      </c>
      <c r="L1578" t="str">
        <f>VLOOKUP(SUBSTITUTE($A1578,"Provinsi ",""),'Pemilihan Gubernur'!$C$5:$G$21,4,FALSE)</f>
        <v>CHUSNUNIA</v>
      </c>
    </row>
    <row r="1579" spans="1:12">
      <c r="A1579" t="s">
        <v>711</v>
      </c>
      <c r="B1579" t="s">
        <v>661</v>
      </c>
      <c r="C1579">
        <v>2019</v>
      </c>
      <c r="D1579" t="s">
        <v>662</v>
      </c>
      <c r="E1579" t="s">
        <v>663</v>
      </c>
      <c r="F1579" t="s">
        <v>670</v>
      </c>
      <c r="G1579" t="s">
        <v>679</v>
      </c>
      <c r="H1579" t="s">
        <v>691</v>
      </c>
      <c r="I1579" t="s">
        <v>681</v>
      </c>
      <c r="J1579">
        <v>166083743332</v>
      </c>
      <c r="K1579" t="str">
        <f>VLOOKUP(SUBSTITUTE($A1579,"Provinsi ",""),'Pemilihan Gubernur'!$C$5:$G$21,3,FALSE)</f>
        <v>ARINAL DJUNAIDI</v>
      </c>
      <c r="L1579" t="str">
        <f>VLOOKUP(SUBSTITUTE($A1579,"Provinsi ",""),'Pemilihan Gubernur'!$C$5:$G$21,4,FALSE)</f>
        <v>CHUSNUNIA</v>
      </c>
    </row>
    <row r="1580" spans="1:12">
      <c r="A1580" t="s">
        <v>711</v>
      </c>
      <c r="B1580" t="s">
        <v>661</v>
      </c>
      <c r="C1580">
        <v>2019</v>
      </c>
      <c r="D1580" t="s">
        <v>662</v>
      </c>
      <c r="E1580" t="s">
        <v>663</v>
      </c>
      <c r="F1580" t="s">
        <v>670</v>
      </c>
      <c r="G1580" t="s">
        <v>671</v>
      </c>
      <c r="H1580" t="s">
        <v>672</v>
      </c>
      <c r="I1580" t="s">
        <v>673</v>
      </c>
      <c r="J1580">
        <v>1277194649465.29</v>
      </c>
      <c r="K1580" t="str">
        <f>VLOOKUP(SUBSTITUTE($A1580,"Provinsi ",""),'Pemilihan Gubernur'!$C$5:$G$21,3,FALSE)</f>
        <v>ARINAL DJUNAIDI</v>
      </c>
      <c r="L1580" t="str">
        <f>VLOOKUP(SUBSTITUTE($A1580,"Provinsi ",""),'Pemilihan Gubernur'!$C$5:$G$21,4,FALSE)</f>
        <v>CHUSNUNIA</v>
      </c>
    </row>
    <row r="1581" spans="1:12">
      <c r="A1581" t="s">
        <v>711</v>
      </c>
      <c r="B1581" t="s">
        <v>661</v>
      </c>
      <c r="C1581">
        <v>2019</v>
      </c>
      <c r="D1581" t="s">
        <v>662</v>
      </c>
      <c r="E1581" t="s">
        <v>663</v>
      </c>
      <c r="F1581" t="s">
        <v>670</v>
      </c>
      <c r="G1581" t="s">
        <v>676</v>
      </c>
      <c r="H1581" t="s">
        <v>677</v>
      </c>
      <c r="I1581" t="s">
        <v>678</v>
      </c>
      <c r="J1581">
        <v>1014037524021.39</v>
      </c>
      <c r="K1581" t="str">
        <f>VLOOKUP(SUBSTITUTE($A1581,"Provinsi ",""),'Pemilihan Gubernur'!$C$5:$G$21,3,FALSE)</f>
        <v>ARINAL DJUNAIDI</v>
      </c>
      <c r="L1581" t="str">
        <f>VLOOKUP(SUBSTITUTE($A1581,"Provinsi ",""),'Pemilihan Gubernur'!$C$5:$G$21,4,FALSE)</f>
        <v>CHUSNUNIA</v>
      </c>
    </row>
    <row r="1582" spans="1:12">
      <c r="A1582" t="s">
        <v>702</v>
      </c>
      <c r="B1582" t="s">
        <v>693</v>
      </c>
      <c r="C1582">
        <v>2019</v>
      </c>
      <c r="D1582" t="s">
        <v>662</v>
      </c>
      <c r="E1582" t="s">
        <v>663</v>
      </c>
      <c r="F1582" t="s">
        <v>664</v>
      </c>
      <c r="G1582" t="s">
        <v>679</v>
      </c>
      <c r="H1582" t="s">
        <v>680</v>
      </c>
      <c r="I1582" t="s">
        <v>681</v>
      </c>
      <c r="J1582">
        <v>5574036178218</v>
      </c>
      <c r="K1582" t="str">
        <f>VLOOKUP(SUBSTITUTE($A1582,"Provinsi ",""),'Pemilihan Gubernur'!$C$5:$G$21,3,FALSE)</f>
        <v>MOCHAMAD RIDWAN KAMIL</v>
      </c>
      <c r="L1582" t="str">
        <f>VLOOKUP(SUBSTITUTE($A1582,"Provinsi ",""),'Pemilihan Gubernur'!$C$5:$G$21,4,FALSE)</f>
        <v>UU RUZHANUL ULUM</v>
      </c>
    </row>
    <row r="1583" spans="1:12">
      <c r="A1583" t="s">
        <v>702</v>
      </c>
      <c r="B1583" t="s">
        <v>693</v>
      </c>
      <c r="C1583">
        <v>2019</v>
      </c>
      <c r="D1583" t="s">
        <v>662</v>
      </c>
      <c r="E1583" t="s">
        <v>663</v>
      </c>
      <c r="F1583" t="s">
        <v>664</v>
      </c>
      <c r="G1583" t="s">
        <v>665</v>
      </c>
      <c r="H1583" t="s">
        <v>688</v>
      </c>
      <c r="I1583" t="s">
        <v>689</v>
      </c>
      <c r="J1583">
        <v>19384264000</v>
      </c>
      <c r="K1583" t="str">
        <f>VLOOKUP(SUBSTITUTE($A1583,"Provinsi ",""),'Pemilihan Gubernur'!$C$5:$G$21,3,FALSE)</f>
        <v>MOCHAMAD RIDWAN KAMIL</v>
      </c>
      <c r="L1583" t="str">
        <f>VLOOKUP(SUBSTITUTE($A1583,"Provinsi ",""),'Pemilihan Gubernur'!$C$5:$G$21,4,FALSE)</f>
        <v>UU RUZHANUL ULUM</v>
      </c>
    </row>
    <row r="1584" spans="1:12">
      <c r="A1584" t="s">
        <v>702</v>
      </c>
      <c r="B1584" t="s">
        <v>693</v>
      </c>
      <c r="C1584">
        <v>2019</v>
      </c>
      <c r="D1584" t="s">
        <v>662</v>
      </c>
      <c r="E1584" t="s">
        <v>663</v>
      </c>
      <c r="F1584" t="s">
        <v>664</v>
      </c>
      <c r="G1584" t="s">
        <v>665</v>
      </c>
      <c r="H1584" t="s">
        <v>674</v>
      </c>
      <c r="I1584" t="s">
        <v>675</v>
      </c>
      <c r="J1584">
        <v>8802612033243</v>
      </c>
      <c r="K1584" t="str">
        <f>VLOOKUP(SUBSTITUTE($A1584,"Provinsi ",""),'Pemilihan Gubernur'!$C$5:$G$21,3,FALSE)</f>
        <v>MOCHAMAD RIDWAN KAMIL</v>
      </c>
      <c r="L1584" t="str">
        <f>VLOOKUP(SUBSTITUTE($A1584,"Provinsi ",""),'Pemilihan Gubernur'!$C$5:$G$21,4,FALSE)</f>
        <v>UU RUZHANUL ULUM</v>
      </c>
    </row>
    <row r="1585" spans="1:12">
      <c r="A1585" t="s">
        <v>702</v>
      </c>
      <c r="B1585" t="s">
        <v>693</v>
      </c>
      <c r="C1585">
        <v>2019</v>
      </c>
      <c r="D1585" t="s">
        <v>662</v>
      </c>
      <c r="E1585" t="s">
        <v>663</v>
      </c>
      <c r="F1585" t="s">
        <v>664</v>
      </c>
      <c r="G1585" t="s">
        <v>665</v>
      </c>
      <c r="H1585" t="s">
        <v>668</v>
      </c>
      <c r="I1585" t="s">
        <v>669</v>
      </c>
      <c r="J1585">
        <v>277619075000</v>
      </c>
      <c r="K1585" t="str">
        <f>VLOOKUP(SUBSTITUTE($A1585,"Provinsi ",""),'Pemilihan Gubernur'!$C$5:$G$21,3,FALSE)</f>
        <v>MOCHAMAD RIDWAN KAMIL</v>
      </c>
      <c r="L1585" t="str">
        <f>VLOOKUP(SUBSTITUTE($A1585,"Provinsi ",""),'Pemilihan Gubernur'!$C$5:$G$21,4,FALSE)</f>
        <v>UU RUZHANUL ULUM</v>
      </c>
    </row>
    <row r="1586" spans="1:12">
      <c r="A1586" t="s">
        <v>702</v>
      </c>
      <c r="B1586" t="s">
        <v>693</v>
      </c>
      <c r="C1586">
        <v>2019</v>
      </c>
      <c r="D1586" t="s">
        <v>662</v>
      </c>
      <c r="E1586" t="s">
        <v>663</v>
      </c>
      <c r="F1586" t="s">
        <v>664</v>
      </c>
      <c r="G1586" t="s">
        <v>665</v>
      </c>
      <c r="H1586" t="s">
        <v>666</v>
      </c>
      <c r="I1586" t="s">
        <v>667</v>
      </c>
      <c r="J1586">
        <v>7901869013400</v>
      </c>
      <c r="K1586" t="str">
        <f>VLOOKUP(SUBSTITUTE($A1586,"Provinsi ",""),'Pemilihan Gubernur'!$C$5:$G$21,3,FALSE)</f>
        <v>MOCHAMAD RIDWAN KAMIL</v>
      </c>
      <c r="L1586" t="str">
        <f>VLOOKUP(SUBSTITUTE($A1586,"Provinsi ",""),'Pemilihan Gubernur'!$C$5:$G$21,4,FALSE)</f>
        <v>UU RUZHANUL ULUM</v>
      </c>
    </row>
    <row r="1587" spans="1:12">
      <c r="A1587" t="s">
        <v>702</v>
      </c>
      <c r="B1587" t="s">
        <v>693</v>
      </c>
      <c r="C1587">
        <v>2019</v>
      </c>
      <c r="D1587" t="s">
        <v>662</v>
      </c>
      <c r="E1587" t="s">
        <v>663</v>
      </c>
      <c r="F1587" t="s">
        <v>664</v>
      </c>
      <c r="G1587" t="s">
        <v>665</v>
      </c>
      <c r="H1587" t="s">
        <v>686</v>
      </c>
      <c r="I1587" t="s">
        <v>687</v>
      </c>
      <c r="J1587">
        <v>5493416269647</v>
      </c>
      <c r="K1587" t="str">
        <f>VLOOKUP(SUBSTITUTE($A1587,"Provinsi ",""),'Pemilihan Gubernur'!$C$5:$G$21,3,FALSE)</f>
        <v>MOCHAMAD RIDWAN KAMIL</v>
      </c>
      <c r="L1587" t="str">
        <f>VLOOKUP(SUBSTITUTE($A1587,"Provinsi ",""),'Pemilihan Gubernur'!$C$5:$G$21,4,FALSE)</f>
        <v>UU RUZHANUL ULUM</v>
      </c>
    </row>
    <row r="1588" spans="1:12">
      <c r="A1588" t="s">
        <v>702</v>
      </c>
      <c r="B1588" t="s">
        <v>693</v>
      </c>
      <c r="C1588">
        <v>2019</v>
      </c>
      <c r="D1588" t="s">
        <v>662</v>
      </c>
      <c r="E1588" t="s">
        <v>663</v>
      </c>
      <c r="F1588" t="s">
        <v>670</v>
      </c>
      <c r="G1588" t="s">
        <v>679</v>
      </c>
      <c r="H1588" t="s">
        <v>691</v>
      </c>
      <c r="I1588" t="s">
        <v>681</v>
      </c>
      <c r="J1588">
        <v>314718294553</v>
      </c>
      <c r="K1588" t="str">
        <f>VLOOKUP(SUBSTITUTE($A1588,"Provinsi ",""),'Pemilihan Gubernur'!$C$5:$G$21,3,FALSE)</f>
        <v>MOCHAMAD RIDWAN KAMIL</v>
      </c>
      <c r="L1588" t="str">
        <f>VLOOKUP(SUBSTITUTE($A1588,"Provinsi ",""),'Pemilihan Gubernur'!$C$5:$G$21,4,FALSE)</f>
        <v>UU RUZHANUL ULUM</v>
      </c>
    </row>
    <row r="1589" spans="1:12">
      <c r="A1589" t="s">
        <v>702</v>
      </c>
      <c r="B1589" t="s">
        <v>693</v>
      </c>
      <c r="C1589">
        <v>2019</v>
      </c>
      <c r="D1589" t="s">
        <v>662</v>
      </c>
      <c r="E1589" t="s">
        <v>663</v>
      </c>
      <c r="F1589" t="s">
        <v>670</v>
      </c>
      <c r="G1589" t="s">
        <v>671</v>
      </c>
      <c r="H1589" t="s">
        <v>672</v>
      </c>
      <c r="I1589" t="s">
        <v>673</v>
      </c>
      <c r="J1589">
        <v>4919083456094.5</v>
      </c>
      <c r="K1589" t="str">
        <f>VLOOKUP(SUBSTITUTE($A1589,"Provinsi ",""),'Pemilihan Gubernur'!$C$5:$G$21,3,FALSE)</f>
        <v>MOCHAMAD RIDWAN KAMIL</v>
      </c>
      <c r="L1589" t="str">
        <f>VLOOKUP(SUBSTITUTE($A1589,"Provinsi ",""),'Pemilihan Gubernur'!$C$5:$G$21,4,FALSE)</f>
        <v>UU RUZHANUL ULUM</v>
      </c>
    </row>
    <row r="1590" spans="1:12">
      <c r="A1590" t="s">
        <v>702</v>
      </c>
      <c r="B1590" t="s">
        <v>693</v>
      </c>
      <c r="C1590">
        <v>2019</v>
      </c>
      <c r="D1590" t="s">
        <v>662</v>
      </c>
      <c r="E1590" t="s">
        <v>663</v>
      </c>
      <c r="F1590" t="s">
        <v>670</v>
      </c>
      <c r="G1590" t="s">
        <v>676</v>
      </c>
      <c r="H1590" t="s">
        <v>677</v>
      </c>
      <c r="I1590" t="s">
        <v>678</v>
      </c>
      <c r="J1590">
        <v>2530347542361</v>
      </c>
      <c r="K1590" t="str">
        <f>VLOOKUP(SUBSTITUTE($A1590,"Provinsi ",""),'Pemilihan Gubernur'!$C$5:$G$21,3,FALSE)</f>
        <v>MOCHAMAD RIDWAN KAMIL</v>
      </c>
      <c r="L1590" t="str">
        <f>VLOOKUP(SUBSTITUTE($A1590,"Provinsi ",""),'Pemilihan Gubernur'!$C$5:$G$21,4,FALSE)</f>
        <v>UU RUZHANUL ULUM</v>
      </c>
    </row>
    <row r="1591" spans="1:12">
      <c r="A1591" t="s">
        <v>703</v>
      </c>
      <c r="B1591" t="s">
        <v>693</v>
      </c>
      <c r="C1591">
        <v>2019</v>
      </c>
      <c r="D1591" t="s">
        <v>662</v>
      </c>
      <c r="E1591" t="s">
        <v>663</v>
      </c>
      <c r="F1591" t="s">
        <v>664</v>
      </c>
      <c r="G1591" t="s">
        <v>679</v>
      </c>
      <c r="H1591" t="s">
        <v>680</v>
      </c>
      <c r="I1591" t="s">
        <v>681</v>
      </c>
      <c r="J1591">
        <v>5869662600252</v>
      </c>
      <c r="K1591" t="str">
        <f>VLOOKUP(SUBSTITUTE($A1591,"Provinsi ",""),'Pemilihan Gubernur'!$C$5:$G$21,3,FALSE)</f>
        <v>GANJAR PRANOWO</v>
      </c>
      <c r="L1591" t="str">
        <f>VLOOKUP(SUBSTITUTE($A1591,"Provinsi ",""),'Pemilihan Gubernur'!$C$5:$G$21,4,FALSE)</f>
        <v>TAJ YASIN</v>
      </c>
    </row>
    <row r="1592" spans="1:12">
      <c r="A1592" t="s">
        <v>703</v>
      </c>
      <c r="B1592" t="s">
        <v>693</v>
      </c>
      <c r="C1592">
        <v>2019</v>
      </c>
      <c r="D1592" t="s">
        <v>662</v>
      </c>
      <c r="E1592" t="s">
        <v>663</v>
      </c>
      <c r="F1592" t="s">
        <v>664</v>
      </c>
      <c r="G1592" t="s">
        <v>665</v>
      </c>
      <c r="H1592" t="s">
        <v>674</v>
      </c>
      <c r="I1592" t="s">
        <v>675</v>
      </c>
      <c r="J1592">
        <v>5155826080751</v>
      </c>
      <c r="K1592" t="str">
        <f>VLOOKUP(SUBSTITUTE($A1592,"Provinsi ",""),'Pemilihan Gubernur'!$C$5:$G$21,3,FALSE)</f>
        <v>GANJAR PRANOWO</v>
      </c>
      <c r="L1592" t="str">
        <f>VLOOKUP(SUBSTITUTE($A1592,"Provinsi ",""),'Pemilihan Gubernur'!$C$5:$G$21,4,FALSE)</f>
        <v>TAJ YASIN</v>
      </c>
    </row>
    <row r="1593" spans="1:12">
      <c r="A1593" t="s">
        <v>703</v>
      </c>
      <c r="B1593" t="s">
        <v>693</v>
      </c>
      <c r="C1593">
        <v>2019</v>
      </c>
      <c r="D1593" t="s">
        <v>662</v>
      </c>
      <c r="E1593" t="s">
        <v>663</v>
      </c>
      <c r="F1593" t="s">
        <v>664</v>
      </c>
      <c r="G1593" t="s">
        <v>665</v>
      </c>
      <c r="H1593" t="s">
        <v>668</v>
      </c>
      <c r="I1593" t="s">
        <v>669</v>
      </c>
      <c r="J1593">
        <v>44325750000</v>
      </c>
      <c r="K1593" t="str">
        <f>VLOOKUP(SUBSTITUTE($A1593,"Provinsi ",""),'Pemilihan Gubernur'!$C$5:$G$21,3,FALSE)</f>
        <v>GANJAR PRANOWO</v>
      </c>
      <c r="L1593" t="str">
        <f>VLOOKUP(SUBSTITUTE($A1593,"Provinsi ",""),'Pemilihan Gubernur'!$C$5:$G$21,4,FALSE)</f>
        <v>TAJ YASIN</v>
      </c>
    </row>
    <row r="1594" spans="1:12">
      <c r="A1594" t="s">
        <v>703</v>
      </c>
      <c r="B1594" t="s">
        <v>693</v>
      </c>
      <c r="C1594">
        <v>2019</v>
      </c>
      <c r="D1594" t="s">
        <v>662</v>
      </c>
      <c r="E1594" t="s">
        <v>663</v>
      </c>
      <c r="F1594" t="s">
        <v>664</v>
      </c>
      <c r="G1594" t="s">
        <v>665</v>
      </c>
      <c r="H1594" t="s">
        <v>666</v>
      </c>
      <c r="I1594" t="s">
        <v>667</v>
      </c>
      <c r="J1594">
        <v>5248472302270</v>
      </c>
      <c r="K1594" t="str">
        <f>VLOOKUP(SUBSTITUTE($A1594,"Provinsi ",""),'Pemilihan Gubernur'!$C$5:$G$21,3,FALSE)</f>
        <v>GANJAR PRANOWO</v>
      </c>
      <c r="L1594" t="str">
        <f>VLOOKUP(SUBSTITUTE($A1594,"Provinsi ",""),'Pemilihan Gubernur'!$C$5:$G$21,4,FALSE)</f>
        <v>TAJ YASIN</v>
      </c>
    </row>
    <row r="1595" spans="1:12">
      <c r="A1595" t="s">
        <v>703</v>
      </c>
      <c r="B1595" t="s">
        <v>693</v>
      </c>
      <c r="C1595">
        <v>2019</v>
      </c>
      <c r="D1595" t="s">
        <v>662</v>
      </c>
      <c r="E1595" t="s">
        <v>663</v>
      </c>
      <c r="F1595" t="s">
        <v>664</v>
      </c>
      <c r="G1595" t="s">
        <v>665</v>
      </c>
      <c r="H1595" t="s">
        <v>686</v>
      </c>
      <c r="I1595" t="s">
        <v>687</v>
      </c>
      <c r="J1595">
        <v>2445654560648</v>
      </c>
      <c r="K1595" t="str">
        <f>VLOOKUP(SUBSTITUTE($A1595,"Provinsi ",""),'Pemilihan Gubernur'!$C$5:$G$21,3,FALSE)</f>
        <v>GANJAR PRANOWO</v>
      </c>
      <c r="L1595" t="str">
        <f>VLOOKUP(SUBSTITUTE($A1595,"Provinsi ",""),'Pemilihan Gubernur'!$C$5:$G$21,4,FALSE)</f>
        <v>TAJ YASIN</v>
      </c>
    </row>
    <row r="1596" spans="1:12">
      <c r="A1596" t="s">
        <v>703</v>
      </c>
      <c r="B1596" t="s">
        <v>693</v>
      </c>
      <c r="C1596">
        <v>2019</v>
      </c>
      <c r="D1596" t="s">
        <v>662</v>
      </c>
      <c r="E1596" t="s">
        <v>663</v>
      </c>
      <c r="F1596" t="s">
        <v>664</v>
      </c>
      <c r="G1596" t="s">
        <v>665</v>
      </c>
      <c r="H1596" t="s">
        <v>682</v>
      </c>
      <c r="I1596" t="s">
        <v>683</v>
      </c>
      <c r="J1596">
        <v>2662431206</v>
      </c>
      <c r="K1596" t="str">
        <f>VLOOKUP(SUBSTITUTE($A1596,"Provinsi ",""),'Pemilihan Gubernur'!$C$5:$G$21,3,FALSE)</f>
        <v>GANJAR PRANOWO</v>
      </c>
      <c r="L1596" t="str">
        <f>VLOOKUP(SUBSTITUTE($A1596,"Provinsi ",""),'Pemilihan Gubernur'!$C$5:$G$21,4,FALSE)</f>
        <v>TAJ YASIN</v>
      </c>
    </row>
    <row r="1597" spans="1:12">
      <c r="A1597" t="s">
        <v>703</v>
      </c>
      <c r="B1597" t="s">
        <v>693</v>
      </c>
      <c r="C1597">
        <v>2019</v>
      </c>
      <c r="D1597" t="s">
        <v>662</v>
      </c>
      <c r="E1597" t="s">
        <v>663</v>
      </c>
      <c r="F1597" t="s">
        <v>670</v>
      </c>
      <c r="G1597" t="s">
        <v>679</v>
      </c>
      <c r="H1597" t="s">
        <v>691</v>
      </c>
      <c r="I1597" t="s">
        <v>681</v>
      </c>
      <c r="J1597">
        <v>722240541326</v>
      </c>
      <c r="K1597" t="str">
        <f>VLOOKUP(SUBSTITUTE($A1597,"Provinsi ",""),'Pemilihan Gubernur'!$C$5:$G$21,3,FALSE)</f>
        <v>GANJAR PRANOWO</v>
      </c>
      <c r="L1597" t="str">
        <f>VLOOKUP(SUBSTITUTE($A1597,"Provinsi ",""),'Pemilihan Gubernur'!$C$5:$G$21,4,FALSE)</f>
        <v>TAJ YASIN</v>
      </c>
    </row>
    <row r="1598" spans="1:12">
      <c r="A1598" t="s">
        <v>703</v>
      </c>
      <c r="B1598" t="s">
        <v>693</v>
      </c>
      <c r="C1598">
        <v>2019</v>
      </c>
      <c r="D1598" t="s">
        <v>662</v>
      </c>
      <c r="E1598" t="s">
        <v>663</v>
      </c>
      <c r="F1598" t="s">
        <v>670</v>
      </c>
      <c r="G1598" t="s">
        <v>671</v>
      </c>
      <c r="H1598" t="s">
        <v>672</v>
      </c>
      <c r="I1598" t="s">
        <v>673</v>
      </c>
      <c r="J1598">
        <v>4562499451144</v>
      </c>
      <c r="K1598" t="str">
        <f>VLOOKUP(SUBSTITUTE($A1598,"Provinsi ",""),'Pemilihan Gubernur'!$C$5:$G$21,3,FALSE)</f>
        <v>GANJAR PRANOWO</v>
      </c>
      <c r="L1598" t="str">
        <f>VLOOKUP(SUBSTITUTE($A1598,"Provinsi ",""),'Pemilihan Gubernur'!$C$5:$G$21,4,FALSE)</f>
        <v>TAJ YASIN</v>
      </c>
    </row>
    <row r="1599" spans="1:12">
      <c r="A1599" t="s">
        <v>703</v>
      </c>
      <c r="B1599" t="s">
        <v>693</v>
      </c>
      <c r="C1599">
        <v>2019</v>
      </c>
      <c r="D1599" t="s">
        <v>662</v>
      </c>
      <c r="E1599" t="s">
        <v>663</v>
      </c>
      <c r="F1599" t="s">
        <v>670</v>
      </c>
      <c r="G1599" t="s">
        <v>676</v>
      </c>
      <c r="H1599" t="s">
        <v>677</v>
      </c>
      <c r="I1599" t="s">
        <v>678</v>
      </c>
      <c r="J1599">
        <v>2099719124860</v>
      </c>
      <c r="K1599" t="str">
        <f>VLOOKUP(SUBSTITUTE($A1599,"Provinsi ",""),'Pemilihan Gubernur'!$C$5:$G$21,3,FALSE)</f>
        <v>GANJAR PRANOWO</v>
      </c>
      <c r="L1599" t="str">
        <f>VLOOKUP(SUBSTITUTE($A1599,"Provinsi ",""),'Pemilihan Gubernur'!$C$5:$G$21,4,FALSE)</f>
        <v>TAJ YASIN</v>
      </c>
    </row>
    <row r="1600" spans="1:12">
      <c r="A1600" t="s">
        <v>704</v>
      </c>
      <c r="B1600" t="s">
        <v>693</v>
      </c>
      <c r="C1600">
        <v>2019</v>
      </c>
      <c r="D1600" t="s">
        <v>662</v>
      </c>
      <c r="E1600" t="s">
        <v>663</v>
      </c>
      <c r="F1600" t="s">
        <v>664</v>
      </c>
      <c r="G1600" t="s">
        <v>679</v>
      </c>
      <c r="H1600" t="s">
        <v>680</v>
      </c>
      <c r="I1600" t="s">
        <v>681</v>
      </c>
      <c r="J1600">
        <v>7178773065333.7002</v>
      </c>
      <c r="K1600" t="str">
        <f>VLOOKUP(SUBSTITUTE($A1600,"Provinsi ",""),'Pemilihan Gubernur'!$C$5:$G$21,3,FALSE)</f>
        <v>KHOFIFAH INDAR PARAWANSA</v>
      </c>
      <c r="L1600" t="str">
        <f>VLOOKUP(SUBSTITUTE($A1600,"Provinsi ",""),'Pemilihan Gubernur'!$C$5:$G$21,4,FALSE)</f>
        <v>EMIL ELESTIANTO DARDAK</v>
      </c>
    </row>
    <row r="1601" spans="1:12">
      <c r="A1601" t="s">
        <v>704</v>
      </c>
      <c r="B1601" t="s">
        <v>693</v>
      </c>
      <c r="C1601">
        <v>2019</v>
      </c>
      <c r="D1601" t="s">
        <v>662</v>
      </c>
      <c r="E1601" t="s">
        <v>663</v>
      </c>
      <c r="F1601" t="s">
        <v>664</v>
      </c>
      <c r="G1601" t="s">
        <v>665</v>
      </c>
      <c r="H1601" t="s">
        <v>697</v>
      </c>
      <c r="I1601" t="s">
        <v>698</v>
      </c>
      <c r="J1601">
        <v>10603030368.690001</v>
      </c>
      <c r="K1601" t="str">
        <f>VLOOKUP(SUBSTITUTE($A1601,"Provinsi ",""),'Pemilihan Gubernur'!$C$5:$G$21,3,FALSE)</f>
        <v>KHOFIFAH INDAR PARAWANSA</v>
      </c>
      <c r="L1601" t="str">
        <f>VLOOKUP(SUBSTITUTE($A1601,"Provinsi ",""),'Pemilihan Gubernur'!$C$5:$G$21,4,FALSE)</f>
        <v>EMIL ELESTIANTO DARDAK</v>
      </c>
    </row>
    <row r="1602" spans="1:12">
      <c r="A1602" t="s">
        <v>704</v>
      </c>
      <c r="B1602" t="s">
        <v>693</v>
      </c>
      <c r="C1602">
        <v>2019</v>
      </c>
      <c r="D1602" t="s">
        <v>662</v>
      </c>
      <c r="E1602" t="s">
        <v>663</v>
      </c>
      <c r="F1602" t="s">
        <v>664</v>
      </c>
      <c r="G1602" t="s">
        <v>665</v>
      </c>
      <c r="H1602" t="s">
        <v>688</v>
      </c>
      <c r="I1602" t="s">
        <v>689</v>
      </c>
      <c r="J1602">
        <v>28850826179</v>
      </c>
      <c r="K1602" t="str">
        <f>VLOOKUP(SUBSTITUTE($A1602,"Provinsi ",""),'Pemilihan Gubernur'!$C$5:$G$21,3,FALSE)</f>
        <v>KHOFIFAH INDAR PARAWANSA</v>
      </c>
      <c r="L1602" t="str">
        <f>VLOOKUP(SUBSTITUTE($A1602,"Provinsi ",""),'Pemilihan Gubernur'!$C$5:$G$21,4,FALSE)</f>
        <v>EMIL ELESTIANTO DARDAK</v>
      </c>
    </row>
    <row r="1603" spans="1:12">
      <c r="A1603" t="s">
        <v>704</v>
      </c>
      <c r="B1603" t="s">
        <v>693</v>
      </c>
      <c r="C1603">
        <v>2019</v>
      </c>
      <c r="D1603" t="s">
        <v>662</v>
      </c>
      <c r="E1603" t="s">
        <v>663</v>
      </c>
      <c r="F1603" t="s">
        <v>664</v>
      </c>
      <c r="G1603" t="s">
        <v>665</v>
      </c>
      <c r="H1603" t="s">
        <v>674</v>
      </c>
      <c r="I1603" t="s">
        <v>675</v>
      </c>
      <c r="J1603">
        <v>8576571520945.2002</v>
      </c>
      <c r="K1603" t="str">
        <f>VLOOKUP(SUBSTITUTE($A1603,"Provinsi ",""),'Pemilihan Gubernur'!$C$5:$G$21,3,FALSE)</f>
        <v>KHOFIFAH INDAR PARAWANSA</v>
      </c>
      <c r="L1603" t="str">
        <f>VLOOKUP(SUBSTITUTE($A1603,"Provinsi ",""),'Pemilihan Gubernur'!$C$5:$G$21,4,FALSE)</f>
        <v>EMIL ELESTIANTO DARDAK</v>
      </c>
    </row>
    <row r="1604" spans="1:12">
      <c r="A1604" t="s">
        <v>704</v>
      </c>
      <c r="B1604" t="s">
        <v>693</v>
      </c>
      <c r="C1604">
        <v>2019</v>
      </c>
      <c r="D1604" t="s">
        <v>662</v>
      </c>
      <c r="E1604" t="s">
        <v>663</v>
      </c>
      <c r="F1604" t="s">
        <v>664</v>
      </c>
      <c r="G1604" t="s">
        <v>665</v>
      </c>
      <c r="H1604" t="s">
        <v>668</v>
      </c>
      <c r="I1604" t="s">
        <v>669</v>
      </c>
      <c r="J1604">
        <v>71444668398</v>
      </c>
      <c r="K1604" t="str">
        <f>VLOOKUP(SUBSTITUTE($A1604,"Provinsi ",""),'Pemilihan Gubernur'!$C$5:$G$21,3,FALSE)</f>
        <v>KHOFIFAH INDAR PARAWANSA</v>
      </c>
      <c r="L1604" t="str">
        <f>VLOOKUP(SUBSTITUTE($A1604,"Provinsi ",""),'Pemilihan Gubernur'!$C$5:$G$21,4,FALSE)</f>
        <v>EMIL ELESTIANTO DARDAK</v>
      </c>
    </row>
    <row r="1605" spans="1:12">
      <c r="A1605" t="s">
        <v>704</v>
      </c>
      <c r="B1605" t="s">
        <v>693</v>
      </c>
      <c r="C1605">
        <v>2019</v>
      </c>
      <c r="D1605" t="s">
        <v>662</v>
      </c>
      <c r="E1605" t="s">
        <v>663</v>
      </c>
      <c r="F1605" t="s">
        <v>664</v>
      </c>
      <c r="G1605" t="s">
        <v>665</v>
      </c>
      <c r="H1605" t="s">
        <v>666</v>
      </c>
      <c r="I1605" t="s">
        <v>667</v>
      </c>
      <c r="J1605">
        <v>7258423599699</v>
      </c>
      <c r="K1605" t="str">
        <f>VLOOKUP(SUBSTITUTE($A1605,"Provinsi ",""),'Pemilihan Gubernur'!$C$5:$G$21,3,FALSE)</f>
        <v>KHOFIFAH INDAR PARAWANSA</v>
      </c>
      <c r="L1605" t="str">
        <f>VLOOKUP(SUBSTITUTE($A1605,"Provinsi ",""),'Pemilihan Gubernur'!$C$5:$G$21,4,FALSE)</f>
        <v>EMIL ELESTIANTO DARDAK</v>
      </c>
    </row>
    <row r="1606" spans="1:12">
      <c r="A1606" t="s">
        <v>704</v>
      </c>
      <c r="B1606" t="s">
        <v>693</v>
      </c>
      <c r="C1606">
        <v>2019</v>
      </c>
      <c r="D1606" t="s">
        <v>662</v>
      </c>
      <c r="E1606" t="s">
        <v>663</v>
      </c>
      <c r="F1606" t="s">
        <v>664</v>
      </c>
      <c r="G1606" t="s">
        <v>665</v>
      </c>
      <c r="H1606" t="s">
        <v>686</v>
      </c>
      <c r="I1606" t="s">
        <v>687</v>
      </c>
      <c r="J1606">
        <v>769017762400</v>
      </c>
      <c r="K1606" t="str">
        <f>VLOOKUP(SUBSTITUTE($A1606,"Provinsi ",""),'Pemilihan Gubernur'!$C$5:$G$21,3,FALSE)</f>
        <v>KHOFIFAH INDAR PARAWANSA</v>
      </c>
      <c r="L1606" t="str">
        <f>VLOOKUP(SUBSTITUTE($A1606,"Provinsi ",""),'Pemilihan Gubernur'!$C$5:$G$21,4,FALSE)</f>
        <v>EMIL ELESTIANTO DARDAK</v>
      </c>
    </row>
    <row r="1607" spans="1:12">
      <c r="A1607" t="s">
        <v>704</v>
      </c>
      <c r="B1607" t="s">
        <v>693</v>
      </c>
      <c r="C1607">
        <v>2019</v>
      </c>
      <c r="D1607" t="s">
        <v>662</v>
      </c>
      <c r="E1607" t="s">
        <v>663</v>
      </c>
      <c r="F1607" t="s">
        <v>664</v>
      </c>
      <c r="G1607" t="s">
        <v>665</v>
      </c>
      <c r="H1607" t="s">
        <v>682</v>
      </c>
      <c r="I1607" t="s">
        <v>683</v>
      </c>
      <c r="J1607">
        <v>33071989583.049999</v>
      </c>
      <c r="K1607" t="str">
        <f>VLOOKUP(SUBSTITUTE($A1607,"Provinsi ",""),'Pemilihan Gubernur'!$C$5:$G$21,3,FALSE)</f>
        <v>KHOFIFAH INDAR PARAWANSA</v>
      </c>
      <c r="L1607" t="str">
        <f>VLOOKUP(SUBSTITUTE($A1607,"Provinsi ",""),'Pemilihan Gubernur'!$C$5:$G$21,4,FALSE)</f>
        <v>EMIL ELESTIANTO DARDAK</v>
      </c>
    </row>
    <row r="1608" spans="1:12">
      <c r="A1608" t="s">
        <v>704</v>
      </c>
      <c r="B1608" t="s">
        <v>693</v>
      </c>
      <c r="C1608">
        <v>2019</v>
      </c>
      <c r="D1608" t="s">
        <v>662</v>
      </c>
      <c r="E1608" t="s">
        <v>663</v>
      </c>
      <c r="F1608" t="s">
        <v>670</v>
      </c>
      <c r="G1608" t="s">
        <v>679</v>
      </c>
      <c r="H1608" t="s">
        <v>691</v>
      </c>
      <c r="I1608" t="s">
        <v>681</v>
      </c>
      <c r="J1608">
        <v>809758609110</v>
      </c>
      <c r="K1608" t="str">
        <f>VLOOKUP(SUBSTITUTE($A1608,"Provinsi ",""),'Pemilihan Gubernur'!$C$5:$G$21,3,FALSE)</f>
        <v>KHOFIFAH INDAR PARAWANSA</v>
      </c>
      <c r="L1608" t="str">
        <f>VLOOKUP(SUBSTITUTE($A1608,"Provinsi ",""),'Pemilihan Gubernur'!$C$5:$G$21,4,FALSE)</f>
        <v>EMIL ELESTIANTO DARDAK</v>
      </c>
    </row>
    <row r="1609" spans="1:12">
      <c r="A1609" t="s">
        <v>704</v>
      </c>
      <c r="B1609" t="s">
        <v>693</v>
      </c>
      <c r="C1609">
        <v>2019</v>
      </c>
      <c r="D1609" t="s">
        <v>662</v>
      </c>
      <c r="E1609" t="s">
        <v>663</v>
      </c>
      <c r="F1609" t="s">
        <v>670</v>
      </c>
      <c r="G1609" t="s">
        <v>671</v>
      </c>
      <c r="H1609" t="s">
        <v>672</v>
      </c>
      <c r="I1609" t="s">
        <v>673</v>
      </c>
      <c r="J1609">
        <v>6459620587775.4199</v>
      </c>
      <c r="K1609" t="str">
        <f>VLOOKUP(SUBSTITUTE($A1609,"Provinsi ",""),'Pemilihan Gubernur'!$C$5:$G$21,3,FALSE)</f>
        <v>KHOFIFAH INDAR PARAWANSA</v>
      </c>
      <c r="L1609" t="str">
        <f>VLOOKUP(SUBSTITUTE($A1609,"Provinsi ",""),'Pemilihan Gubernur'!$C$5:$G$21,4,FALSE)</f>
        <v>EMIL ELESTIANTO DARDAK</v>
      </c>
    </row>
    <row r="1610" spans="1:12">
      <c r="A1610" t="s">
        <v>704</v>
      </c>
      <c r="B1610" t="s">
        <v>693</v>
      </c>
      <c r="C1610">
        <v>2019</v>
      </c>
      <c r="D1610" t="s">
        <v>662</v>
      </c>
      <c r="E1610" t="s">
        <v>663</v>
      </c>
      <c r="F1610" t="s">
        <v>670</v>
      </c>
      <c r="G1610" t="s">
        <v>676</v>
      </c>
      <c r="H1610" t="s">
        <v>677</v>
      </c>
      <c r="I1610" t="s">
        <v>678</v>
      </c>
      <c r="J1610">
        <v>2770973973023.1099</v>
      </c>
      <c r="K1610" t="str">
        <f>VLOOKUP(SUBSTITUTE($A1610,"Provinsi ",""),'Pemilihan Gubernur'!$C$5:$G$21,3,FALSE)</f>
        <v>KHOFIFAH INDAR PARAWANSA</v>
      </c>
      <c r="L1610" t="str">
        <f>VLOOKUP(SUBSTITUTE($A1610,"Provinsi ",""),'Pemilihan Gubernur'!$C$5:$G$21,4,FALSE)</f>
        <v>EMIL ELESTIANTO DARDAK</v>
      </c>
    </row>
    <row r="1611" spans="1:12">
      <c r="A1611" t="s">
        <v>705</v>
      </c>
      <c r="B1611" t="s">
        <v>706</v>
      </c>
      <c r="C1611">
        <v>2019</v>
      </c>
      <c r="D1611" t="s">
        <v>662</v>
      </c>
      <c r="E1611" t="s">
        <v>663</v>
      </c>
      <c r="F1611" t="s">
        <v>664</v>
      </c>
      <c r="G1611" t="s">
        <v>679</v>
      </c>
      <c r="H1611" t="s">
        <v>680</v>
      </c>
      <c r="I1611" t="s">
        <v>681</v>
      </c>
      <c r="J1611">
        <v>1219486360443</v>
      </c>
      <c r="K1611" t="str">
        <f>VLOOKUP(SUBSTITUTE($A1611,"Provinsi ",""),'Pemilihan Gubernur'!$C$5:$G$21,3,FALSE)</f>
        <v>SUTARMIDJI</v>
      </c>
      <c r="L1611" t="str">
        <f>VLOOKUP(SUBSTITUTE($A1611,"Provinsi ",""),'Pemilihan Gubernur'!$C$5:$G$21,4,FALSE)</f>
        <v>RIA NORSAN</v>
      </c>
    </row>
    <row r="1612" spans="1:12">
      <c r="A1612" t="s">
        <v>705</v>
      </c>
      <c r="B1612" t="s">
        <v>706</v>
      </c>
      <c r="C1612">
        <v>2019</v>
      </c>
      <c r="D1612" t="s">
        <v>662</v>
      </c>
      <c r="E1612" t="s">
        <v>663</v>
      </c>
      <c r="F1612" t="s">
        <v>664</v>
      </c>
      <c r="G1612" t="s">
        <v>665</v>
      </c>
      <c r="H1612" t="s">
        <v>674</v>
      </c>
      <c r="I1612" t="s">
        <v>675</v>
      </c>
      <c r="J1612">
        <v>1498504307411</v>
      </c>
      <c r="K1612" t="str">
        <f>VLOOKUP(SUBSTITUTE($A1612,"Provinsi ",""),'Pemilihan Gubernur'!$C$5:$G$21,3,FALSE)</f>
        <v>SUTARMIDJI</v>
      </c>
      <c r="L1612" t="str">
        <f>VLOOKUP(SUBSTITUTE($A1612,"Provinsi ",""),'Pemilihan Gubernur'!$C$5:$G$21,4,FALSE)</f>
        <v>RIA NORSAN</v>
      </c>
    </row>
    <row r="1613" spans="1:12">
      <c r="A1613" t="s">
        <v>705</v>
      </c>
      <c r="B1613" t="s">
        <v>706</v>
      </c>
      <c r="C1613">
        <v>2019</v>
      </c>
      <c r="D1613" t="s">
        <v>662</v>
      </c>
      <c r="E1613" t="s">
        <v>663</v>
      </c>
      <c r="F1613" t="s">
        <v>664</v>
      </c>
      <c r="G1613" t="s">
        <v>665</v>
      </c>
      <c r="H1613" t="s">
        <v>668</v>
      </c>
      <c r="I1613" t="s">
        <v>669</v>
      </c>
      <c r="J1613">
        <v>5657600000</v>
      </c>
      <c r="K1613" t="str">
        <f>VLOOKUP(SUBSTITUTE($A1613,"Provinsi ",""),'Pemilihan Gubernur'!$C$5:$G$21,3,FALSE)</f>
        <v>SUTARMIDJI</v>
      </c>
      <c r="L1613" t="str">
        <f>VLOOKUP(SUBSTITUTE($A1613,"Provinsi ",""),'Pemilihan Gubernur'!$C$5:$G$21,4,FALSE)</f>
        <v>RIA NORSAN</v>
      </c>
    </row>
    <row r="1614" spans="1:12">
      <c r="A1614" t="s">
        <v>705</v>
      </c>
      <c r="B1614" t="s">
        <v>706</v>
      </c>
      <c r="C1614">
        <v>2019</v>
      </c>
      <c r="D1614" t="s">
        <v>662</v>
      </c>
      <c r="E1614" t="s">
        <v>663</v>
      </c>
      <c r="F1614" t="s">
        <v>664</v>
      </c>
      <c r="G1614" t="s">
        <v>665</v>
      </c>
      <c r="H1614" t="s">
        <v>666</v>
      </c>
      <c r="I1614" t="s">
        <v>667</v>
      </c>
      <c r="J1614">
        <v>969916744046</v>
      </c>
      <c r="K1614" t="str">
        <f>VLOOKUP(SUBSTITUTE($A1614,"Provinsi ",""),'Pemilihan Gubernur'!$C$5:$G$21,3,FALSE)</f>
        <v>SUTARMIDJI</v>
      </c>
      <c r="L1614" t="str">
        <f>VLOOKUP(SUBSTITUTE($A1614,"Provinsi ",""),'Pemilihan Gubernur'!$C$5:$G$21,4,FALSE)</f>
        <v>RIA NORSAN</v>
      </c>
    </row>
    <row r="1615" spans="1:12">
      <c r="A1615" t="s">
        <v>705</v>
      </c>
      <c r="B1615" t="s">
        <v>706</v>
      </c>
      <c r="C1615">
        <v>2019</v>
      </c>
      <c r="D1615" t="s">
        <v>662</v>
      </c>
      <c r="E1615" t="s">
        <v>663</v>
      </c>
      <c r="F1615" t="s">
        <v>664</v>
      </c>
      <c r="G1615" t="s">
        <v>665</v>
      </c>
      <c r="H1615" t="s">
        <v>686</v>
      </c>
      <c r="I1615" t="s">
        <v>687</v>
      </c>
      <c r="J1615">
        <v>22195242300</v>
      </c>
      <c r="K1615" t="str">
        <f>VLOOKUP(SUBSTITUTE($A1615,"Provinsi ",""),'Pemilihan Gubernur'!$C$5:$G$21,3,FALSE)</f>
        <v>SUTARMIDJI</v>
      </c>
      <c r="L1615" t="str">
        <f>VLOOKUP(SUBSTITUTE($A1615,"Provinsi ",""),'Pemilihan Gubernur'!$C$5:$G$21,4,FALSE)</f>
        <v>RIA NORSAN</v>
      </c>
    </row>
    <row r="1616" spans="1:12">
      <c r="A1616" t="s">
        <v>705</v>
      </c>
      <c r="B1616" t="s">
        <v>706</v>
      </c>
      <c r="C1616">
        <v>2019</v>
      </c>
      <c r="D1616" t="s">
        <v>662</v>
      </c>
      <c r="E1616" t="s">
        <v>663</v>
      </c>
      <c r="F1616" t="s">
        <v>664</v>
      </c>
      <c r="G1616" t="s">
        <v>665</v>
      </c>
      <c r="H1616" t="s">
        <v>682</v>
      </c>
      <c r="I1616" t="s">
        <v>683</v>
      </c>
      <c r="J1616">
        <v>21744000</v>
      </c>
      <c r="K1616" t="str">
        <f>VLOOKUP(SUBSTITUTE($A1616,"Provinsi ",""),'Pemilihan Gubernur'!$C$5:$G$21,3,FALSE)</f>
        <v>SUTARMIDJI</v>
      </c>
      <c r="L1616" t="str">
        <f>VLOOKUP(SUBSTITUTE($A1616,"Provinsi ",""),'Pemilihan Gubernur'!$C$5:$G$21,4,FALSE)</f>
        <v>RIA NORSAN</v>
      </c>
    </row>
    <row r="1617" spans="1:12">
      <c r="A1617" t="s">
        <v>705</v>
      </c>
      <c r="B1617" t="s">
        <v>706</v>
      </c>
      <c r="C1617">
        <v>2019</v>
      </c>
      <c r="D1617" t="s">
        <v>662</v>
      </c>
      <c r="E1617" t="s">
        <v>663</v>
      </c>
      <c r="F1617" t="s">
        <v>670</v>
      </c>
      <c r="G1617" t="s">
        <v>679</v>
      </c>
      <c r="H1617" t="s">
        <v>691</v>
      </c>
      <c r="I1617" t="s">
        <v>681</v>
      </c>
      <c r="J1617">
        <v>148631888300</v>
      </c>
      <c r="K1617" t="str">
        <f>VLOOKUP(SUBSTITUTE($A1617,"Provinsi ",""),'Pemilihan Gubernur'!$C$5:$G$21,3,FALSE)</f>
        <v>SUTARMIDJI</v>
      </c>
      <c r="L1617" t="str">
        <f>VLOOKUP(SUBSTITUTE($A1617,"Provinsi ",""),'Pemilihan Gubernur'!$C$5:$G$21,4,FALSE)</f>
        <v>RIA NORSAN</v>
      </c>
    </row>
    <row r="1618" spans="1:12">
      <c r="A1618" t="s">
        <v>705</v>
      </c>
      <c r="B1618" t="s">
        <v>706</v>
      </c>
      <c r="C1618">
        <v>2019</v>
      </c>
      <c r="D1618" t="s">
        <v>662</v>
      </c>
      <c r="E1618" t="s">
        <v>663</v>
      </c>
      <c r="F1618" t="s">
        <v>670</v>
      </c>
      <c r="G1618" t="s">
        <v>671</v>
      </c>
      <c r="H1618" t="s">
        <v>672</v>
      </c>
      <c r="I1618" t="s">
        <v>673</v>
      </c>
      <c r="J1618">
        <v>941373676283.23999</v>
      </c>
      <c r="K1618" t="str">
        <f>VLOOKUP(SUBSTITUTE($A1618,"Provinsi ",""),'Pemilihan Gubernur'!$C$5:$G$21,3,FALSE)</f>
        <v>SUTARMIDJI</v>
      </c>
      <c r="L1618" t="str">
        <f>VLOOKUP(SUBSTITUTE($A1618,"Provinsi ",""),'Pemilihan Gubernur'!$C$5:$G$21,4,FALSE)</f>
        <v>RIA NORSAN</v>
      </c>
    </row>
    <row r="1619" spans="1:12">
      <c r="A1619" t="s">
        <v>705</v>
      </c>
      <c r="B1619" t="s">
        <v>706</v>
      </c>
      <c r="C1619">
        <v>2019</v>
      </c>
      <c r="D1619" t="s">
        <v>662</v>
      </c>
      <c r="E1619" t="s">
        <v>663</v>
      </c>
      <c r="F1619" t="s">
        <v>670</v>
      </c>
      <c r="G1619" t="s">
        <v>676</v>
      </c>
      <c r="H1619" t="s">
        <v>677</v>
      </c>
      <c r="I1619" t="s">
        <v>678</v>
      </c>
      <c r="J1619">
        <v>871609747356.20996</v>
      </c>
      <c r="K1619" t="str">
        <f>VLOOKUP(SUBSTITUTE($A1619,"Provinsi ",""),'Pemilihan Gubernur'!$C$5:$G$21,3,FALSE)</f>
        <v>SUTARMIDJI</v>
      </c>
      <c r="L1619" t="str">
        <f>VLOOKUP(SUBSTITUTE($A1619,"Provinsi ",""),'Pemilihan Gubernur'!$C$5:$G$21,4,FALSE)</f>
        <v>RIA NORSAN</v>
      </c>
    </row>
    <row r="1620" spans="1:12">
      <c r="A1620" t="s">
        <v>709</v>
      </c>
      <c r="B1620" t="s">
        <v>706</v>
      </c>
      <c r="C1620">
        <v>2019</v>
      </c>
      <c r="D1620" t="s">
        <v>662</v>
      </c>
      <c r="E1620" t="s">
        <v>663</v>
      </c>
      <c r="F1620" t="s">
        <v>664</v>
      </c>
      <c r="G1620" t="s">
        <v>679</v>
      </c>
      <c r="H1620" t="s">
        <v>680</v>
      </c>
      <c r="I1620" t="s">
        <v>681</v>
      </c>
      <c r="J1620">
        <v>1697028223082.4199</v>
      </c>
      <c r="K1620" t="str">
        <f>VLOOKUP(SUBSTITUTE($A1620,"Provinsi ",""),'Pemilihan Gubernur'!$C$5:$G$21,3,FALSE)</f>
        <v>ISRAN NOOR</v>
      </c>
      <c r="L1620" t="str">
        <f>VLOOKUP(SUBSTITUTE($A1620,"Provinsi ",""),'Pemilihan Gubernur'!$C$5:$G$21,4,FALSE)</f>
        <v>HADI MULYADI</v>
      </c>
    </row>
    <row r="1621" spans="1:12">
      <c r="A1621" t="s">
        <v>709</v>
      </c>
      <c r="B1621" t="s">
        <v>706</v>
      </c>
      <c r="C1621">
        <v>2019</v>
      </c>
      <c r="D1621" t="s">
        <v>662</v>
      </c>
      <c r="E1621" t="s">
        <v>663</v>
      </c>
      <c r="F1621" t="s">
        <v>664</v>
      </c>
      <c r="G1621" t="s">
        <v>665</v>
      </c>
      <c r="H1621" t="s">
        <v>674</v>
      </c>
      <c r="I1621" t="s">
        <v>675</v>
      </c>
      <c r="J1621">
        <v>806273965000</v>
      </c>
      <c r="K1621" t="str">
        <f>VLOOKUP(SUBSTITUTE($A1621,"Provinsi ",""),'Pemilihan Gubernur'!$C$5:$G$21,3,FALSE)</f>
        <v>ISRAN NOOR</v>
      </c>
      <c r="L1621" t="str">
        <f>VLOOKUP(SUBSTITUTE($A1621,"Provinsi ",""),'Pemilihan Gubernur'!$C$5:$G$21,4,FALSE)</f>
        <v>HADI MULYADI</v>
      </c>
    </row>
    <row r="1622" spans="1:12">
      <c r="A1622" t="s">
        <v>709</v>
      </c>
      <c r="B1622" t="s">
        <v>706</v>
      </c>
      <c r="C1622">
        <v>2019</v>
      </c>
      <c r="D1622" t="s">
        <v>662</v>
      </c>
      <c r="E1622" t="s">
        <v>663</v>
      </c>
      <c r="F1622" t="s">
        <v>664</v>
      </c>
      <c r="G1622" t="s">
        <v>665</v>
      </c>
      <c r="H1622" t="s">
        <v>668</v>
      </c>
      <c r="I1622" t="s">
        <v>669</v>
      </c>
      <c r="J1622">
        <v>8432500000</v>
      </c>
      <c r="K1622" t="str">
        <f>VLOOKUP(SUBSTITUTE($A1622,"Provinsi ",""),'Pemilihan Gubernur'!$C$5:$G$21,3,FALSE)</f>
        <v>ISRAN NOOR</v>
      </c>
      <c r="L1622" t="str">
        <f>VLOOKUP(SUBSTITUTE($A1622,"Provinsi ",""),'Pemilihan Gubernur'!$C$5:$G$21,4,FALSE)</f>
        <v>HADI MULYADI</v>
      </c>
    </row>
    <row r="1623" spans="1:12">
      <c r="A1623" t="s">
        <v>709</v>
      </c>
      <c r="B1623" t="s">
        <v>706</v>
      </c>
      <c r="C1623">
        <v>2019</v>
      </c>
      <c r="D1623" t="s">
        <v>662</v>
      </c>
      <c r="E1623" t="s">
        <v>663</v>
      </c>
      <c r="F1623" t="s">
        <v>664</v>
      </c>
      <c r="G1623" t="s">
        <v>665</v>
      </c>
      <c r="H1623" t="s">
        <v>666</v>
      </c>
      <c r="I1623" t="s">
        <v>667</v>
      </c>
      <c r="J1623">
        <v>2892136260478</v>
      </c>
      <c r="K1623" t="str">
        <f>VLOOKUP(SUBSTITUTE($A1623,"Provinsi ",""),'Pemilihan Gubernur'!$C$5:$G$21,3,FALSE)</f>
        <v>ISRAN NOOR</v>
      </c>
      <c r="L1623" t="str">
        <f>VLOOKUP(SUBSTITUTE($A1623,"Provinsi ",""),'Pemilihan Gubernur'!$C$5:$G$21,4,FALSE)</f>
        <v>HADI MULYADI</v>
      </c>
    </row>
    <row r="1624" spans="1:12">
      <c r="A1624" t="s">
        <v>709</v>
      </c>
      <c r="B1624" t="s">
        <v>706</v>
      </c>
      <c r="C1624">
        <v>2019</v>
      </c>
      <c r="D1624" t="s">
        <v>662</v>
      </c>
      <c r="E1624" t="s">
        <v>663</v>
      </c>
      <c r="F1624" t="s">
        <v>664</v>
      </c>
      <c r="G1624" t="s">
        <v>665</v>
      </c>
      <c r="H1624" t="s">
        <v>686</v>
      </c>
      <c r="I1624" t="s">
        <v>687</v>
      </c>
      <c r="J1624">
        <v>2007253917582.78</v>
      </c>
      <c r="K1624" t="str">
        <f>VLOOKUP(SUBSTITUTE($A1624,"Provinsi ",""),'Pemilihan Gubernur'!$C$5:$G$21,3,FALSE)</f>
        <v>ISRAN NOOR</v>
      </c>
      <c r="L1624" t="str">
        <f>VLOOKUP(SUBSTITUTE($A1624,"Provinsi ",""),'Pemilihan Gubernur'!$C$5:$G$21,4,FALSE)</f>
        <v>HADI MULYADI</v>
      </c>
    </row>
    <row r="1625" spans="1:12">
      <c r="A1625" t="s">
        <v>709</v>
      </c>
      <c r="B1625" t="s">
        <v>706</v>
      </c>
      <c r="C1625">
        <v>2019</v>
      </c>
      <c r="D1625" t="s">
        <v>662</v>
      </c>
      <c r="E1625" t="s">
        <v>663</v>
      </c>
      <c r="F1625" t="s">
        <v>664</v>
      </c>
      <c r="G1625" t="s">
        <v>665</v>
      </c>
      <c r="H1625" t="s">
        <v>682</v>
      </c>
      <c r="I1625" t="s">
        <v>683</v>
      </c>
      <c r="J1625">
        <v>903729437</v>
      </c>
      <c r="K1625" t="str">
        <f>VLOOKUP(SUBSTITUTE($A1625,"Provinsi ",""),'Pemilihan Gubernur'!$C$5:$G$21,3,FALSE)</f>
        <v>ISRAN NOOR</v>
      </c>
      <c r="L1625" t="str">
        <f>VLOOKUP(SUBSTITUTE($A1625,"Provinsi ",""),'Pemilihan Gubernur'!$C$5:$G$21,4,FALSE)</f>
        <v>HADI MULYADI</v>
      </c>
    </row>
    <row r="1626" spans="1:12">
      <c r="A1626" t="s">
        <v>709</v>
      </c>
      <c r="B1626" t="s">
        <v>706</v>
      </c>
      <c r="C1626">
        <v>2019</v>
      </c>
      <c r="D1626" t="s">
        <v>662</v>
      </c>
      <c r="E1626" t="s">
        <v>663</v>
      </c>
      <c r="F1626" t="s">
        <v>670</v>
      </c>
      <c r="G1626" t="s">
        <v>679</v>
      </c>
      <c r="H1626" t="s">
        <v>691</v>
      </c>
      <c r="I1626" t="s">
        <v>681</v>
      </c>
      <c r="J1626">
        <v>86175000</v>
      </c>
      <c r="K1626" t="str">
        <f>VLOOKUP(SUBSTITUTE($A1626,"Provinsi ",""),'Pemilihan Gubernur'!$C$5:$G$21,3,FALSE)</f>
        <v>ISRAN NOOR</v>
      </c>
      <c r="L1626" t="str">
        <f>VLOOKUP(SUBSTITUTE($A1626,"Provinsi ",""),'Pemilihan Gubernur'!$C$5:$G$21,4,FALSE)</f>
        <v>HADI MULYADI</v>
      </c>
    </row>
    <row r="1627" spans="1:12">
      <c r="A1627" t="s">
        <v>709</v>
      </c>
      <c r="B1627" t="s">
        <v>706</v>
      </c>
      <c r="C1627">
        <v>2019</v>
      </c>
      <c r="D1627" t="s">
        <v>662</v>
      </c>
      <c r="E1627" t="s">
        <v>663</v>
      </c>
      <c r="F1627" t="s">
        <v>670</v>
      </c>
      <c r="G1627" t="s">
        <v>671</v>
      </c>
      <c r="H1627" t="s">
        <v>672</v>
      </c>
      <c r="I1627" t="s">
        <v>673</v>
      </c>
      <c r="J1627">
        <v>2767688216971.8398</v>
      </c>
      <c r="K1627" t="str">
        <f>VLOOKUP(SUBSTITUTE($A1627,"Provinsi ",""),'Pemilihan Gubernur'!$C$5:$G$21,3,FALSE)</f>
        <v>ISRAN NOOR</v>
      </c>
      <c r="L1627" t="str">
        <f>VLOOKUP(SUBSTITUTE($A1627,"Provinsi ",""),'Pemilihan Gubernur'!$C$5:$G$21,4,FALSE)</f>
        <v>HADI MULYADI</v>
      </c>
    </row>
    <row r="1628" spans="1:12">
      <c r="A1628" t="s">
        <v>709</v>
      </c>
      <c r="B1628" t="s">
        <v>706</v>
      </c>
      <c r="C1628">
        <v>2019</v>
      </c>
      <c r="D1628" t="s">
        <v>662</v>
      </c>
      <c r="E1628" t="s">
        <v>663</v>
      </c>
      <c r="F1628" t="s">
        <v>670</v>
      </c>
      <c r="G1628" t="s">
        <v>676</v>
      </c>
      <c r="H1628" t="s">
        <v>677</v>
      </c>
      <c r="I1628" t="s">
        <v>678</v>
      </c>
      <c r="J1628">
        <v>1207815521798.5901</v>
      </c>
      <c r="K1628" t="str">
        <f>VLOOKUP(SUBSTITUTE($A1628,"Provinsi ",""),'Pemilihan Gubernur'!$C$5:$G$21,3,FALSE)</f>
        <v>ISRAN NOOR</v>
      </c>
      <c r="L1628" t="str">
        <f>VLOOKUP(SUBSTITUTE($A1628,"Provinsi ",""),'Pemilihan Gubernur'!$C$5:$G$21,4,FALSE)</f>
        <v>HADI MULYADI</v>
      </c>
    </row>
    <row r="1629" spans="1:12">
      <c r="A1629" t="s">
        <v>721</v>
      </c>
      <c r="B1629" t="s">
        <v>700</v>
      </c>
      <c r="C1629">
        <v>2019</v>
      </c>
      <c r="D1629" t="s">
        <v>662</v>
      </c>
      <c r="E1629" t="s">
        <v>663</v>
      </c>
      <c r="F1629" t="s">
        <v>664</v>
      </c>
      <c r="G1629" t="s">
        <v>679</v>
      </c>
      <c r="H1629" t="s">
        <v>680</v>
      </c>
      <c r="I1629" t="s">
        <v>681</v>
      </c>
      <c r="J1629">
        <v>3220961579390.6499</v>
      </c>
      <c r="K1629" t="str">
        <f>VLOOKUP(SUBSTITUTE($A1629,"Provinsi ",""),'Pemilihan Gubernur'!$C$5:$G$21,3,FALSE)</f>
        <v>PROF. M. NURDIN ABDULLAH</v>
      </c>
      <c r="L1629" t="str">
        <f>VLOOKUP(SUBSTITUTE($A1629,"Provinsi ",""),'Pemilihan Gubernur'!$C$5:$G$21,4,FALSE)</f>
        <v>ANDI SUDIRMAN SULAIMAN</v>
      </c>
    </row>
    <row r="1630" spans="1:12">
      <c r="A1630" t="s">
        <v>721</v>
      </c>
      <c r="B1630" t="s">
        <v>700</v>
      </c>
      <c r="C1630">
        <v>2019</v>
      </c>
      <c r="D1630" t="s">
        <v>662</v>
      </c>
      <c r="E1630" t="s">
        <v>663</v>
      </c>
      <c r="F1630" t="s">
        <v>664</v>
      </c>
      <c r="G1630" t="s">
        <v>665</v>
      </c>
      <c r="H1630" t="s">
        <v>674</v>
      </c>
      <c r="I1630" t="s">
        <v>675</v>
      </c>
      <c r="J1630">
        <v>1571802553256.3899</v>
      </c>
      <c r="K1630" t="str">
        <f>VLOOKUP(SUBSTITUTE($A1630,"Provinsi ",""),'Pemilihan Gubernur'!$C$5:$G$21,3,FALSE)</f>
        <v>PROF. M. NURDIN ABDULLAH</v>
      </c>
      <c r="L1630" t="str">
        <f>VLOOKUP(SUBSTITUTE($A1630,"Provinsi ",""),'Pemilihan Gubernur'!$C$5:$G$21,4,FALSE)</f>
        <v>ANDI SUDIRMAN SULAIMAN</v>
      </c>
    </row>
    <row r="1631" spans="1:12">
      <c r="A1631" t="s">
        <v>721</v>
      </c>
      <c r="B1631" t="s">
        <v>700</v>
      </c>
      <c r="C1631">
        <v>2019</v>
      </c>
      <c r="D1631" t="s">
        <v>662</v>
      </c>
      <c r="E1631" t="s">
        <v>663</v>
      </c>
      <c r="F1631" t="s">
        <v>664</v>
      </c>
      <c r="G1631" t="s">
        <v>665</v>
      </c>
      <c r="H1631" t="s">
        <v>668</v>
      </c>
      <c r="I1631" t="s">
        <v>669</v>
      </c>
      <c r="J1631">
        <v>818000000</v>
      </c>
      <c r="K1631" t="str">
        <f>VLOOKUP(SUBSTITUTE($A1631,"Provinsi ",""),'Pemilihan Gubernur'!$C$5:$G$21,3,FALSE)</f>
        <v>PROF. M. NURDIN ABDULLAH</v>
      </c>
      <c r="L1631" t="str">
        <f>VLOOKUP(SUBSTITUTE($A1631,"Provinsi ",""),'Pemilihan Gubernur'!$C$5:$G$21,4,FALSE)</f>
        <v>ANDI SUDIRMAN SULAIMAN</v>
      </c>
    </row>
    <row r="1632" spans="1:12">
      <c r="A1632" t="s">
        <v>721</v>
      </c>
      <c r="B1632" t="s">
        <v>700</v>
      </c>
      <c r="C1632">
        <v>2019</v>
      </c>
      <c r="D1632" t="s">
        <v>662</v>
      </c>
      <c r="E1632" t="s">
        <v>663</v>
      </c>
      <c r="F1632" t="s">
        <v>664</v>
      </c>
      <c r="G1632" t="s">
        <v>665</v>
      </c>
      <c r="H1632" t="s">
        <v>666</v>
      </c>
      <c r="I1632" t="s">
        <v>667</v>
      </c>
      <c r="J1632">
        <v>1733213706105.5701</v>
      </c>
      <c r="K1632" t="str">
        <f>VLOOKUP(SUBSTITUTE($A1632,"Provinsi ",""),'Pemilihan Gubernur'!$C$5:$G$21,3,FALSE)</f>
        <v>PROF. M. NURDIN ABDULLAH</v>
      </c>
      <c r="L1632" t="str">
        <f>VLOOKUP(SUBSTITUTE($A1632,"Provinsi ",""),'Pemilihan Gubernur'!$C$5:$G$21,4,FALSE)</f>
        <v>ANDI SUDIRMAN SULAIMAN</v>
      </c>
    </row>
    <row r="1633" spans="1:12">
      <c r="A1633" t="s">
        <v>721</v>
      </c>
      <c r="B1633" t="s">
        <v>700</v>
      </c>
      <c r="C1633">
        <v>2019</v>
      </c>
      <c r="D1633" t="s">
        <v>662</v>
      </c>
      <c r="E1633" t="s">
        <v>663</v>
      </c>
      <c r="F1633" t="s">
        <v>664</v>
      </c>
      <c r="G1633" t="s">
        <v>665</v>
      </c>
      <c r="H1633" t="s">
        <v>686</v>
      </c>
      <c r="I1633" t="s">
        <v>687</v>
      </c>
      <c r="J1633">
        <v>512194833476</v>
      </c>
      <c r="K1633" t="str">
        <f>VLOOKUP(SUBSTITUTE($A1633,"Provinsi ",""),'Pemilihan Gubernur'!$C$5:$G$21,3,FALSE)</f>
        <v>PROF. M. NURDIN ABDULLAH</v>
      </c>
      <c r="L1633" t="str">
        <f>VLOOKUP(SUBSTITUTE($A1633,"Provinsi ",""),'Pemilihan Gubernur'!$C$5:$G$21,4,FALSE)</f>
        <v>ANDI SUDIRMAN SULAIMAN</v>
      </c>
    </row>
    <row r="1634" spans="1:12">
      <c r="A1634" t="s">
        <v>721</v>
      </c>
      <c r="B1634" t="s">
        <v>700</v>
      </c>
      <c r="C1634">
        <v>2019</v>
      </c>
      <c r="D1634" t="s">
        <v>662</v>
      </c>
      <c r="E1634" t="s">
        <v>663</v>
      </c>
      <c r="F1634" t="s">
        <v>670</v>
      </c>
      <c r="G1634" t="s">
        <v>679</v>
      </c>
      <c r="H1634" t="s">
        <v>691</v>
      </c>
      <c r="I1634" t="s">
        <v>681</v>
      </c>
      <c r="J1634">
        <v>15010020076</v>
      </c>
      <c r="K1634" t="str">
        <f>VLOOKUP(SUBSTITUTE($A1634,"Provinsi ",""),'Pemilihan Gubernur'!$C$5:$G$21,3,FALSE)</f>
        <v>PROF. M. NURDIN ABDULLAH</v>
      </c>
      <c r="L1634" t="str">
        <f>VLOOKUP(SUBSTITUTE($A1634,"Provinsi ",""),'Pemilihan Gubernur'!$C$5:$G$21,4,FALSE)</f>
        <v>ANDI SUDIRMAN SULAIMAN</v>
      </c>
    </row>
    <row r="1635" spans="1:12">
      <c r="A1635" t="s">
        <v>721</v>
      </c>
      <c r="B1635" t="s">
        <v>700</v>
      </c>
      <c r="C1635">
        <v>2019</v>
      </c>
      <c r="D1635" t="s">
        <v>662</v>
      </c>
      <c r="E1635" t="s">
        <v>663</v>
      </c>
      <c r="F1635" t="s">
        <v>670</v>
      </c>
      <c r="G1635" t="s">
        <v>671</v>
      </c>
      <c r="H1635" t="s">
        <v>672</v>
      </c>
      <c r="I1635" t="s">
        <v>673</v>
      </c>
      <c r="J1635">
        <v>1467956440395.25</v>
      </c>
      <c r="K1635" t="str">
        <f>VLOOKUP(SUBSTITUTE($A1635,"Provinsi ",""),'Pemilihan Gubernur'!$C$5:$G$21,3,FALSE)</f>
        <v>PROF. M. NURDIN ABDULLAH</v>
      </c>
      <c r="L1635" t="str">
        <f>VLOOKUP(SUBSTITUTE($A1635,"Provinsi ",""),'Pemilihan Gubernur'!$C$5:$G$21,4,FALSE)</f>
        <v>ANDI SUDIRMAN SULAIMAN</v>
      </c>
    </row>
    <row r="1636" spans="1:12">
      <c r="A1636" t="s">
        <v>721</v>
      </c>
      <c r="B1636" t="s">
        <v>700</v>
      </c>
      <c r="C1636">
        <v>2019</v>
      </c>
      <c r="D1636" t="s">
        <v>662</v>
      </c>
      <c r="E1636" t="s">
        <v>663</v>
      </c>
      <c r="F1636" t="s">
        <v>670</v>
      </c>
      <c r="G1636" t="s">
        <v>676</v>
      </c>
      <c r="H1636" t="s">
        <v>677</v>
      </c>
      <c r="I1636" t="s">
        <v>678</v>
      </c>
      <c r="J1636">
        <v>969490768936.06995</v>
      </c>
      <c r="K1636" t="str">
        <f>VLOOKUP(SUBSTITUTE($A1636,"Provinsi ",""),'Pemilihan Gubernur'!$C$5:$G$21,3,FALSE)</f>
        <v>PROF. M. NURDIN ABDULLAH</v>
      </c>
      <c r="L1636" t="str">
        <f>VLOOKUP(SUBSTITUTE($A1636,"Provinsi ",""),'Pemilihan Gubernur'!$C$5:$G$21,4,FALSE)</f>
        <v>ANDI SUDIRMAN SULAIMAN</v>
      </c>
    </row>
    <row r="1637" spans="1:12">
      <c r="A1637" t="s">
        <v>723</v>
      </c>
      <c r="B1637" t="s">
        <v>700</v>
      </c>
      <c r="C1637">
        <v>2019</v>
      </c>
      <c r="D1637" t="s">
        <v>662</v>
      </c>
      <c r="E1637" t="s">
        <v>663</v>
      </c>
      <c r="F1637" t="s">
        <v>664</v>
      </c>
      <c r="G1637" t="s">
        <v>679</v>
      </c>
      <c r="H1637" t="s">
        <v>680</v>
      </c>
      <c r="I1637" t="s">
        <v>681</v>
      </c>
      <c r="J1637">
        <v>1267152878383</v>
      </c>
      <c r="K1637" t="str">
        <f>VLOOKUP(SUBSTITUTE($A1637,"Provinsi ",""),'Pemilihan Gubernur'!$C$5:$G$21,3,FALSE)</f>
        <v>ALI MAZI</v>
      </c>
      <c r="L1637" t="str">
        <f>VLOOKUP(SUBSTITUTE($A1637,"Provinsi ",""),'Pemilihan Gubernur'!$C$5:$G$21,4,FALSE)</f>
        <v>LUKMAN ABUNAWAS</v>
      </c>
    </row>
    <row r="1638" spans="1:12">
      <c r="A1638" t="s">
        <v>723</v>
      </c>
      <c r="B1638" t="s">
        <v>700</v>
      </c>
      <c r="C1638">
        <v>2019</v>
      </c>
      <c r="D1638" t="s">
        <v>662</v>
      </c>
      <c r="E1638" t="s">
        <v>663</v>
      </c>
      <c r="F1638" t="s">
        <v>664</v>
      </c>
      <c r="G1638" t="s">
        <v>665</v>
      </c>
      <c r="H1638" t="s">
        <v>697</v>
      </c>
      <c r="I1638" t="s">
        <v>698</v>
      </c>
      <c r="J1638">
        <v>2626313642.0500002</v>
      </c>
      <c r="K1638" t="str">
        <f>VLOOKUP(SUBSTITUTE($A1638,"Provinsi ",""),'Pemilihan Gubernur'!$C$5:$G$21,3,FALSE)</f>
        <v>ALI MAZI</v>
      </c>
      <c r="L1638" t="str">
        <f>VLOOKUP(SUBSTITUTE($A1638,"Provinsi ",""),'Pemilihan Gubernur'!$C$5:$G$21,4,FALSE)</f>
        <v>LUKMAN ABUNAWAS</v>
      </c>
    </row>
    <row r="1639" spans="1:12">
      <c r="A1639" t="s">
        <v>723</v>
      </c>
      <c r="B1639" t="s">
        <v>700</v>
      </c>
      <c r="C1639">
        <v>2019</v>
      </c>
      <c r="D1639" t="s">
        <v>662</v>
      </c>
      <c r="E1639" t="s">
        <v>663</v>
      </c>
      <c r="F1639" t="s">
        <v>664</v>
      </c>
      <c r="G1639" t="s">
        <v>665</v>
      </c>
      <c r="H1639" t="s">
        <v>674</v>
      </c>
      <c r="I1639" t="s">
        <v>675</v>
      </c>
      <c r="J1639">
        <v>495420980000</v>
      </c>
      <c r="K1639" t="str">
        <f>VLOOKUP(SUBSTITUTE($A1639,"Provinsi ",""),'Pemilihan Gubernur'!$C$5:$G$21,3,FALSE)</f>
        <v>ALI MAZI</v>
      </c>
      <c r="L1639" t="str">
        <f>VLOOKUP(SUBSTITUTE($A1639,"Provinsi ",""),'Pemilihan Gubernur'!$C$5:$G$21,4,FALSE)</f>
        <v>LUKMAN ABUNAWAS</v>
      </c>
    </row>
    <row r="1640" spans="1:12">
      <c r="A1640" t="s">
        <v>723</v>
      </c>
      <c r="B1640" t="s">
        <v>700</v>
      </c>
      <c r="C1640">
        <v>2019</v>
      </c>
      <c r="D1640" t="s">
        <v>662</v>
      </c>
      <c r="E1640" t="s">
        <v>663</v>
      </c>
      <c r="F1640" t="s">
        <v>664</v>
      </c>
      <c r="G1640" t="s">
        <v>665</v>
      </c>
      <c r="H1640" t="s">
        <v>666</v>
      </c>
      <c r="I1640" t="s">
        <v>667</v>
      </c>
      <c r="J1640">
        <v>371716607534</v>
      </c>
      <c r="K1640" t="str">
        <f>VLOOKUP(SUBSTITUTE($A1640,"Provinsi ",""),'Pemilihan Gubernur'!$C$5:$G$21,3,FALSE)</f>
        <v>ALI MAZI</v>
      </c>
      <c r="L1640" t="str">
        <f>VLOOKUP(SUBSTITUTE($A1640,"Provinsi ",""),'Pemilihan Gubernur'!$C$5:$G$21,4,FALSE)</f>
        <v>LUKMAN ABUNAWAS</v>
      </c>
    </row>
    <row r="1641" spans="1:12">
      <c r="A1641" t="s">
        <v>723</v>
      </c>
      <c r="B1641" t="s">
        <v>700</v>
      </c>
      <c r="C1641">
        <v>2019</v>
      </c>
      <c r="D1641" t="s">
        <v>662</v>
      </c>
      <c r="E1641" t="s">
        <v>663</v>
      </c>
      <c r="F1641" t="s">
        <v>664</v>
      </c>
      <c r="G1641" t="s">
        <v>665</v>
      </c>
      <c r="H1641" t="s">
        <v>686</v>
      </c>
      <c r="I1641" t="s">
        <v>687</v>
      </c>
      <c r="J1641">
        <v>13148706628</v>
      </c>
      <c r="K1641" t="str">
        <f>VLOOKUP(SUBSTITUTE($A1641,"Provinsi ",""),'Pemilihan Gubernur'!$C$5:$G$21,3,FALSE)</f>
        <v>ALI MAZI</v>
      </c>
      <c r="L1641" t="str">
        <f>VLOOKUP(SUBSTITUTE($A1641,"Provinsi ",""),'Pemilihan Gubernur'!$C$5:$G$21,4,FALSE)</f>
        <v>LUKMAN ABUNAWAS</v>
      </c>
    </row>
    <row r="1642" spans="1:12">
      <c r="A1642" t="s">
        <v>723</v>
      </c>
      <c r="B1642" t="s">
        <v>700</v>
      </c>
      <c r="C1642">
        <v>2019</v>
      </c>
      <c r="D1642" t="s">
        <v>662</v>
      </c>
      <c r="E1642" t="s">
        <v>663</v>
      </c>
      <c r="F1642" t="s">
        <v>670</v>
      </c>
      <c r="G1642" t="s">
        <v>679</v>
      </c>
      <c r="H1642" t="s">
        <v>691</v>
      </c>
      <c r="I1642" t="s">
        <v>681</v>
      </c>
      <c r="J1642">
        <v>128714073421</v>
      </c>
      <c r="K1642" t="str">
        <f>VLOOKUP(SUBSTITUTE($A1642,"Provinsi ",""),'Pemilihan Gubernur'!$C$5:$G$21,3,FALSE)</f>
        <v>ALI MAZI</v>
      </c>
      <c r="L1642" t="str">
        <f>VLOOKUP(SUBSTITUTE($A1642,"Provinsi ",""),'Pemilihan Gubernur'!$C$5:$G$21,4,FALSE)</f>
        <v>LUKMAN ABUNAWAS</v>
      </c>
    </row>
    <row r="1643" spans="1:12">
      <c r="A1643" t="s">
        <v>723</v>
      </c>
      <c r="B1643" t="s">
        <v>700</v>
      </c>
      <c r="C1643">
        <v>2019</v>
      </c>
      <c r="D1643" t="s">
        <v>662</v>
      </c>
      <c r="E1643" t="s">
        <v>663</v>
      </c>
      <c r="F1643" t="s">
        <v>670</v>
      </c>
      <c r="G1643" t="s">
        <v>671</v>
      </c>
      <c r="H1643" t="s">
        <v>672</v>
      </c>
      <c r="I1643" t="s">
        <v>673</v>
      </c>
      <c r="J1643">
        <v>655031639928</v>
      </c>
      <c r="K1643" t="str">
        <f>VLOOKUP(SUBSTITUTE($A1643,"Provinsi ",""),'Pemilihan Gubernur'!$C$5:$G$21,3,FALSE)</f>
        <v>ALI MAZI</v>
      </c>
      <c r="L1643" t="str">
        <f>VLOOKUP(SUBSTITUTE($A1643,"Provinsi ",""),'Pemilihan Gubernur'!$C$5:$G$21,4,FALSE)</f>
        <v>LUKMAN ABUNAWAS</v>
      </c>
    </row>
    <row r="1644" spans="1:12">
      <c r="A1644" t="s">
        <v>723</v>
      </c>
      <c r="B1644" t="s">
        <v>700</v>
      </c>
      <c r="C1644">
        <v>2019</v>
      </c>
      <c r="D1644" t="s">
        <v>662</v>
      </c>
      <c r="E1644" t="s">
        <v>663</v>
      </c>
      <c r="F1644" t="s">
        <v>670</v>
      </c>
      <c r="G1644" t="s">
        <v>676</v>
      </c>
      <c r="H1644" t="s">
        <v>677</v>
      </c>
      <c r="I1644" t="s">
        <v>678</v>
      </c>
      <c r="J1644">
        <v>1194738481989</v>
      </c>
      <c r="K1644" t="str">
        <f>VLOOKUP(SUBSTITUTE($A1644,"Provinsi ",""),'Pemilihan Gubernur'!$C$5:$G$21,3,FALSE)</f>
        <v>ALI MAZI</v>
      </c>
      <c r="L1644" t="str">
        <f>VLOOKUP(SUBSTITUTE($A1644,"Provinsi ",""),'Pemilihan Gubernur'!$C$5:$G$21,4,FALSE)</f>
        <v>LUKMAN ABUNAWAS</v>
      </c>
    </row>
    <row r="1645" spans="1:12">
      <c r="A1645" t="s">
        <v>684</v>
      </c>
      <c r="B1645" t="s">
        <v>685</v>
      </c>
      <c r="C1645">
        <v>2019</v>
      </c>
      <c r="D1645" t="s">
        <v>662</v>
      </c>
      <c r="E1645" t="s">
        <v>663</v>
      </c>
      <c r="F1645" t="s">
        <v>664</v>
      </c>
      <c r="G1645" t="s">
        <v>679</v>
      </c>
      <c r="H1645" t="s">
        <v>680</v>
      </c>
      <c r="I1645" t="s">
        <v>681</v>
      </c>
      <c r="J1645">
        <v>1567790821733</v>
      </c>
      <c r="K1645" t="str">
        <f>VLOOKUP(SUBSTITUTE($A1645,"Provinsi ",""),'Pemilihan Gubernur'!$C$5:$G$21,3,FALSE)</f>
        <v>WAYAN KOSTER</v>
      </c>
      <c r="L1645" t="str">
        <f>VLOOKUP(SUBSTITUTE($A1645,"Provinsi ",""),'Pemilihan Gubernur'!$C$5:$G$21,4,FALSE)</f>
        <v>TJOK OKA ARTHA ARDHANA SUKAWATI</v>
      </c>
    </row>
    <row r="1646" spans="1:12">
      <c r="A1646" t="s">
        <v>684</v>
      </c>
      <c r="B1646" t="s">
        <v>685</v>
      </c>
      <c r="C1646">
        <v>2019</v>
      </c>
      <c r="D1646" t="s">
        <v>662</v>
      </c>
      <c r="E1646" t="s">
        <v>663</v>
      </c>
      <c r="F1646" t="s">
        <v>664</v>
      </c>
      <c r="G1646" t="s">
        <v>665</v>
      </c>
      <c r="H1646" t="s">
        <v>688</v>
      </c>
      <c r="I1646" t="s">
        <v>689</v>
      </c>
      <c r="J1646">
        <v>9903628000</v>
      </c>
      <c r="K1646" t="str">
        <f>VLOOKUP(SUBSTITUTE($A1646,"Provinsi ",""),'Pemilihan Gubernur'!$C$5:$G$21,3,FALSE)</f>
        <v>WAYAN KOSTER</v>
      </c>
      <c r="L1646" t="str">
        <f>VLOOKUP(SUBSTITUTE($A1646,"Provinsi ",""),'Pemilihan Gubernur'!$C$5:$G$21,4,FALSE)</f>
        <v>TJOK OKA ARTHA ARDHANA SUKAWATI</v>
      </c>
    </row>
    <row r="1647" spans="1:12">
      <c r="A1647" t="s">
        <v>684</v>
      </c>
      <c r="B1647" t="s">
        <v>685</v>
      </c>
      <c r="C1647">
        <v>2019</v>
      </c>
      <c r="D1647" t="s">
        <v>662</v>
      </c>
      <c r="E1647" t="s">
        <v>663</v>
      </c>
      <c r="F1647" t="s">
        <v>664</v>
      </c>
      <c r="G1647" t="s">
        <v>665</v>
      </c>
      <c r="H1647" t="s">
        <v>674</v>
      </c>
      <c r="I1647" t="s">
        <v>675</v>
      </c>
      <c r="J1647">
        <v>1040184587070.8101</v>
      </c>
      <c r="K1647" t="str">
        <f>VLOOKUP(SUBSTITUTE($A1647,"Provinsi ",""),'Pemilihan Gubernur'!$C$5:$G$21,3,FALSE)</f>
        <v>WAYAN KOSTER</v>
      </c>
      <c r="L1647" t="str">
        <f>VLOOKUP(SUBSTITUTE($A1647,"Provinsi ",""),'Pemilihan Gubernur'!$C$5:$G$21,4,FALSE)</f>
        <v>TJOK OKA ARTHA ARDHANA SUKAWATI</v>
      </c>
    </row>
    <row r="1648" spans="1:12">
      <c r="A1648" t="s">
        <v>684</v>
      </c>
      <c r="B1648" t="s">
        <v>685</v>
      </c>
      <c r="C1648">
        <v>2019</v>
      </c>
      <c r="D1648" t="s">
        <v>662</v>
      </c>
      <c r="E1648" t="s">
        <v>663</v>
      </c>
      <c r="F1648" t="s">
        <v>664</v>
      </c>
      <c r="G1648" t="s">
        <v>665</v>
      </c>
      <c r="H1648" t="s">
        <v>668</v>
      </c>
      <c r="I1648" t="s">
        <v>669</v>
      </c>
      <c r="J1648">
        <v>9094500000</v>
      </c>
      <c r="K1648" t="str">
        <f>VLOOKUP(SUBSTITUTE($A1648,"Provinsi ",""),'Pemilihan Gubernur'!$C$5:$G$21,3,FALSE)</f>
        <v>WAYAN KOSTER</v>
      </c>
      <c r="L1648" t="str">
        <f>VLOOKUP(SUBSTITUTE($A1648,"Provinsi ",""),'Pemilihan Gubernur'!$C$5:$G$21,4,FALSE)</f>
        <v>TJOK OKA ARTHA ARDHANA SUKAWATI</v>
      </c>
    </row>
    <row r="1649" spans="1:12">
      <c r="A1649" t="s">
        <v>684</v>
      </c>
      <c r="B1649" t="s">
        <v>685</v>
      </c>
      <c r="C1649">
        <v>2019</v>
      </c>
      <c r="D1649" t="s">
        <v>662</v>
      </c>
      <c r="E1649" t="s">
        <v>663</v>
      </c>
      <c r="F1649" t="s">
        <v>664</v>
      </c>
      <c r="G1649" t="s">
        <v>665</v>
      </c>
      <c r="H1649" t="s">
        <v>666</v>
      </c>
      <c r="I1649" t="s">
        <v>667</v>
      </c>
      <c r="J1649">
        <v>1302125715639.3301</v>
      </c>
      <c r="K1649" t="str">
        <f>VLOOKUP(SUBSTITUTE($A1649,"Provinsi ",""),'Pemilihan Gubernur'!$C$5:$G$21,3,FALSE)</f>
        <v>WAYAN KOSTER</v>
      </c>
      <c r="L1649" t="str">
        <f>VLOOKUP(SUBSTITUTE($A1649,"Provinsi ",""),'Pemilihan Gubernur'!$C$5:$G$21,4,FALSE)</f>
        <v>TJOK OKA ARTHA ARDHANA SUKAWATI</v>
      </c>
    </row>
    <row r="1650" spans="1:12">
      <c r="A1650" t="s">
        <v>684</v>
      </c>
      <c r="B1650" t="s">
        <v>685</v>
      </c>
      <c r="C1650">
        <v>2019</v>
      </c>
      <c r="D1650" t="s">
        <v>662</v>
      </c>
      <c r="E1650" t="s">
        <v>663</v>
      </c>
      <c r="F1650" t="s">
        <v>664</v>
      </c>
      <c r="G1650" t="s">
        <v>665</v>
      </c>
      <c r="H1650" t="s">
        <v>686</v>
      </c>
      <c r="I1650" t="s">
        <v>687</v>
      </c>
      <c r="J1650">
        <v>812562590085.20996</v>
      </c>
      <c r="K1650" t="str">
        <f>VLOOKUP(SUBSTITUTE($A1650,"Provinsi ",""),'Pemilihan Gubernur'!$C$5:$G$21,3,FALSE)</f>
        <v>WAYAN KOSTER</v>
      </c>
      <c r="L1650" t="str">
        <f>VLOOKUP(SUBSTITUTE($A1650,"Provinsi ",""),'Pemilihan Gubernur'!$C$5:$G$21,4,FALSE)</f>
        <v>TJOK OKA ARTHA ARDHANA SUKAWATI</v>
      </c>
    </row>
    <row r="1651" spans="1:12">
      <c r="A1651" t="s">
        <v>684</v>
      </c>
      <c r="B1651" t="s">
        <v>685</v>
      </c>
      <c r="C1651">
        <v>2019</v>
      </c>
      <c r="D1651" t="s">
        <v>662</v>
      </c>
      <c r="E1651" t="s">
        <v>663</v>
      </c>
      <c r="F1651" t="s">
        <v>664</v>
      </c>
      <c r="G1651" t="s">
        <v>665</v>
      </c>
      <c r="H1651" t="s">
        <v>682</v>
      </c>
      <c r="I1651" t="s">
        <v>683</v>
      </c>
      <c r="J1651">
        <v>1182717927.1800001</v>
      </c>
      <c r="K1651" t="str">
        <f>VLOOKUP(SUBSTITUTE($A1651,"Provinsi ",""),'Pemilihan Gubernur'!$C$5:$G$21,3,FALSE)</f>
        <v>WAYAN KOSTER</v>
      </c>
      <c r="L1651" t="str">
        <f>VLOOKUP(SUBSTITUTE($A1651,"Provinsi ",""),'Pemilihan Gubernur'!$C$5:$G$21,4,FALSE)</f>
        <v>TJOK OKA ARTHA ARDHANA SUKAWATI</v>
      </c>
    </row>
    <row r="1652" spans="1:12">
      <c r="A1652" t="s">
        <v>684</v>
      </c>
      <c r="B1652" t="s">
        <v>685</v>
      </c>
      <c r="C1652">
        <v>2019</v>
      </c>
      <c r="D1652" t="s">
        <v>662</v>
      </c>
      <c r="E1652" t="s">
        <v>663</v>
      </c>
      <c r="F1652" t="s">
        <v>670</v>
      </c>
      <c r="G1652" t="s">
        <v>679</v>
      </c>
      <c r="H1652" t="s">
        <v>691</v>
      </c>
      <c r="I1652" t="s">
        <v>681</v>
      </c>
      <c r="J1652">
        <v>22820243180.75</v>
      </c>
      <c r="K1652" t="str">
        <f>VLOOKUP(SUBSTITUTE($A1652,"Provinsi ",""),'Pemilihan Gubernur'!$C$5:$G$21,3,FALSE)</f>
        <v>WAYAN KOSTER</v>
      </c>
      <c r="L1652" t="str">
        <f>VLOOKUP(SUBSTITUTE($A1652,"Provinsi ",""),'Pemilihan Gubernur'!$C$5:$G$21,4,FALSE)</f>
        <v>TJOK OKA ARTHA ARDHANA SUKAWATI</v>
      </c>
    </row>
    <row r="1653" spans="1:12">
      <c r="A1653" t="s">
        <v>684</v>
      </c>
      <c r="B1653" t="s">
        <v>685</v>
      </c>
      <c r="C1653">
        <v>2019</v>
      </c>
      <c r="D1653" t="s">
        <v>662</v>
      </c>
      <c r="E1653" t="s">
        <v>663</v>
      </c>
      <c r="F1653" t="s">
        <v>670</v>
      </c>
      <c r="G1653" t="s">
        <v>671</v>
      </c>
      <c r="H1653" t="s">
        <v>672</v>
      </c>
      <c r="I1653" t="s">
        <v>673</v>
      </c>
      <c r="J1653">
        <v>1195894560327.0901</v>
      </c>
      <c r="K1653" t="str">
        <f>VLOOKUP(SUBSTITUTE($A1653,"Provinsi ",""),'Pemilihan Gubernur'!$C$5:$G$21,3,FALSE)</f>
        <v>WAYAN KOSTER</v>
      </c>
      <c r="L1653" t="str">
        <f>VLOOKUP(SUBSTITUTE($A1653,"Provinsi ",""),'Pemilihan Gubernur'!$C$5:$G$21,4,FALSE)</f>
        <v>TJOK OKA ARTHA ARDHANA SUKAWATI</v>
      </c>
    </row>
    <row r="1654" spans="1:12">
      <c r="A1654" t="s">
        <v>684</v>
      </c>
      <c r="B1654" t="s">
        <v>685</v>
      </c>
      <c r="C1654">
        <v>2019</v>
      </c>
      <c r="D1654" t="s">
        <v>662</v>
      </c>
      <c r="E1654" t="s">
        <v>663</v>
      </c>
      <c r="F1654" t="s">
        <v>670</v>
      </c>
      <c r="G1654" t="s">
        <v>676</v>
      </c>
      <c r="H1654" t="s">
        <v>677</v>
      </c>
      <c r="I1654" t="s">
        <v>678</v>
      </c>
      <c r="J1654">
        <v>556754502359.04004</v>
      </c>
      <c r="K1654" t="str">
        <f>VLOOKUP(SUBSTITUTE($A1654,"Provinsi ",""),'Pemilihan Gubernur'!$C$5:$G$21,3,FALSE)</f>
        <v>WAYAN KOSTER</v>
      </c>
      <c r="L1654" t="str">
        <f>VLOOKUP(SUBSTITUTE($A1654,"Provinsi ",""),'Pemilihan Gubernur'!$C$5:$G$21,4,FALSE)</f>
        <v>TJOK OKA ARTHA ARDHANA SUKAWATI</v>
      </c>
    </row>
    <row r="1655" spans="1:12">
      <c r="A1655" t="s">
        <v>715</v>
      </c>
      <c r="B1655" t="s">
        <v>685</v>
      </c>
      <c r="C1655">
        <v>2019</v>
      </c>
      <c r="D1655" t="s">
        <v>662</v>
      </c>
      <c r="E1655" t="s">
        <v>663</v>
      </c>
      <c r="F1655" t="s">
        <v>664</v>
      </c>
      <c r="G1655" t="s">
        <v>679</v>
      </c>
      <c r="H1655" t="s">
        <v>680</v>
      </c>
      <c r="I1655" t="s">
        <v>681</v>
      </c>
      <c r="J1655">
        <v>1386952999338</v>
      </c>
      <c r="K1655" t="str">
        <f>VLOOKUP(SUBSTITUTE($A1655,"Provinsi ",""),'Pemilihan Gubernur'!$C$5:$G$21,3,FALSE)</f>
        <v>ZULKIEFLIMANSYAH</v>
      </c>
      <c r="L1655" t="str">
        <f>VLOOKUP(SUBSTITUTE($A1655,"Provinsi ",""),'Pemilihan Gubernur'!$C$5:$G$21,4,FALSE)</f>
        <v>SITTI ROHMI DJALILAH</v>
      </c>
    </row>
    <row r="1656" spans="1:12">
      <c r="A1656" t="s">
        <v>715</v>
      </c>
      <c r="B1656" t="s">
        <v>685</v>
      </c>
      <c r="C1656">
        <v>2019</v>
      </c>
      <c r="D1656" t="s">
        <v>662</v>
      </c>
      <c r="E1656" t="s">
        <v>663</v>
      </c>
      <c r="F1656" t="s">
        <v>664</v>
      </c>
      <c r="G1656" t="s">
        <v>665</v>
      </c>
      <c r="H1656" t="s">
        <v>674</v>
      </c>
      <c r="I1656" t="s">
        <v>675</v>
      </c>
      <c r="J1656">
        <v>1272143209580</v>
      </c>
      <c r="K1656" t="str">
        <f>VLOOKUP(SUBSTITUTE($A1656,"Provinsi ",""),'Pemilihan Gubernur'!$C$5:$G$21,3,FALSE)</f>
        <v>ZULKIEFLIMANSYAH</v>
      </c>
      <c r="L1656" t="str">
        <f>VLOOKUP(SUBSTITUTE($A1656,"Provinsi ",""),'Pemilihan Gubernur'!$C$5:$G$21,4,FALSE)</f>
        <v>SITTI ROHMI DJALILAH</v>
      </c>
    </row>
    <row r="1657" spans="1:12">
      <c r="A1657" t="s">
        <v>715</v>
      </c>
      <c r="B1657" t="s">
        <v>685</v>
      </c>
      <c r="C1657">
        <v>2019</v>
      </c>
      <c r="D1657" t="s">
        <v>662</v>
      </c>
      <c r="E1657" t="s">
        <v>663</v>
      </c>
      <c r="F1657" t="s">
        <v>664</v>
      </c>
      <c r="G1657" t="s">
        <v>665</v>
      </c>
      <c r="H1657" t="s">
        <v>668</v>
      </c>
      <c r="I1657" t="s">
        <v>669</v>
      </c>
      <c r="J1657">
        <v>23301638677</v>
      </c>
      <c r="K1657" t="str">
        <f>VLOOKUP(SUBSTITUTE($A1657,"Provinsi ",""),'Pemilihan Gubernur'!$C$5:$G$21,3,FALSE)</f>
        <v>ZULKIEFLIMANSYAH</v>
      </c>
      <c r="L1657" t="str">
        <f>VLOOKUP(SUBSTITUTE($A1657,"Provinsi ",""),'Pemilihan Gubernur'!$C$5:$G$21,4,FALSE)</f>
        <v>SITTI ROHMI DJALILAH</v>
      </c>
    </row>
    <row r="1658" spans="1:12">
      <c r="A1658" t="s">
        <v>715</v>
      </c>
      <c r="B1658" t="s">
        <v>685</v>
      </c>
      <c r="C1658">
        <v>2019</v>
      </c>
      <c r="D1658" t="s">
        <v>662</v>
      </c>
      <c r="E1658" t="s">
        <v>663</v>
      </c>
      <c r="F1658" t="s">
        <v>664</v>
      </c>
      <c r="G1658" t="s">
        <v>665</v>
      </c>
      <c r="H1658" t="s">
        <v>666</v>
      </c>
      <c r="I1658" t="s">
        <v>667</v>
      </c>
      <c r="J1658">
        <v>757335712518</v>
      </c>
      <c r="K1658" t="str">
        <f>VLOOKUP(SUBSTITUTE($A1658,"Provinsi ",""),'Pemilihan Gubernur'!$C$5:$G$21,3,FALSE)</f>
        <v>ZULKIEFLIMANSYAH</v>
      </c>
      <c r="L1658" t="str">
        <f>VLOOKUP(SUBSTITUTE($A1658,"Provinsi ",""),'Pemilihan Gubernur'!$C$5:$G$21,4,FALSE)</f>
        <v>SITTI ROHMI DJALILAH</v>
      </c>
    </row>
    <row r="1659" spans="1:12">
      <c r="A1659" t="s">
        <v>715</v>
      </c>
      <c r="B1659" t="s">
        <v>685</v>
      </c>
      <c r="C1659">
        <v>2019</v>
      </c>
      <c r="D1659" t="s">
        <v>662</v>
      </c>
      <c r="E1659" t="s">
        <v>663</v>
      </c>
      <c r="F1659" t="s">
        <v>664</v>
      </c>
      <c r="G1659" t="s">
        <v>665</v>
      </c>
      <c r="H1659" t="s">
        <v>686</v>
      </c>
      <c r="I1659" t="s">
        <v>687</v>
      </c>
      <c r="J1659">
        <v>15276124100</v>
      </c>
      <c r="K1659" t="str">
        <f>VLOOKUP(SUBSTITUTE($A1659,"Provinsi ",""),'Pemilihan Gubernur'!$C$5:$G$21,3,FALSE)</f>
        <v>ZULKIEFLIMANSYAH</v>
      </c>
      <c r="L1659" t="str">
        <f>VLOOKUP(SUBSTITUTE($A1659,"Provinsi ",""),'Pemilihan Gubernur'!$C$5:$G$21,4,FALSE)</f>
        <v>SITTI ROHMI DJALILAH</v>
      </c>
    </row>
    <row r="1660" spans="1:12">
      <c r="A1660" t="s">
        <v>715</v>
      </c>
      <c r="B1660" t="s">
        <v>685</v>
      </c>
      <c r="C1660">
        <v>2019</v>
      </c>
      <c r="D1660" t="s">
        <v>662</v>
      </c>
      <c r="E1660" t="s">
        <v>663</v>
      </c>
      <c r="F1660" t="s">
        <v>664</v>
      </c>
      <c r="G1660" t="s">
        <v>665</v>
      </c>
      <c r="H1660" t="s">
        <v>682</v>
      </c>
      <c r="I1660" t="s">
        <v>683</v>
      </c>
      <c r="J1660">
        <v>3357918186.3299999</v>
      </c>
      <c r="K1660" t="str">
        <f>VLOOKUP(SUBSTITUTE($A1660,"Provinsi ",""),'Pemilihan Gubernur'!$C$5:$G$21,3,FALSE)</f>
        <v>ZULKIEFLIMANSYAH</v>
      </c>
      <c r="L1660" t="str">
        <f>VLOOKUP(SUBSTITUTE($A1660,"Provinsi ",""),'Pemilihan Gubernur'!$C$5:$G$21,4,FALSE)</f>
        <v>SITTI ROHMI DJALILAH</v>
      </c>
    </row>
    <row r="1661" spans="1:12">
      <c r="A1661" t="s">
        <v>715</v>
      </c>
      <c r="B1661" t="s">
        <v>685</v>
      </c>
      <c r="C1661">
        <v>2019</v>
      </c>
      <c r="D1661" t="s">
        <v>662</v>
      </c>
      <c r="E1661" t="s">
        <v>663</v>
      </c>
      <c r="F1661" t="s">
        <v>670</v>
      </c>
      <c r="G1661" t="s">
        <v>679</v>
      </c>
      <c r="H1661" t="s">
        <v>691</v>
      </c>
      <c r="I1661" t="s">
        <v>681</v>
      </c>
      <c r="J1661">
        <v>1789693280</v>
      </c>
      <c r="K1661" t="str">
        <f>VLOOKUP(SUBSTITUTE($A1661,"Provinsi ",""),'Pemilihan Gubernur'!$C$5:$G$21,3,FALSE)</f>
        <v>ZULKIEFLIMANSYAH</v>
      </c>
      <c r="L1661" t="str">
        <f>VLOOKUP(SUBSTITUTE($A1661,"Provinsi ",""),'Pemilihan Gubernur'!$C$5:$G$21,4,FALSE)</f>
        <v>SITTI ROHMI DJALILAH</v>
      </c>
    </row>
    <row r="1662" spans="1:12">
      <c r="A1662" t="s">
        <v>715</v>
      </c>
      <c r="B1662" t="s">
        <v>685</v>
      </c>
      <c r="C1662">
        <v>2019</v>
      </c>
      <c r="D1662" t="s">
        <v>662</v>
      </c>
      <c r="E1662" t="s">
        <v>663</v>
      </c>
      <c r="F1662" t="s">
        <v>670</v>
      </c>
      <c r="G1662" t="s">
        <v>671</v>
      </c>
      <c r="H1662" t="s">
        <v>672</v>
      </c>
      <c r="I1662" t="s">
        <v>673</v>
      </c>
      <c r="J1662">
        <v>1018296070240.4301</v>
      </c>
      <c r="K1662" t="str">
        <f>VLOOKUP(SUBSTITUTE($A1662,"Provinsi ",""),'Pemilihan Gubernur'!$C$5:$G$21,3,FALSE)</f>
        <v>ZULKIEFLIMANSYAH</v>
      </c>
      <c r="L1662" t="str">
        <f>VLOOKUP(SUBSTITUTE($A1662,"Provinsi ",""),'Pemilihan Gubernur'!$C$5:$G$21,4,FALSE)</f>
        <v>SITTI ROHMI DJALILAH</v>
      </c>
    </row>
    <row r="1663" spans="1:12">
      <c r="A1663" t="s">
        <v>715</v>
      </c>
      <c r="B1663" t="s">
        <v>685</v>
      </c>
      <c r="C1663">
        <v>2019</v>
      </c>
      <c r="D1663" t="s">
        <v>662</v>
      </c>
      <c r="E1663" t="s">
        <v>663</v>
      </c>
      <c r="F1663" t="s">
        <v>670</v>
      </c>
      <c r="G1663" t="s">
        <v>676</v>
      </c>
      <c r="H1663" t="s">
        <v>677</v>
      </c>
      <c r="I1663" t="s">
        <v>678</v>
      </c>
      <c r="J1663">
        <v>669705153595</v>
      </c>
      <c r="K1663" t="str">
        <f>VLOOKUP(SUBSTITUTE($A1663,"Provinsi ",""),'Pemilihan Gubernur'!$C$5:$G$21,3,FALSE)</f>
        <v>ZULKIEFLIMANSYAH</v>
      </c>
      <c r="L1663" t="str">
        <f>VLOOKUP(SUBSTITUTE($A1663,"Provinsi ",""),'Pemilihan Gubernur'!$C$5:$G$21,4,FALSE)</f>
        <v>SITTI ROHMI DJALILAH</v>
      </c>
    </row>
    <row r="1664" spans="1:12">
      <c r="A1664" t="s">
        <v>716</v>
      </c>
      <c r="B1664" t="s">
        <v>685</v>
      </c>
      <c r="C1664">
        <v>2019</v>
      </c>
      <c r="D1664" t="s">
        <v>662</v>
      </c>
      <c r="E1664" t="s">
        <v>663</v>
      </c>
      <c r="F1664" t="s">
        <v>664</v>
      </c>
      <c r="G1664" t="s">
        <v>679</v>
      </c>
      <c r="H1664" t="s">
        <v>680</v>
      </c>
      <c r="I1664" t="s">
        <v>681</v>
      </c>
      <c r="J1664">
        <v>1431820149816.54</v>
      </c>
      <c r="K1664" t="str">
        <f>VLOOKUP(SUBSTITUTE($A1664,"Provinsi ",""),'Pemilihan Gubernur'!$C$5:$G$21,3,FALSE)</f>
        <v>VIKTOR BUNGTILU LAISKODAT</v>
      </c>
      <c r="L1664" t="str">
        <f>VLOOKUP(SUBSTITUTE($A1664,"Provinsi ",""),'Pemilihan Gubernur'!$C$5:$G$21,4,FALSE)</f>
        <v>JOSEF ADREANUS NAE SOI</v>
      </c>
    </row>
    <row r="1665" spans="1:12">
      <c r="A1665" t="s">
        <v>716</v>
      </c>
      <c r="B1665" t="s">
        <v>685</v>
      </c>
      <c r="C1665">
        <v>2019</v>
      </c>
      <c r="D1665" t="s">
        <v>662</v>
      </c>
      <c r="E1665" t="s">
        <v>663</v>
      </c>
      <c r="F1665" t="s">
        <v>664</v>
      </c>
      <c r="G1665" t="s">
        <v>665</v>
      </c>
      <c r="H1665" t="s">
        <v>674</v>
      </c>
      <c r="I1665" t="s">
        <v>675</v>
      </c>
      <c r="J1665">
        <v>1291513467414</v>
      </c>
      <c r="K1665" t="str">
        <f>VLOOKUP(SUBSTITUTE($A1665,"Provinsi ",""),'Pemilihan Gubernur'!$C$5:$G$21,3,FALSE)</f>
        <v>VIKTOR BUNGTILU LAISKODAT</v>
      </c>
      <c r="L1665" t="str">
        <f>VLOOKUP(SUBSTITUTE($A1665,"Provinsi ",""),'Pemilihan Gubernur'!$C$5:$G$21,4,FALSE)</f>
        <v>JOSEF ADREANUS NAE SOI</v>
      </c>
    </row>
    <row r="1666" spans="1:12">
      <c r="A1666" t="s">
        <v>716</v>
      </c>
      <c r="B1666" t="s">
        <v>685</v>
      </c>
      <c r="C1666">
        <v>2019</v>
      </c>
      <c r="D1666" t="s">
        <v>662</v>
      </c>
      <c r="E1666" t="s">
        <v>663</v>
      </c>
      <c r="F1666" t="s">
        <v>664</v>
      </c>
      <c r="G1666" t="s">
        <v>665</v>
      </c>
      <c r="H1666" t="s">
        <v>668</v>
      </c>
      <c r="I1666" t="s">
        <v>669</v>
      </c>
      <c r="J1666">
        <v>29353167000</v>
      </c>
      <c r="K1666" t="str">
        <f>VLOOKUP(SUBSTITUTE($A1666,"Provinsi ",""),'Pemilihan Gubernur'!$C$5:$G$21,3,FALSE)</f>
        <v>VIKTOR BUNGTILU LAISKODAT</v>
      </c>
      <c r="L1666" t="str">
        <f>VLOOKUP(SUBSTITUTE($A1666,"Provinsi ",""),'Pemilihan Gubernur'!$C$5:$G$21,4,FALSE)</f>
        <v>JOSEF ADREANUS NAE SOI</v>
      </c>
    </row>
    <row r="1667" spans="1:12">
      <c r="A1667" t="s">
        <v>716</v>
      </c>
      <c r="B1667" t="s">
        <v>685</v>
      </c>
      <c r="C1667">
        <v>2019</v>
      </c>
      <c r="D1667" t="s">
        <v>662</v>
      </c>
      <c r="E1667" t="s">
        <v>663</v>
      </c>
      <c r="F1667" t="s">
        <v>664</v>
      </c>
      <c r="G1667" t="s">
        <v>665</v>
      </c>
      <c r="H1667" t="s">
        <v>666</v>
      </c>
      <c r="I1667" t="s">
        <v>667</v>
      </c>
      <c r="J1667">
        <v>515982681892</v>
      </c>
      <c r="K1667" t="str">
        <f>VLOOKUP(SUBSTITUTE($A1667,"Provinsi ",""),'Pemilihan Gubernur'!$C$5:$G$21,3,FALSE)</f>
        <v>VIKTOR BUNGTILU LAISKODAT</v>
      </c>
      <c r="L1667" t="str">
        <f>VLOOKUP(SUBSTITUTE($A1667,"Provinsi ",""),'Pemilihan Gubernur'!$C$5:$G$21,4,FALSE)</f>
        <v>JOSEF ADREANUS NAE SOI</v>
      </c>
    </row>
    <row r="1668" spans="1:12">
      <c r="A1668" t="s">
        <v>716</v>
      </c>
      <c r="B1668" t="s">
        <v>685</v>
      </c>
      <c r="C1668">
        <v>2019</v>
      </c>
      <c r="D1668" t="s">
        <v>662</v>
      </c>
      <c r="E1668" t="s">
        <v>663</v>
      </c>
      <c r="F1668" t="s">
        <v>664</v>
      </c>
      <c r="G1668" t="s">
        <v>665</v>
      </c>
      <c r="H1668" t="s">
        <v>686</v>
      </c>
      <c r="I1668" t="s">
        <v>687</v>
      </c>
      <c r="J1668">
        <v>2702406000</v>
      </c>
      <c r="K1668" t="str">
        <f>VLOOKUP(SUBSTITUTE($A1668,"Provinsi ",""),'Pemilihan Gubernur'!$C$5:$G$21,3,FALSE)</f>
        <v>VIKTOR BUNGTILU LAISKODAT</v>
      </c>
      <c r="L1668" t="str">
        <f>VLOOKUP(SUBSTITUTE($A1668,"Provinsi ",""),'Pemilihan Gubernur'!$C$5:$G$21,4,FALSE)</f>
        <v>JOSEF ADREANUS NAE SOI</v>
      </c>
    </row>
    <row r="1669" spans="1:12">
      <c r="A1669" t="s">
        <v>716</v>
      </c>
      <c r="B1669" t="s">
        <v>685</v>
      </c>
      <c r="C1669">
        <v>2019</v>
      </c>
      <c r="D1669" t="s">
        <v>662</v>
      </c>
      <c r="E1669" t="s">
        <v>663</v>
      </c>
      <c r="F1669" t="s">
        <v>664</v>
      </c>
      <c r="G1669" t="s">
        <v>665</v>
      </c>
      <c r="H1669" t="s">
        <v>682</v>
      </c>
      <c r="I1669" t="s">
        <v>683</v>
      </c>
      <c r="J1669">
        <v>1490608760</v>
      </c>
      <c r="K1669" t="str">
        <f>VLOOKUP(SUBSTITUTE($A1669,"Provinsi ",""),'Pemilihan Gubernur'!$C$5:$G$21,3,FALSE)</f>
        <v>VIKTOR BUNGTILU LAISKODAT</v>
      </c>
      <c r="L1669" t="str">
        <f>VLOOKUP(SUBSTITUTE($A1669,"Provinsi ",""),'Pemilihan Gubernur'!$C$5:$G$21,4,FALSE)</f>
        <v>JOSEF ADREANUS NAE SOI</v>
      </c>
    </row>
    <row r="1670" spans="1:12">
      <c r="A1670" t="s">
        <v>716</v>
      </c>
      <c r="B1670" t="s">
        <v>685</v>
      </c>
      <c r="C1670">
        <v>2019</v>
      </c>
      <c r="D1670" t="s">
        <v>662</v>
      </c>
      <c r="E1670" t="s">
        <v>663</v>
      </c>
      <c r="F1670" t="s">
        <v>670</v>
      </c>
      <c r="G1670" t="s">
        <v>679</v>
      </c>
      <c r="H1670" t="s">
        <v>691</v>
      </c>
      <c r="I1670" t="s">
        <v>681</v>
      </c>
      <c r="J1670">
        <v>11146021868</v>
      </c>
      <c r="K1670" t="str">
        <f>VLOOKUP(SUBSTITUTE($A1670,"Provinsi ",""),'Pemilihan Gubernur'!$C$5:$G$21,3,FALSE)</f>
        <v>VIKTOR BUNGTILU LAISKODAT</v>
      </c>
      <c r="L1670" t="str">
        <f>VLOOKUP(SUBSTITUTE($A1670,"Provinsi ",""),'Pemilihan Gubernur'!$C$5:$G$21,4,FALSE)</f>
        <v>JOSEF ADREANUS NAE SOI</v>
      </c>
    </row>
    <row r="1671" spans="1:12">
      <c r="A1671" t="s">
        <v>716</v>
      </c>
      <c r="B1671" t="s">
        <v>685</v>
      </c>
      <c r="C1671">
        <v>2019</v>
      </c>
      <c r="D1671" t="s">
        <v>662</v>
      </c>
      <c r="E1671" t="s">
        <v>663</v>
      </c>
      <c r="F1671" t="s">
        <v>670</v>
      </c>
      <c r="G1671" t="s">
        <v>671</v>
      </c>
      <c r="H1671" t="s">
        <v>672</v>
      </c>
      <c r="I1671" t="s">
        <v>673</v>
      </c>
      <c r="J1671">
        <v>1194831892391.76</v>
      </c>
      <c r="K1671" t="str">
        <f>VLOOKUP(SUBSTITUTE($A1671,"Provinsi ",""),'Pemilihan Gubernur'!$C$5:$G$21,3,FALSE)</f>
        <v>VIKTOR BUNGTILU LAISKODAT</v>
      </c>
      <c r="L1671" t="str">
        <f>VLOOKUP(SUBSTITUTE($A1671,"Provinsi ",""),'Pemilihan Gubernur'!$C$5:$G$21,4,FALSE)</f>
        <v>JOSEF ADREANUS NAE SOI</v>
      </c>
    </row>
    <row r="1672" spans="1:12">
      <c r="A1672" t="s">
        <v>716</v>
      </c>
      <c r="B1672" t="s">
        <v>685</v>
      </c>
      <c r="C1672">
        <v>2019</v>
      </c>
      <c r="D1672" t="s">
        <v>662</v>
      </c>
      <c r="E1672" t="s">
        <v>663</v>
      </c>
      <c r="F1672" t="s">
        <v>670</v>
      </c>
      <c r="G1672" t="s">
        <v>676</v>
      </c>
      <c r="H1672" t="s">
        <v>677</v>
      </c>
      <c r="I1672" t="s">
        <v>678</v>
      </c>
      <c r="J1672">
        <v>798224255845</v>
      </c>
      <c r="K1672" t="str">
        <f>VLOOKUP(SUBSTITUTE($A1672,"Provinsi ",""),'Pemilihan Gubernur'!$C$5:$G$21,3,FALSE)</f>
        <v>VIKTOR BUNGTILU LAISKODAT</v>
      </c>
      <c r="L1672" t="str">
        <f>VLOOKUP(SUBSTITUTE($A1672,"Provinsi ",""),'Pemilihan Gubernur'!$C$5:$G$21,4,FALSE)</f>
        <v>JOSEF ADREANUS NAE SOI</v>
      </c>
    </row>
    <row r="1673" spans="1:12">
      <c r="A1673" t="s">
        <v>712</v>
      </c>
      <c r="B1673" t="s">
        <v>713</v>
      </c>
      <c r="C1673">
        <v>2019</v>
      </c>
      <c r="D1673" t="s">
        <v>662</v>
      </c>
      <c r="E1673" t="s">
        <v>663</v>
      </c>
      <c r="F1673" t="s">
        <v>664</v>
      </c>
      <c r="G1673" t="s">
        <v>679</v>
      </c>
      <c r="H1673" t="s">
        <v>680</v>
      </c>
      <c r="I1673" t="s">
        <v>681</v>
      </c>
      <c r="J1673">
        <v>950655219668.83997</v>
      </c>
      <c r="K1673" t="str">
        <f>VLOOKUP(SUBSTITUTE($A1673,"Provinsi ",""),'Pemilihan Gubernur'!$C$5:$G$21,3,FALSE)</f>
        <v>MURAD ISMAIL</v>
      </c>
      <c r="L1673" t="str">
        <f>VLOOKUP(SUBSTITUTE($A1673,"Provinsi ",""),'Pemilihan Gubernur'!$C$5:$G$21,4,FALSE)</f>
        <v>BARNABAS ORNO</v>
      </c>
    </row>
    <row r="1674" spans="1:12">
      <c r="A1674" t="s">
        <v>712</v>
      </c>
      <c r="B1674" t="s">
        <v>713</v>
      </c>
      <c r="C1674">
        <v>2019</v>
      </c>
      <c r="D1674" t="s">
        <v>662</v>
      </c>
      <c r="E1674" t="s">
        <v>663</v>
      </c>
      <c r="F1674" t="s">
        <v>664</v>
      </c>
      <c r="G1674" t="s">
        <v>665</v>
      </c>
      <c r="H1674" t="s">
        <v>674</v>
      </c>
      <c r="I1674" t="s">
        <v>675</v>
      </c>
      <c r="J1674">
        <v>538340923069</v>
      </c>
      <c r="K1674" t="str">
        <f>VLOOKUP(SUBSTITUTE($A1674,"Provinsi ",""),'Pemilihan Gubernur'!$C$5:$G$21,3,FALSE)</f>
        <v>MURAD ISMAIL</v>
      </c>
      <c r="L1674" t="str">
        <f>VLOOKUP(SUBSTITUTE($A1674,"Provinsi ",""),'Pemilihan Gubernur'!$C$5:$G$21,4,FALSE)</f>
        <v>BARNABAS ORNO</v>
      </c>
    </row>
    <row r="1675" spans="1:12">
      <c r="A1675" t="s">
        <v>712</v>
      </c>
      <c r="B1675" t="s">
        <v>713</v>
      </c>
      <c r="C1675">
        <v>2019</v>
      </c>
      <c r="D1675" t="s">
        <v>662</v>
      </c>
      <c r="E1675" t="s">
        <v>663</v>
      </c>
      <c r="F1675" t="s">
        <v>664</v>
      </c>
      <c r="G1675" t="s">
        <v>665</v>
      </c>
      <c r="H1675" t="s">
        <v>666</v>
      </c>
      <c r="I1675" t="s">
        <v>667</v>
      </c>
      <c r="J1675">
        <v>209617268671</v>
      </c>
      <c r="K1675" t="str">
        <f>VLOOKUP(SUBSTITUTE($A1675,"Provinsi ",""),'Pemilihan Gubernur'!$C$5:$G$21,3,FALSE)</f>
        <v>MURAD ISMAIL</v>
      </c>
      <c r="L1675" t="str">
        <f>VLOOKUP(SUBSTITUTE($A1675,"Provinsi ",""),'Pemilihan Gubernur'!$C$5:$G$21,4,FALSE)</f>
        <v>BARNABAS ORNO</v>
      </c>
    </row>
    <row r="1676" spans="1:12">
      <c r="A1676" t="s">
        <v>712</v>
      </c>
      <c r="B1676" t="s">
        <v>713</v>
      </c>
      <c r="C1676">
        <v>2019</v>
      </c>
      <c r="D1676" t="s">
        <v>662</v>
      </c>
      <c r="E1676" t="s">
        <v>663</v>
      </c>
      <c r="F1676" t="s">
        <v>664</v>
      </c>
      <c r="G1676" t="s">
        <v>665</v>
      </c>
      <c r="H1676" t="s">
        <v>686</v>
      </c>
      <c r="I1676" t="s">
        <v>687</v>
      </c>
      <c r="J1676">
        <v>5400632341</v>
      </c>
      <c r="K1676" t="str">
        <f>VLOOKUP(SUBSTITUTE($A1676,"Provinsi ",""),'Pemilihan Gubernur'!$C$5:$G$21,3,FALSE)</f>
        <v>MURAD ISMAIL</v>
      </c>
      <c r="L1676" t="str">
        <f>VLOOKUP(SUBSTITUTE($A1676,"Provinsi ",""),'Pemilihan Gubernur'!$C$5:$G$21,4,FALSE)</f>
        <v>BARNABAS ORNO</v>
      </c>
    </row>
    <row r="1677" spans="1:12">
      <c r="A1677" t="s">
        <v>712</v>
      </c>
      <c r="B1677" t="s">
        <v>713</v>
      </c>
      <c r="C1677">
        <v>2019</v>
      </c>
      <c r="D1677" t="s">
        <v>662</v>
      </c>
      <c r="E1677" t="s">
        <v>663</v>
      </c>
      <c r="F1677" t="s">
        <v>664</v>
      </c>
      <c r="G1677" t="s">
        <v>665</v>
      </c>
      <c r="H1677" t="s">
        <v>682</v>
      </c>
      <c r="I1677" t="s">
        <v>683</v>
      </c>
      <c r="J1677">
        <v>2551246000</v>
      </c>
      <c r="K1677" t="str">
        <f>VLOOKUP(SUBSTITUTE($A1677,"Provinsi ",""),'Pemilihan Gubernur'!$C$5:$G$21,3,FALSE)</f>
        <v>MURAD ISMAIL</v>
      </c>
      <c r="L1677" t="str">
        <f>VLOOKUP(SUBSTITUTE($A1677,"Provinsi ",""),'Pemilihan Gubernur'!$C$5:$G$21,4,FALSE)</f>
        <v>BARNABAS ORNO</v>
      </c>
    </row>
    <row r="1678" spans="1:12">
      <c r="A1678" t="s">
        <v>712</v>
      </c>
      <c r="B1678" t="s">
        <v>713</v>
      </c>
      <c r="C1678">
        <v>2019</v>
      </c>
      <c r="D1678" t="s">
        <v>662</v>
      </c>
      <c r="E1678" t="s">
        <v>663</v>
      </c>
      <c r="F1678" t="s">
        <v>670</v>
      </c>
      <c r="G1678" t="s">
        <v>679</v>
      </c>
      <c r="H1678" t="s">
        <v>691</v>
      </c>
      <c r="I1678" t="s">
        <v>681</v>
      </c>
      <c r="J1678">
        <v>9003174000</v>
      </c>
      <c r="K1678" t="str">
        <f>VLOOKUP(SUBSTITUTE($A1678,"Provinsi ",""),'Pemilihan Gubernur'!$C$5:$G$21,3,FALSE)</f>
        <v>MURAD ISMAIL</v>
      </c>
      <c r="L1678" t="str">
        <f>VLOOKUP(SUBSTITUTE($A1678,"Provinsi ",""),'Pemilihan Gubernur'!$C$5:$G$21,4,FALSE)</f>
        <v>BARNABAS ORNO</v>
      </c>
    </row>
    <row r="1679" spans="1:12">
      <c r="A1679" t="s">
        <v>712</v>
      </c>
      <c r="B1679" t="s">
        <v>713</v>
      </c>
      <c r="C1679">
        <v>2019</v>
      </c>
      <c r="D1679" t="s">
        <v>662</v>
      </c>
      <c r="E1679" t="s">
        <v>663</v>
      </c>
      <c r="F1679" t="s">
        <v>670</v>
      </c>
      <c r="G1679" t="s">
        <v>671</v>
      </c>
      <c r="H1679" t="s">
        <v>672</v>
      </c>
      <c r="I1679" t="s">
        <v>673</v>
      </c>
      <c r="J1679">
        <v>714673679002.42004</v>
      </c>
      <c r="K1679" t="str">
        <f>VLOOKUP(SUBSTITUTE($A1679,"Provinsi ",""),'Pemilihan Gubernur'!$C$5:$G$21,3,FALSE)</f>
        <v>MURAD ISMAIL</v>
      </c>
      <c r="L1679" t="str">
        <f>VLOOKUP(SUBSTITUTE($A1679,"Provinsi ",""),'Pemilihan Gubernur'!$C$5:$G$21,4,FALSE)</f>
        <v>BARNABAS ORNO</v>
      </c>
    </row>
    <row r="1680" spans="1:12">
      <c r="A1680" t="s">
        <v>712</v>
      </c>
      <c r="B1680" t="s">
        <v>713</v>
      </c>
      <c r="C1680">
        <v>2019</v>
      </c>
      <c r="D1680" t="s">
        <v>662</v>
      </c>
      <c r="E1680" t="s">
        <v>663</v>
      </c>
      <c r="F1680" t="s">
        <v>670</v>
      </c>
      <c r="G1680" t="s">
        <v>676</v>
      </c>
      <c r="H1680" t="s">
        <v>677</v>
      </c>
      <c r="I1680" t="s">
        <v>678</v>
      </c>
      <c r="J1680">
        <v>543819807493.19</v>
      </c>
      <c r="K1680" t="str">
        <f>VLOOKUP(SUBSTITUTE($A1680,"Provinsi ",""),'Pemilihan Gubernur'!$C$5:$G$21,3,FALSE)</f>
        <v>MURAD ISMAIL</v>
      </c>
      <c r="L1680" t="str">
        <f>VLOOKUP(SUBSTITUTE($A1680,"Provinsi ",""),'Pemilihan Gubernur'!$C$5:$G$21,4,FALSE)</f>
        <v>BARNABAS ORNO</v>
      </c>
    </row>
    <row r="1681" spans="1:12">
      <c r="A1681" t="s">
        <v>717</v>
      </c>
      <c r="B1681" t="s">
        <v>713</v>
      </c>
      <c r="C1681">
        <v>2019</v>
      </c>
      <c r="D1681" t="s">
        <v>662</v>
      </c>
      <c r="E1681" t="s">
        <v>663</v>
      </c>
      <c r="F1681" t="s">
        <v>664</v>
      </c>
      <c r="G1681" t="s">
        <v>679</v>
      </c>
      <c r="H1681" t="s">
        <v>680</v>
      </c>
      <c r="I1681" t="s">
        <v>681</v>
      </c>
      <c r="J1681">
        <v>2100951256026</v>
      </c>
      <c r="K1681" t="str">
        <f>VLOOKUP(SUBSTITUTE($A1681,"Provinsi ",""),'Pemilihan Gubernur'!$C$5:$G$21,3,FALSE)</f>
        <v>LUKAS ENEMBE</v>
      </c>
      <c r="L1681" t="str">
        <f>VLOOKUP(SUBSTITUTE($A1681,"Provinsi ",""),'Pemilihan Gubernur'!$C$5:$G$21,4,FALSE)</f>
        <v>KLEMEN TINAL</v>
      </c>
    </row>
    <row r="1682" spans="1:12">
      <c r="A1682" t="s">
        <v>717</v>
      </c>
      <c r="B1682" t="s">
        <v>713</v>
      </c>
      <c r="C1682">
        <v>2019</v>
      </c>
      <c r="D1682" t="s">
        <v>662</v>
      </c>
      <c r="E1682" t="s">
        <v>663</v>
      </c>
      <c r="F1682" t="s">
        <v>664</v>
      </c>
      <c r="G1682" t="s">
        <v>665</v>
      </c>
      <c r="H1682" t="s">
        <v>674</v>
      </c>
      <c r="I1682" t="s">
        <v>675</v>
      </c>
      <c r="J1682">
        <v>1613095350495</v>
      </c>
      <c r="K1682" t="str">
        <f>VLOOKUP(SUBSTITUTE($A1682,"Provinsi ",""),'Pemilihan Gubernur'!$C$5:$G$21,3,FALSE)</f>
        <v>LUKAS ENEMBE</v>
      </c>
      <c r="L1682" t="str">
        <f>VLOOKUP(SUBSTITUTE($A1682,"Provinsi ",""),'Pemilihan Gubernur'!$C$5:$G$21,4,FALSE)</f>
        <v>KLEMEN TINAL</v>
      </c>
    </row>
    <row r="1683" spans="1:12">
      <c r="A1683" t="s">
        <v>717</v>
      </c>
      <c r="B1683" t="s">
        <v>713</v>
      </c>
      <c r="C1683">
        <v>2019</v>
      </c>
      <c r="D1683" t="s">
        <v>662</v>
      </c>
      <c r="E1683" t="s">
        <v>663</v>
      </c>
      <c r="F1683" t="s">
        <v>664</v>
      </c>
      <c r="G1683" t="s">
        <v>665</v>
      </c>
      <c r="H1683" t="s">
        <v>668</v>
      </c>
      <c r="I1683" t="s">
        <v>669</v>
      </c>
      <c r="J1683">
        <v>60778240000</v>
      </c>
      <c r="K1683" t="str">
        <f>VLOOKUP(SUBSTITUTE($A1683,"Provinsi ",""),'Pemilihan Gubernur'!$C$5:$G$21,3,FALSE)</f>
        <v>LUKAS ENEMBE</v>
      </c>
      <c r="L1683" t="str">
        <f>VLOOKUP(SUBSTITUTE($A1683,"Provinsi ",""),'Pemilihan Gubernur'!$C$5:$G$21,4,FALSE)</f>
        <v>KLEMEN TINAL</v>
      </c>
    </row>
    <row r="1684" spans="1:12">
      <c r="A1684" t="s">
        <v>717</v>
      </c>
      <c r="B1684" t="s">
        <v>713</v>
      </c>
      <c r="C1684">
        <v>2019</v>
      </c>
      <c r="D1684" t="s">
        <v>662</v>
      </c>
      <c r="E1684" t="s">
        <v>663</v>
      </c>
      <c r="F1684" t="s">
        <v>664</v>
      </c>
      <c r="G1684" t="s">
        <v>665</v>
      </c>
      <c r="H1684" t="s">
        <v>666</v>
      </c>
      <c r="I1684" t="s">
        <v>667</v>
      </c>
      <c r="J1684">
        <v>828799492988</v>
      </c>
      <c r="K1684" t="str">
        <f>VLOOKUP(SUBSTITUTE($A1684,"Provinsi ",""),'Pemilihan Gubernur'!$C$5:$G$21,3,FALSE)</f>
        <v>LUKAS ENEMBE</v>
      </c>
      <c r="L1684" t="str">
        <f>VLOOKUP(SUBSTITUTE($A1684,"Provinsi ",""),'Pemilihan Gubernur'!$C$5:$G$21,4,FALSE)</f>
        <v>KLEMEN TINAL</v>
      </c>
    </row>
    <row r="1685" spans="1:12">
      <c r="A1685" t="s">
        <v>717</v>
      </c>
      <c r="B1685" t="s">
        <v>713</v>
      </c>
      <c r="C1685">
        <v>2019</v>
      </c>
      <c r="D1685" t="s">
        <v>662</v>
      </c>
      <c r="E1685" t="s">
        <v>663</v>
      </c>
      <c r="F1685" t="s">
        <v>664</v>
      </c>
      <c r="G1685" t="s">
        <v>665</v>
      </c>
      <c r="H1685" t="s">
        <v>686</v>
      </c>
      <c r="I1685" t="s">
        <v>687</v>
      </c>
      <c r="J1685">
        <v>2290235705220</v>
      </c>
      <c r="K1685" t="str">
        <f>VLOOKUP(SUBSTITUTE($A1685,"Provinsi ",""),'Pemilihan Gubernur'!$C$5:$G$21,3,FALSE)</f>
        <v>LUKAS ENEMBE</v>
      </c>
      <c r="L1685" t="str">
        <f>VLOOKUP(SUBSTITUTE($A1685,"Provinsi ",""),'Pemilihan Gubernur'!$C$5:$G$21,4,FALSE)</f>
        <v>KLEMEN TINAL</v>
      </c>
    </row>
    <row r="1686" spans="1:12">
      <c r="A1686" t="s">
        <v>717</v>
      </c>
      <c r="B1686" t="s">
        <v>713</v>
      </c>
      <c r="C1686">
        <v>2019</v>
      </c>
      <c r="D1686" t="s">
        <v>662</v>
      </c>
      <c r="E1686" t="s">
        <v>663</v>
      </c>
      <c r="F1686" t="s">
        <v>664</v>
      </c>
      <c r="G1686" t="s">
        <v>665</v>
      </c>
      <c r="H1686" t="s">
        <v>682</v>
      </c>
      <c r="I1686" t="s">
        <v>683</v>
      </c>
      <c r="J1686">
        <v>15000848783</v>
      </c>
      <c r="K1686" t="str">
        <f>VLOOKUP(SUBSTITUTE($A1686,"Provinsi ",""),'Pemilihan Gubernur'!$C$5:$G$21,3,FALSE)</f>
        <v>LUKAS ENEMBE</v>
      </c>
      <c r="L1686" t="str">
        <f>VLOOKUP(SUBSTITUTE($A1686,"Provinsi ",""),'Pemilihan Gubernur'!$C$5:$G$21,4,FALSE)</f>
        <v>KLEMEN TINAL</v>
      </c>
    </row>
    <row r="1687" spans="1:12">
      <c r="A1687" t="s">
        <v>717</v>
      </c>
      <c r="B1687" t="s">
        <v>713</v>
      </c>
      <c r="C1687">
        <v>2019</v>
      </c>
      <c r="D1687" t="s">
        <v>662</v>
      </c>
      <c r="E1687" t="s">
        <v>663</v>
      </c>
      <c r="F1687" t="s">
        <v>670</v>
      </c>
      <c r="G1687" t="s">
        <v>679</v>
      </c>
      <c r="H1687" t="s">
        <v>691</v>
      </c>
      <c r="I1687" t="s">
        <v>681</v>
      </c>
      <c r="J1687">
        <v>263957320138</v>
      </c>
      <c r="K1687" t="str">
        <f>VLOOKUP(SUBSTITUTE($A1687,"Provinsi ",""),'Pemilihan Gubernur'!$C$5:$G$21,3,FALSE)</f>
        <v>LUKAS ENEMBE</v>
      </c>
      <c r="L1687" t="str">
        <f>VLOOKUP(SUBSTITUTE($A1687,"Provinsi ",""),'Pemilihan Gubernur'!$C$5:$G$21,4,FALSE)</f>
        <v>KLEMEN TINAL</v>
      </c>
    </row>
    <row r="1688" spans="1:12">
      <c r="A1688" t="s">
        <v>717</v>
      </c>
      <c r="B1688" t="s">
        <v>713</v>
      </c>
      <c r="C1688">
        <v>2019</v>
      </c>
      <c r="D1688" t="s">
        <v>662</v>
      </c>
      <c r="E1688" t="s">
        <v>663</v>
      </c>
      <c r="F1688" t="s">
        <v>670</v>
      </c>
      <c r="G1688" t="s">
        <v>671</v>
      </c>
      <c r="H1688" t="s">
        <v>672</v>
      </c>
      <c r="I1688" t="s">
        <v>673</v>
      </c>
      <c r="J1688">
        <v>4012305795609.79</v>
      </c>
      <c r="K1688" t="str">
        <f>VLOOKUP(SUBSTITUTE($A1688,"Provinsi ",""),'Pemilihan Gubernur'!$C$5:$G$21,3,FALSE)</f>
        <v>LUKAS ENEMBE</v>
      </c>
      <c r="L1688" t="str">
        <f>VLOOKUP(SUBSTITUTE($A1688,"Provinsi ",""),'Pemilihan Gubernur'!$C$5:$G$21,4,FALSE)</f>
        <v>KLEMEN TINAL</v>
      </c>
    </row>
    <row r="1689" spans="1:12">
      <c r="A1689" t="s">
        <v>717</v>
      </c>
      <c r="B1689" t="s">
        <v>713</v>
      </c>
      <c r="C1689">
        <v>2019</v>
      </c>
      <c r="D1689" t="s">
        <v>662</v>
      </c>
      <c r="E1689" t="s">
        <v>663</v>
      </c>
      <c r="F1689" t="s">
        <v>670</v>
      </c>
      <c r="G1689" t="s">
        <v>676</v>
      </c>
      <c r="H1689" t="s">
        <v>677</v>
      </c>
      <c r="I1689" t="s">
        <v>678</v>
      </c>
      <c r="J1689">
        <v>2236551423150.79</v>
      </c>
      <c r="K1689" t="str">
        <f>VLOOKUP(SUBSTITUTE($A1689,"Provinsi ",""),'Pemilihan Gubernur'!$C$5:$G$21,3,FALSE)</f>
        <v>LUKAS ENEMBE</v>
      </c>
      <c r="L1689" t="str">
        <f>VLOOKUP(SUBSTITUTE($A1689,"Provinsi ",""),'Pemilihan Gubernur'!$C$5:$G$21,4,FALSE)</f>
        <v>KLEMEN TINAL</v>
      </c>
    </row>
    <row r="1690" spans="1:12">
      <c r="A1690" t="s">
        <v>714</v>
      </c>
      <c r="B1690" t="s">
        <v>713</v>
      </c>
      <c r="C1690">
        <v>2019</v>
      </c>
      <c r="D1690" t="s">
        <v>662</v>
      </c>
      <c r="E1690" t="s">
        <v>663</v>
      </c>
      <c r="F1690" t="s">
        <v>664</v>
      </c>
      <c r="G1690" t="s">
        <v>679</v>
      </c>
      <c r="H1690" t="s">
        <v>680</v>
      </c>
      <c r="I1690" t="s">
        <v>681</v>
      </c>
      <c r="J1690">
        <v>672863157861.85999</v>
      </c>
      <c r="K1690" t="str">
        <f>VLOOKUP(SUBSTITUTE($A1690,"Provinsi ",""),'Pemilihan Gubernur'!$C$5:$G$21,3,FALSE)</f>
        <v>AHMAD HIDAYAT MUS</v>
      </c>
      <c r="L1690" t="str">
        <f>VLOOKUP(SUBSTITUTE($A1690,"Provinsi ",""),'Pemilihan Gubernur'!$C$5:$G$21,4,FALSE)</f>
        <v>RIVAI UMAR</v>
      </c>
    </row>
    <row r="1691" spans="1:12">
      <c r="A1691" t="s">
        <v>714</v>
      </c>
      <c r="B1691" t="s">
        <v>713</v>
      </c>
      <c r="C1691">
        <v>2019</v>
      </c>
      <c r="D1691" t="s">
        <v>662</v>
      </c>
      <c r="E1691" t="s">
        <v>663</v>
      </c>
      <c r="F1691" t="s">
        <v>664</v>
      </c>
      <c r="G1691" t="s">
        <v>665</v>
      </c>
      <c r="H1691" t="s">
        <v>697</v>
      </c>
      <c r="I1691" t="s">
        <v>698</v>
      </c>
      <c r="J1691">
        <v>418541532</v>
      </c>
      <c r="K1691" t="str">
        <f>VLOOKUP(SUBSTITUTE($A1691,"Provinsi ",""),'Pemilihan Gubernur'!$C$5:$G$21,3,FALSE)</f>
        <v>AHMAD HIDAYAT MUS</v>
      </c>
      <c r="L1691" t="str">
        <f>VLOOKUP(SUBSTITUTE($A1691,"Provinsi ",""),'Pemilihan Gubernur'!$C$5:$G$21,4,FALSE)</f>
        <v>RIVAI UMAR</v>
      </c>
    </row>
    <row r="1692" spans="1:12">
      <c r="A1692" t="s">
        <v>714</v>
      </c>
      <c r="B1692" t="s">
        <v>713</v>
      </c>
      <c r="C1692">
        <v>2019</v>
      </c>
      <c r="D1692" t="s">
        <v>662</v>
      </c>
      <c r="E1692" t="s">
        <v>663</v>
      </c>
      <c r="F1692" t="s">
        <v>664</v>
      </c>
      <c r="G1692" t="s">
        <v>665</v>
      </c>
      <c r="H1692" t="s">
        <v>674</v>
      </c>
      <c r="I1692" t="s">
        <v>675</v>
      </c>
      <c r="J1692">
        <v>295342966958</v>
      </c>
      <c r="K1692" t="str">
        <f>VLOOKUP(SUBSTITUTE($A1692,"Provinsi ",""),'Pemilihan Gubernur'!$C$5:$G$21,3,FALSE)</f>
        <v>AHMAD HIDAYAT MUS</v>
      </c>
      <c r="L1692" t="str">
        <f>VLOOKUP(SUBSTITUTE($A1692,"Provinsi ",""),'Pemilihan Gubernur'!$C$5:$G$21,4,FALSE)</f>
        <v>RIVAI UMAR</v>
      </c>
    </row>
    <row r="1693" spans="1:12">
      <c r="A1693" t="s">
        <v>714</v>
      </c>
      <c r="B1693" t="s">
        <v>713</v>
      </c>
      <c r="C1693">
        <v>2019</v>
      </c>
      <c r="D1693" t="s">
        <v>662</v>
      </c>
      <c r="E1693" t="s">
        <v>663</v>
      </c>
      <c r="F1693" t="s">
        <v>664</v>
      </c>
      <c r="G1693" t="s">
        <v>665</v>
      </c>
      <c r="H1693" t="s">
        <v>668</v>
      </c>
      <c r="I1693" t="s">
        <v>669</v>
      </c>
      <c r="J1693">
        <v>124825452230</v>
      </c>
      <c r="K1693" t="str">
        <f>VLOOKUP(SUBSTITUTE($A1693,"Provinsi ",""),'Pemilihan Gubernur'!$C$5:$G$21,3,FALSE)</f>
        <v>AHMAD HIDAYAT MUS</v>
      </c>
      <c r="L1693" t="str">
        <f>VLOOKUP(SUBSTITUTE($A1693,"Provinsi ",""),'Pemilihan Gubernur'!$C$5:$G$21,4,FALSE)</f>
        <v>RIVAI UMAR</v>
      </c>
    </row>
    <row r="1694" spans="1:12">
      <c r="A1694" t="s">
        <v>714</v>
      </c>
      <c r="B1694" t="s">
        <v>713</v>
      </c>
      <c r="C1694">
        <v>2019</v>
      </c>
      <c r="D1694" t="s">
        <v>662</v>
      </c>
      <c r="E1694" t="s">
        <v>663</v>
      </c>
      <c r="F1694" t="s">
        <v>664</v>
      </c>
      <c r="G1694" t="s">
        <v>665</v>
      </c>
      <c r="H1694" t="s">
        <v>666</v>
      </c>
      <c r="I1694" t="s">
        <v>667</v>
      </c>
      <c r="J1694">
        <v>171459319557</v>
      </c>
      <c r="K1694" t="str">
        <f>VLOOKUP(SUBSTITUTE($A1694,"Provinsi ",""),'Pemilihan Gubernur'!$C$5:$G$21,3,FALSE)</f>
        <v>AHMAD HIDAYAT MUS</v>
      </c>
      <c r="L1694" t="str">
        <f>VLOOKUP(SUBSTITUTE($A1694,"Provinsi ",""),'Pemilihan Gubernur'!$C$5:$G$21,4,FALSE)</f>
        <v>RIVAI UMAR</v>
      </c>
    </row>
    <row r="1695" spans="1:12">
      <c r="A1695" t="s">
        <v>714</v>
      </c>
      <c r="B1695" t="s">
        <v>713</v>
      </c>
      <c r="C1695">
        <v>2019</v>
      </c>
      <c r="D1695" t="s">
        <v>662</v>
      </c>
      <c r="E1695" t="s">
        <v>663</v>
      </c>
      <c r="F1695" t="s">
        <v>664</v>
      </c>
      <c r="G1695" t="s">
        <v>665</v>
      </c>
      <c r="H1695" t="s">
        <v>686</v>
      </c>
      <c r="I1695" t="s">
        <v>687</v>
      </c>
      <c r="J1695">
        <v>11184881400</v>
      </c>
      <c r="K1695" t="str">
        <f>VLOOKUP(SUBSTITUTE($A1695,"Provinsi ",""),'Pemilihan Gubernur'!$C$5:$G$21,3,FALSE)</f>
        <v>AHMAD HIDAYAT MUS</v>
      </c>
      <c r="L1695" t="str">
        <f>VLOOKUP(SUBSTITUTE($A1695,"Provinsi ",""),'Pemilihan Gubernur'!$C$5:$G$21,4,FALSE)</f>
        <v>RIVAI UMAR</v>
      </c>
    </row>
    <row r="1696" spans="1:12">
      <c r="A1696" t="s">
        <v>714</v>
      </c>
      <c r="B1696" t="s">
        <v>713</v>
      </c>
      <c r="C1696">
        <v>2019</v>
      </c>
      <c r="D1696" t="s">
        <v>662</v>
      </c>
      <c r="E1696" t="s">
        <v>663</v>
      </c>
      <c r="F1696" t="s">
        <v>664</v>
      </c>
      <c r="G1696" t="s">
        <v>665</v>
      </c>
      <c r="H1696" t="s">
        <v>682</v>
      </c>
      <c r="I1696" t="s">
        <v>683</v>
      </c>
      <c r="J1696">
        <v>7247898605</v>
      </c>
      <c r="K1696" t="str">
        <f>VLOOKUP(SUBSTITUTE($A1696,"Provinsi ",""),'Pemilihan Gubernur'!$C$5:$G$21,3,FALSE)</f>
        <v>AHMAD HIDAYAT MUS</v>
      </c>
      <c r="L1696" t="str">
        <f>VLOOKUP(SUBSTITUTE($A1696,"Provinsi ",""),'Pemilihan Gubernur'!$C$5:$G$21,4,FALSE)</f>
        <v>RIVAI UMAR</v>
      </c>
    </row>
    <row r="1697" spans="1:12">
      <c r="A1697" t="s">
        <v>714</v>
      </c>
      <c r="B1697" t="s">
        <v>713</v>
      </c>
      <c r="C1697">
        <v>2019</v>
      </c>
      <c r="D1697" t="s">
        <v>662</v>
      </c>
      <c r="E1697" t="s">
        <v>663</v>
      </c>
      <c r="F1697" t="s">
        <v>670</v>
      </c>
      <c r="G1697" t="s">
        <v>679</v>
      </c>
      <c r="H1697" t="s">
        <v>691</v>
      </c>
      <c r="I1697" t="s">
        <v>681</v>
      </c>
      <c r="J1697">
        <v>265290000</v>
      </c>
      <c r="K1697" t="str">
        <f>VLOOKUP(SUBSTITUTE($A1697,"Provinsi ",""),'Pemilihan Gubernur'!$C$5:$G$21,3,FALSE)</f>
        <v>AHMAD HIDAYAT MUS</v>
      </c>
      <c r="L1697" t="str">
        <f>VLOOKUP(SUBSTITUTE($A1697,"Provinsi ",""),'Pemilihan Gubernur'!$C$5:$G$21,4,FALSE)</f>
        <v>RIVAI UMAR</v>
      </c>
    </row>
    <row r="1698" spans="1:12">
      <c r="A1698" t="s">
        <v>714</v>
      </c>
      <c r="B1698" t="s">
        <v>713</v>
      </c>
      <c r="C1698">
        <v>2019</v>
      </c>
      <c r="D1698" t="s">
        <v>662</v>
      </c>
      <c r="E1698" t="s">
        <v>663</v>
      </c>
      <c r="F1698" t="s">
        <v>670</v>
      </c>
      <c r="G1698" t="s">
        <v>671</v>
      </c>
      <c r="H1698" t="s">
        <v>672</v>
      </c>
      <c r="I1698" t="s">
        <v>673</v>
      </c>
      <c r="J1698">
        <v>702625241745.83997</v>
      </c>
      <c r="K1698" t="str">
        <f>VLOOKUP(SUBSTITUTE($A1698,"Provinsi ",""),'Pemilihan Gubernur'!$C$5:$G$21,3,FALSE)</f>
        <v>AHMAD HIDAYAT MUS</v>
      </c>
      <c r="L1698" t="str">
        <f>VLOOKUP(SUBSTITUTE($A1698,"Provinsi ",""),'Pemilihan Gubernur'!$C$5:$G$21,4,FALSE)</f>
        <v>RIVAI UMAR</v>
      </c>
    </row>
    <row r="1699" spans="1:12">
      <c r="A1699" t="s">
        <v>714</v>
      </c>
      <c r="B1699" t="s">
        <v>713</v>
      </c>
      <c r="C1699">
        <v>2019</v>
      </c>
      <c r="D1699" t="s">
        <v>662</v>
      </c>
      <c r="E1699" t="s">
        <v>663</v>
      </c>
      <c r="F1699" t="s">
        <v>670</v>
      </c>
      <c r="G1699" t="s">
        <v>676</v>
      </c>
      <c r="H1699" t="s">
        <v>677</v>
      </c>
      <c r="I1699" t="s">
        <v>678</v>
      </c>
      <c r="J1699">
        <v>671267235413.26001</v>
      </c>
      <c r="K1699" t="str">
        <f>VLOOKUP(SUBSTITUTE($A1699,"Provinsi ",""),'Pemilihan Gubernur'!$C$5:$G$21,3,FALSE)</f>
        <v>AHMAD HIDAYAT MUS</v>
      </c>
      <c r="L1699" t="str">
        <f>VLOOKUP(SUBSTITUTE($A1699,"Provinsi ",""),'Pemilihan Gubernur'!$C$5:$G$21,4,FALSE)</f>
        <v>RIVAI UMAR</v>
      </c>
    </row>
    <row r="1700" spans="1:12">
      <c r="A1700" t="s">
        <v>727</v>
      </c>
      <c r="B1700" t="s">
        <v>661</v>
      </c>
      <c r="C1700">
        <v>2005</v>
      </c>
      <c r="D1700" t="s">
        <v>662</v>
      </c>
      <c r="E1700" t="s">
        <v>663</v>
      </c>
      <c r="F1700" t="s">
        <v>664</v>
      </c>
      <c r="G1700" t="s">
        <v>679</v>
      </c>
      <c r="H1700" t="s">
        <v>680</v>
      </c>
      <c r="I1700" t="s">
        <v>681</v>
      </c>
      <c r="J1700">
        <v>370137520000</v>
      </c>
      <c r="K1700" t="str">
        <f>VLOOKUP(SUBSTITUTE($A1700,"Provinsi ",""),'Pemilihan Gubernur'!$C$5:$G$21,3,FALSE)</f>
        <v>EDY RAHMAYADI</v>
      </c>
      <c r="L1700" t="str">
        <f>VLOOKUP(SUBSTITUTE($A1700,"Provinsi ",""),'Pemilihan Gubernur'!$C$5:$G$21,4,FALSE)</f>
        <v>MUSA RAJEKSHAH</v>
      </c>
    </row>
    <row r="1701" spans="1:12">
      <c r="A1701" t="s">
        <v>727</v>
      </c>
      <c r="B1701" t="s">
        <v>661</v>
      </c>
      <c r="C1701">
        <v>2005</v>
      </c>
      <c r="D1701" t="s">
        <v>662</v>
      </c>
      <c r="E1701" t="s">
        <v>663</v>
      </c>
      <c r="F1701" t="s">
        <v>670</v>
      </c>
      <c r="G1701" t="s">
        <v>671</v>
      </c>
      <c r="H1701" t="s">
        <v>672</v>
      </c>
      <c r="I1701" t="s">
        <v>673</v>
      </c>
      <c r="J1701">
        <v>222863260000</v>
      </c>
      <c r="K1701" t="str">
        <f>VLOOKUP(SUBSTITUTE($A1701,"Provinsi ",""),'Pemilihan Gubernur'!$C$5:$G$21,3,FALSE)</f>
        <v>EDY RAHMAYADI</v>
      </c>
      <c r="L1701" t="str">
        <f>VLOOKUP(SUBSTITUTE($A1701,"Provinsi ",""),'Pemilihan Gubernur'!$C$5:$G$21,4,FALSE)</f>
        <v>MUSA RAJEKSHAH</v>
      </c>
    </row>
    <row r="1702" spans="1:12">
      <c r="A1702" t="s">
        <v>727</v>
      </c>
      <c r="B1702" t="s">
        <v>661</v>
      </c>
      <c r="C1702">
        <v>2005</v>
      </c>
      <c r="D1702" t="s">
        <v>662</v>
      </c>
      <c r="E1702" t="s">
        <v>663</v>
      </c>
      <c r="F1702" t="s">
        <v>670</v>
      </c>
      <c r="G1702" t="s">
        <v>671</v>
      </c>
      <c r="H1702" t="s">
        <v>672</v>
      </c>
      <c r="I1702" t="s">
        <v>673</v>
      </c>
      <c r="J1702">
        <v>49097660000</v>
      </c>
      <c r="K1702" t="str">
        <f>VLOOKUP(SUBSTITUTE($A1702,"Provinsi ",""),'Pemilihan Gubernur'!$C$5:$G$21,3,FALSE)</f>
        <v>EDY RAHMAYADI</v>
      </c>
      <c r="L1702" t="str">
        <f>VLOOKUP(SUBSTITUTE($A1702,"Provinsi ",""),'Pemilihan Gubernur'!$C$5:$G$21,4,FALSE)</f>
        <v>MUSA RAJEKSHAH</v>
      </c>
    </row>
    <row r="1703" spans="1:12">
      <c r="A1703" t="s">
        <v>727</v>
      </c>
      <c r="B1703" t="s">
        <v>661</v>
      </c>
      <c r="C1703">
        <v>2005</v>
      </c>
      <c r="D1703" t="s">
        <v>662</v>
      </c>
      <c r="E1703" t="s">
        <v>663</v>
      </c>
      <c r="F1703" t="s">
        <v>670</v>
      </c>
      <c r="G1703" t="s">
        <v>671</v>
      </c>
      <c r="H1703" t="s">
        <v>672</v>
      </c>
      <c r="I1703" t="s">
        <v>673</v>
      </c>
      <c r="J1703">
        <v>94536630000</v>
      </c>
      <c r="K1703" t="str">
        <f>VLOOKUP(SUBSTITUTE($A1703,"Provinsi ",""),'Pemilihan Gubernur'!$C$5:$G$21,3,FALSE)</f>
        <v>EDY RAHMAYADI</v>
      </c>
      <c r="L1703" t="str">
        <f>VLOOKUP(SUBSTITUTE($A1703,"Provinsi ",""),'Pemilihan Gubernur'!$C$5:$G$21,4,FALSE)</f>
        <v>MUSA RAJEKSHAH</v>
      </c>
    </row>
    <row r="1704" spans="1:12">
      <c r="A1704" t="s">
        <v>727</v>
      </c>
      <c r="B1704" t="s">
        <v>661</v>
      </c>
      <c r="C1704">
        <v>2005</v>
      </c>
      <c r="D1704" t="s">
        <v>662</v>
      </c>
      <c r="E1704" t="s">
        <v>663</v>
      </c>
      <c r="F1704" t="s">
        <v>670</v>
      </c>
      <c r="G1704" t="s">
        <v>676</v>
      </c>
      <c r="H1704" t="s">
        <v>677</v>
      </c>
      <c r="I1704" t="s">
        <v>678</v>
      </c>
      <c r="J1704">
        <v>307596600000</v>
      </c>
      <c r="K1704" t="str">
        <f>VLOOKUP(SUBSTITUTE($A1704,"Provinsi ",""),'Pemilihan Gubernur'!$C$5:$G$21,3,FALSE)</f>
        <v>EDY RAHMAYADI</v>
      </c>
      <c r="L1704" t="str">
        <f>VLOOKUP(SUBSTITUTE($A1704,"Provinsi ",""),'Pemilihan Gubernur'!$C$5:$G$21,4,FALSE)</f>
        <v>MUSA RAJEKSHAH</v>
      </c>
    </row>
    <row r="1705" spans="1:12">
      <c r="A1705" t="s">
        <v>727</v>
      </c>
      <c r="B1705" t="s">
        <v>661</v>
      </c>
      <c r="C1705">
        <v>2005</v>
      </c>
      <c r="D1705" t="s">
        <v>662</v>
      </c>
      <c r="E1705" t="s">
        <v>663</v>
      </c>
      <c r="F1705" t="s">
        <v>664</v>
      </c>
      <c r="G1705" t="s">
        <v>665</v>
      </c>
      <c r="H1705" t="s">
        <v>666</v>
      </c>
      <c r="I1705" t="s">
        <v>667</v>
      </c>
      <c r="J1705">
        <v>767208860000</v>
      </c>
      <c r="K1705" t="str">
        <f>VLOOKUP(SUBSTITUTE($A1705,"Provinsi ",""),'Pemilihan Gubernur'!$C$5:$G$21,3,FALSE)</f>
        <v>EDY RAHMAYADI</v>
      </c>
      <c r="L1705" t="str">
        <f>VLOOKUP(SUBSTITUTE($A1705,"Provinsi ",""),'Pemilihan Gubernur'!$C$5:$G$21,4,FALSE)</f>
        <v>MUSA RAJEKSHAH</v>
      </c>
    </row>
    <row r="1706" spans="1:12">
      <c r="A1706" t="s">
        <v>727</v>
      </c>
      <c r="B1706" t="s">
        <v>661</v>
      </c>
      <c r="C1706">
        <v>2005</v>
      </c>
      <c r="D1706" t="s">
        <v>662</v>
      </c>
      <c r="E1706" t="s">
        <v>663</v>
      </c>
      <c r="F1706" t="s">
        <v>664</v>
      </c>
      <c r="G1706" t="s">
        <v>665</v>
      </c>
      <c r="H1706" t="s">
        <v>682</v>
      </c>
      <c r="I1706" t="s">
        <v>683</v>
      </c>
      <c r="J1706">
        <v>19133800000</v>
      </c>
      <c r="K1706" t="str">
        <f>VLOOKUP(SUBSTITUTE($A1706,"Provinsi ",""),'Pemilihan Gubernur'!$C$5:$G$21,3,FALSE)</f>
        <v>EDY RAHMAYADI</v>
      </c>
      <c r="L1706" t="str">
        <f>VLOOKUP(SUBSTITUTE($A1706,"Provinsi ",""),'Pemilihan Gubernur'!$C$5:$G$21,4,FALSE)</f>
        <v>MUSA RAJEKSHAH</v>
      </c>
    </row>
    <row r="1707" spans="1:12">
      <c r="A1707" t="s">
        <v>719</v>
      </c>
      <c r="B1707" t="s">
        <v>661</v>
      </c>
      <c r="C1707">
        <v>2005</v>
      </c>
      <c r="D1707" t="s">
        <v>662</v>
      </c>
      <c r="E1707" t="s">
        <v>663</v>
      </c>
      <c r="F1707" t="s">
        <v>664</v>
      </c>
      <c r="G1707" t="s">
        <v>679</v>
      </c>
      <c r="H1707" t="s">
        <v>680</v>
      </c>
      <c r="I1707" t="s">
        <v>681</v>
      </c>
      <c r="J1707">
        <v>448395010000</v>
      </c>
      <c r="K1707" t="str">
        <f>VLOOKUP(SUBSTITUTE($A1707,"Provinsi ",""),'Pemilihan Gubernur'!$C$5:$G$21,3,FALSE)</f>
        <v>SYAMSUAR</v>
      </c>
      <c r="L1707" t="str">
        <f>VLOOKUP(SUBSTITUTE($A1707,"Provinsi ",""),'Pemilihan Gubernur'!$C$5:$G$21,4,FALSE)</f>
        <v>EDY NASUTION</v>
      </c>
    </row>
    <row r="1708" spans="1:12">
      <c r="A1708" t="s">
        <v>719</v>
      </c>
      <c r="B1708" t="s">
        <v>661</v>
      </c>
      <c r="C1708">
        <v>2005</v>
      </c>
      <c r="D1708" t="s">
        <v>662</v>
      </c>
      <c r="E1708" t="s">
        <v>663</v>
      </c>
      <c r="F1708" t="s">
        <v>670</v>
      </c>
      <c r="G1708" t="s">
        <v>671</v>
      </c>
      <c r="H1708" t="s">
        <v>672</v>
      </c>
      <c r="I1708" t="s">
        <v>673</v>
      </c>
      <c r="J1708">
        <v>326473150000</v>
      </c>
      <c r="K1708" t="str">
        <f>VLOOKUP(SUBSTITUTE($A1708,"Provinsi ",""),'Pemilihan Gubernur'!$C$5:$G$21,3,FALSE)</f>
        <v>SYAMSUAR</v>
      </c>
      <c r="L1708" t="str">
        <f>VLOOKUP(SUBSTITUTE($A1708,"Provinsi ",""),'Pemilihan Gubernur'!$C$5:$G$21,4,FALSE)</f>
        <v>EDY NASUTION</v>
      </c>
    </row>
    <row r="1709" spans="1:12">
      <c r="A1709" t="s">
        <v>719</v>
      </c>
      <c r="B1709" t="s">
        <v>661</v>
      </c>
      <c r="C1709">
        <v>2005</v>
      </c>
      <c r="D1709" t="s">
        <v>662</v>
      </c>
      <c r="E1709" t="s">
        <v>663</v>
      </c>
      <c r="F1709" t="s">
        <v>670</v>
      </c>
      <c r="G1709" t="s">
        <v>671</v>
      </c>
      <c r="H1709" t="s">
        <v>672</v>
      </c>
      <c r="I1709" t="s">
        <v>673</v>
      </c>
      <c r="J1709">
        <v>69820500000</v>
      </c>
      <c r="K1709" t="str">
        <f>VLOOKUP(SUBSTITUTE($A1709,"Provinsi ",""),'Pemilihan Gubernur'!$C$5:$G$21,3,FALSE)</f>
        <v>SYAMSUAR</v>
      </c>
      <c r="L1709" t="str">
        <f>VLOOKUP(SUBSTITUTE($A1709,"Provinsi ",""),'Pemilihan Gubernur'!$C$5:$G$21,4,FALSE)</f>
        <v>EDY NASUTION</v>
      </c>
    </row>
    <row r="1710" spans="1:12">
      <c r="A1710" t="s">
        <v>719</v>
      </c>
      <c r="B1710" t="s">
        <v>661</v>
      </c>
      <c r="C1710">
        <v>2005</v>
      </c>
      <c r="D1710" t="s">
        <v>662</v>
      </c>
      <c r="E1710" t="s">
        <v>663</v>
      </c>
      <c r="F1710" t="s">
        <v>670</v>
      </c>
      <c r="G1710" t="s">
        <v>671</v>
      </c>
      <c r="H1710" t="s">
        <v>672</v>
      </c>
      <c r="I1710" t="s">
        <v>673</v>
      </c>
      <c r="J1710">
        <v>38650150000</v>
      </c>
      <c r="K1710" t="str">
        <f>VLOOKUP(SUBSTITUTE($A1710,"Provinsi ",""),'Pemilihan Gubernur'!$C$5:$G$21,3,FALSE)</f>
        <v>SYAMSUAR</v>
      </c>
      <c r="L1710" t="str">
        <f>VLOOKUP(SUBSTITUTE($A1710,"Provinsi ",""),'Pemilihan Gubernur'!$C$5:$G$21,4,FALSE)</f>
        <v>EDY NASUTION</v>
      </c>
    </row>
    <row r="1711" spans="1:12">
      <c r="A1711" t="s">
        <v>719</v>
      </c>
      <c r="B1711" t="s">
        <v>661</v>
      </c>
      <c r="C1711">
        <v>2005</v>
      </c>
      <c r="D1711" t="s">
        <v>662</v>
      </c>
      <c r="E1711" t="s">
        <v>663</v>
      </c>
      <c r="F1711" t="s">
        <v>670</v>
      </c>
      <c r="G1711" t="s">
        <v>676</v>
      </c>
      <c r="H1711" t="s">
        <v>677</v>
      </c>
      <c r="I1711" t="s">
        <v>678</v>
      </c>
      <c r="J1711">
        <v>1025859070000</v>
      </c>
      <c r="K1711" t="str">
        <f>VLOOKUP(SUBSTITUTE($A1711,"Provinsi ",""),'Pemilihan Gubernur'!$C$5:$G$21,3,FALSE)</f>
        <v>SYAMSUAR</v>
      </c>
      <c r="L1711" t="str">
        <f>VLOOKUP(SUBSTITUTE($A1711,"Provinsi ",""),'Pemilihan Gubernur'!$C$5:$G$21,4,FALSE)</f>
        <v>EDY NASUTION</v>
      </c>
    </row>
    <row r="1712" spans="1:12">
      <c r="A1712" t="s">
        <v>719</v>
      </c>
      <c r="B1712" t="s">
        <v>661</v>
      </c>
      <c r="C1712">
        <v>2005</v>
      </c>
      <c r="D1712" t="s">
        <v>662</v>
      </c>
      <c r="E1712" t="s">
        <v>663</v>
      </c>
      <c r="F1712" t="s">
        <v>664</v>
      </c>
      <c r="G1712" t="s">
        <v>665</v>
      </c>
      <c r="H1712" t="s">
        <v>666</v>
      </c>
      <c r="I1712" t="s">
        <v>667</v>
      </c>
      <c r="J1712">
        <v>525998860000</v>
      </c>
      <c r="K1712" t="str">
        <f>VLOOKUP(SUBSTITUTE($A1712,"Provinsi ",""),'Pemilihan Gubernur'!$C$5:$G$21,3,FALSE)</f>
        <v>SYAMSUAR</v>
      </c>
      <c r="L1712" t="str">
        <f>VLOOKUP(SUBSTITUTE($A1712,"Provinsi ",""),'Pemilihan Gubernur'!$C$5:$G$21,4,FALSE)</f>
        <v>EDY NASUTION</v>
      </c>
    </row>
    <row r="1713" spans="1:12">
      <c r="A1713" t="s">
        <v>719</v>
      </c>
      <c r="B1713" t="s">
        <v>661</v>
      </c>
      <c r="C1713">
        <v>2005</v>
      </c>
      <c r="D1713" t="s">
        <v>662</v>
      </c>
      <c r="E1713" t="s">
        <v>663</v>
      </c>
      <c r="F1713" t="s">
        <v>664</v>
      </c>
      <c r="G1713" t="s">
        <v>665</v>
      </c>
      <c r="H1713" t="s">
        <v>682</v>
      </c>
      <c r="I1713" t="s">
        <v>683</v>
      </c>
      <c r="J1713">
        <v>2528090000</v>
      </c>
      <c r="K1713" t="str">
        <f>VLOOKUP(SUBSTITUTE($A1713,"Provinsi ",""),'Pemilihan Gubernur'!$C$5:$G$21,3,FALSE)</f>
        <v>SYAMSUAR</v>
      </c>
      <c r="L1713" t="str">
        <f>VLOOKUP(SUBSTITUTE($A1713,"Provinsi ",""),'Pemilihan Gubernur'!$C$5:$G$21,4,FALSE)</f>
        <v>EDY NASUTION</v>
      </c>
    </row>
    <row r="1714" spans="1:12">
      <c r="A1714" t="s">
        <v>726</v>
      </c>
      <c r="B1714" t="s">
        <v>661</v>
      </c>
      <c r="C1714">
        <v>2005</v>
      </c>
      <c r="D1714" t="s">
        <v>662</v>
      </c>
      <c r="E1714" t="s">
        <v>663</v>
      </c>
      <c r="F1714" t="s">
        <v>664</v>
      </c>
      <c r="G1714" t="s">
        <v>679</v>
      </c>
      <c r="H1714" t="s">
        <v>680</v>
      </c>
      <c r="I1714" t="s">
        <v>681</v>
      </c>
      <c r="J1714">
        <v>208976050000</v>
      </c>
      <c r="K1714" t="str">
        <f>VLOOKUP(SUBSTITUTE($A1714,"Provinsi ",""),'Pemilihan Gubernur'!$C$5:$G$21,3,FALSE)</f>
        <v>HERMAN DERU</v>
      </c>
      <c r="L1714" t="str">
        <f>VLOOKUP(SUBSTITUTE($A1714,"Provinsi ",""),'Pemilihan Gubernur'!$C$5:$G$21,4,FALSE)</f>
        <v>MAWARDI YAHYA</v>
      </c>
    </row>
    <row r="1715" spans="1:12">
      <c r="A1715" t="s">
        <v>726</v>
      </c>
      <c r="B1715" t="s">
        <v>661</v>
      </c>
      <c r="C1715">
        <v>2005</v>
      </c>
      <c r="D1715" t="s">
        <v>662</v>
      </c>
      <c r="E1715" t="s">
        <v>663</v>
      </c>
      <c r="F1715" t="s">
        <v>670</v>
      </c>
      <c r="G1715" t="s">
        <v>671</v>
      </c>
      <c r="H1715" t="s">
        <v>672</v>
      </c>
      <c r="I1715" t="s">
        <v>673</v>
      </c>
      <c r="J1715">
        <v>129764380000</v>
      </c>
      <c r="K1715" t="str">
        <f>VLOOKUP(SUBSTITUTE($A1715,"Provinsi ",""),'Pemilihan Gubernur'!$C$5:$G$21,3,FALSE)</f>
        <v>HERMAN DERU</v>
      </c>
      <c r="L1715" t="str">
        <f>VLOOKUP(SUBSTITUTE($A1715,"Provinsi ",""),'Pemilihan Gubernur'!$C$5:$G$21,4,FALSE)</f>
        <v>MAWARDI YAHYA</v>
      </c>
    </row>
    <row r="1716" spans="1:12">
      <c r="A1716" t="s">
        <v>726</v>
      </c>
      <c r="B1716" t="s">
        <v>661</v>
      </c>
      <c r="C1716">
        <v>2005</v>
      </c>
      <c r="D1716" t="s">
        <v>662</v>
      </c>
      <c r="E1716" t="s">
        <v>663</v>
      </c>
      <c r="F1716" t="s">
        <v>670</v>
      </c>
      <c r="G1716" t="s">
        <v>671</v>
      </c>
      <c r="H1716" t="s">
        <v>672</v>
      </c>
      <c r="I1716" t="s">
        <v>673</v>
      </c>
      <c r="J1716">
        <v>27471380000</v>
      </c>
      <c r="K1716" t="str">
        <f>VLOOKUP(SUBSTITUTE($A1716,"Provinsi ",""),'Pemilihan Gubernur'!$C$5:$G$21,3,FALSE)</f>
        <v>HERMAN DERU</v>
      </c>
      <c r="L1716" t="str">
        <f>VLOOKUP(SUBSTITUTE($A1716,"Provinsi ",""),'Pemilihan Gubernur'!$C$5:$G$21,4,FALSE)</f>
        <v>MAWARDI YAHYA</v>
      </c>
    </row>
    <row r="1717" spans="1:12">
      <c r="A1717" t="s">
        <v>726</v>
      </c>
      <c r="B1717" t="s">
        <v>661</v>
      </c>
      <c r="C1717">
        <v>2005</v>
      </c>
      <c r="D1717" t="s">
        <v>662</v>
      </c>
      <c r="E1717" t="s">
        <v>663</v>
      </c>
      <c r="F1717" t="s">
        <v>670</v>
      </c>
      <c r="G1717" t="s">
        <v>671</v>
      </c>
      <c r="H1717" t="s">
        <v>672</v>
      </c>
      <c r="I1717" t="s">
        <v>673</v>
      </c>
      <c r="J1717">
        <v>56532520000</v>
      </c>
      <c r="K1717" t="str">
        <f>VLOOKUP(SUBSTITUTE($A1717,"Provinsi ",""),'Pemilihan Gubernur'!$C$5:$G$21,3,FALSE)</f>
        <v>HERMAN DERU</v>
      </c>
      <c r="L1717" t="str">
        <f>VLOOKUP(SUBSTITUTE($A1717,"Provinsi ",""),'Pemilihan Gubernur'!$C$5:$G$21,4,FALSE)</f>
        <v>MAWARDI YAHYA</v>
      </c>
    </row>
    <row r="1718" spans="1:12">
      <c r="A1718" t="s">
        <v>726</v>
      </c>
      <c r="B1718" t="s">
        <v>661</v>
      </c>
      <c r="C1718">
        <v>2005</v>
      </c>
      <c r="D1718" t="s">
        <v>662</v>
      </c>
      <c r="E1718" t="s">
        <v>663</v>
      </c>
      <c r="F1718" t="s">
        <v>670</v>
      </c>
      <c r="G1718" t="s">
        <v>676</v>
      </c>
      <c r="H1718" t="s">
        <v>677</v>
      </c>
      <c r="I1718" t="s">
        <v>678</v>
      </c>
      <c r="J1718">
        <v>283535420000</v>
      </c>
      <c r="K1718" t="str">
        <f>VLOOKUP(SUBSTITUTE($A1718,"Provinsi ",""),'Pemilihan Gubernur'!$C$5:$G$21,3,FALSE)</f>
        <v>HERMAN DERU</v>
      </c>
      <c r="L1718" t="str">
        <f>VLOOKUP(SUBSTITUTE($A1718,"Provinsi ",""),'Pemilihan Gubernur'!$C$5:$G$21,4,FALSE)</f>
        <v>MAWARDI YAHYA</v>
      </c>
    </row>
    <row r="1719" spans="1:12">
      <c r="A1719" t="s">
        <v>726</v>
      </c>
      <c r="B1719" t="s">
        <v>661</v>
      </c>
      <c r="C1719">
        <v>2005</v>
      </c>
      <c r="D1719" t="s">
        <v>662</v>
      </c>
      <c r="E1719" t="s">
        <v>663</v>
      </c>
      <c r="F1719" t="s">
        <v>664</v>
      </c>
      <c r="G1719" t="s">
        <v>665</v>
      </c>
      <c r="H1719" t="s">
        <v>666</v>
      </c>
      <c r="I1719" t="s">
        <v>667</v>
      </c>
      <c r="J1719">
        <v>389381200000</v>
      </c>
      <c r="K1719" t="str">
        <f>VLOOKUP(SUBSTITUTE($A1719,"Provinsi ",""),'Pemilihan Gubernur'!$C$5:$G$21,3,FALSE)</f>
        <v>HERMAN DERU</v>
      </c>
      <c r="L1719" t="str">
        <f>VLOOKUP(SUBSTITUTE($A1719,"Provinsi ",""),'Pemilihan Gubernur'!$C$5:$G$21,4,FALSE)</f>
        <v>MAWARDI YAHYA</v>
      </c>
    </row>
    <row r="1720" spans="1:12">
      <c r="A1720" t="s">
        <v>726</v>
      </c>
      <c r="B1720" t="s">
        <v>661</v>
      </c>
      <c r="C1720">
        <v>2005</v>
      </c>
      <c r="D1720" t="s">
        <v>662</v>
      </c>
      <c r="E1720" t="s">
        <v>663</v>
      </c>
      <c r="F1720" t="s">
        <v>664</v>
      </c>
      <c r="G1720" t="s">
        <v>665</v>
      </c>
      <c r="H1720" t="s">
        <v>682</v>
      </c>
      <c r="I1720" t="s">
        <v>683</v>
      </c>
      <c r="J1720">
        <v>1757010000</v>
      </c>
      <c r="K1720" t="str">
        <f>VLOOKUP(SUBSTITUTE($A1720,"Provinsi ",""),'Pemilihan Gubernur'!$C$5:$G$21,3,FALSE)</f>
        <v>HERMAN DERU</v>
      </c>
      <c r="L1720" t="str">
        <f>VLOOKUP(SUBSTITUTE($A1720,"Provinsi ",""),'Pemilihan Gubernur'!$C$5:$G$21,4,FALSE)</f>
        <v>MAWARDI YAHYA</v>
      </c>
    </row>
    <row r="1721" spans="1:12">
      <c r="A1721" t="s">
        <v>711</v>
      </c>
      <c r="B1721" t="s">
        <v>661</v>
      </c>
      <c r="C1721">
        <v>2005</v>
      </c>
      <c r="D1721" t="s">
        <v>662</v>
      </c>
      <c r="E1721" t="s">
        <v>663</v>
      </c>
      <c r="F1721" t="s">
        <v>664</v>
      </c>
      <c r="G1721" t="s">
        <v>679</v>
      </c>
      <c r="H1721" t="s">
        <v>680</v>
      </c>
      <c r="I1721" t="s">
        <v>681</v>
      </c>
      <c r="J1721">
        <v>234258580000</v>
      </c>
      <c r="K1721" t="str">
        <f>VLOOKUP(SUBSTITUTE($A1721,"Provinsi ",""),'Pemilihan Gubernur'!$C$5:$G$21,3,FALSE)</f>
        <v>ARINAL DJUNAIDI</v>
      </c>
      <c r="L1721" t="str">
        <f>VLOOKUP(SUBSTITUTE($A1721,"Provinsi ",""),'Pemilihan Gubernur'!$C$5:$G$21,4,FALSE)</f>
        <v>CHUSNUNIA</v>
      </c>
    </row>
    <row r="1722" spans="1:12">
      <c r="A1722" t="s">
        <v>711</v>
      </c>
      <c r="B1722" t="s">
        <v>661</v>
      </c>
      <c r="C1722">
        <v>2005</v>
      </c>
      <c r="D1722" t="s">
        <v>662</v>
      </c>
      <c r="E1722" t="s">
        <v>663</v>
      </c>
      <c r="F1722" t="s">
        <v>670</v>
      </c>
      <c r="G1722" t="s">
        <v>671</v>
      </c>
      <c r="H1722" t="s">
        <v>672</v>
      </c>
      <c r="I1722" t="s">
        <v>673</v>
      </c>
      <c r="J1722">
        <v>132133950000.00002</v>
      </c>
      <c r="K1722" t="str">
        <f>VLOOKUP(SUBSTITUTE($A1722,"Provinsi ",""),'Pemilihan Gubernur'!$C$5:$G$21,3,FALSE)</f>
        <v>ARINAL DJUNAIDI</v>
      </c>
      <c r="L1722" t="str">
        <f>VLOOKUP(SUBSTITUTE($A1722,"Provinsi ",""),'Pemilihan Gubernur'!$C$5:$G$21,4,FALSE)</f>
        <v>CHUSNUNIA</v>
      </c>
    </row>
    <row r="1723" spans="1:12">
      <c r="A1723" t="s">
        <v>711</v>
      </c>
      <c r="B1723" t="s">
        <v>661</v>
      </c>
      <c r="C1723">
        <v>2005</v>
      </c>
      <c r="D1723" t="s">
        <v>662</v>
      </c>
      <c r="E1723" t="s">
        <v>663</v>
      </c>
      <c r="F1723" t="s">
        <v>670</v>
      </c>
      <c r="G1723" t="s">
        <v>671</v>
      </c>
      <c r="H1723" t="s">
        <v>672</v>
      </c>
      <c r="I1723" t="s">
        <v>673</v>
      </c>
      <c r="J1723">
        <v>46710360000</v>
      </c>
      <c r="K1723" t="str">
        <f>VLOOKUP(SUBSTITUTE($A1723,"Provinsi ",""),'Pemilihan Gubernur'!$C$5:$G$21,3,FALSE)</f>
        <v>ARINAL DJUNAIDI</v>
      </c>
      <c r="L1723" t="str">
        <f>VLOOKUP(SUBSTITUTE($A1723,"Provinsi ",""),'Pemilihan Gubernur'!$C$5:$G$21,4,FALSE)</f>
        <v>CHUSNUNIA</v>
      </c>
    </row>
    <row r="1724" spans="1:12">
      <c r="A1724" t="s">
        <v>711</v>
      </c>
      <c r="B1724" t="s">
        <v>661</v>
      </c>
      <c r="C1724">
        <v>2005</v>
      </c>
      <c r="D1724" t="s">
        <v>662</v>
      </c>
      <c r="E1724" t="s">
        <v>663</v>
      </c>
      <c r="F1724" t="s">
        <v>670</v>
      </c>
      <c r="G1724" t="s">
        <v>671</v>
      </c>
      <c r="H1724" t="s">
        <v>672</v>
      </c>
      <c r="I1724" t="s">
        <v>673</v>
      </c>
      <c r="J1724">
        <v>54561180000</v>
      </c>
      <c r="K1724" t="str">
        <f>VLOOKUP(SUBSTITUTE($A1724,"Provinsi ",""),'Pemilihan Gubernur'!$C$5:$G$21,3,FALSE)</f>
        <v>ARINAL DJUNAIDI</v>
      </c>
      <c r="L1724" t="str">
        <f>VLOOKUP(SUBSTITUTE($A1724,"Provinsi ",""),'Pemilihan Gubernur'!$C$5:$G$21,4,FALSE)</f>
        <v>CHUSNUNIA</v>
      </c>
    </row>
    <row r="1725" spans="1:12">
      <c r="A1725" t="s">
        <v>711</v>
      </c>
      <c r="B1725" t="s">
        <v>661</v>
      </c>
      <c r="C1725">
        <v>2005</v>
      </c>
      <c r="D1725" t="s">
        <v>662</v>
      </c>
      <c r="E1725" t="s">
        <v>663</v>
      </c>
      <c r="F1725" t="s">
        <v>670</v>
      </c>
      <c r="G1725" t="s">
        <v>676</v>
      </c>
      <c r="H1725" t="s">
        <v>677</v>
      </c>
      <c r="I1725" t="s">
        <v>678</v>
      </c>
      <c r="J1725">
        <v>119927280000</v>
      </c>
      <c r="K1725" t="str">
        <f>VLOOKUP(SUBSTITUTE($A1725,"Provinsi ",""),'Pemilihan Gubernur'!$C$5:$G$21,3,FALSE)</f>
        <v>ARINAL DJUNAIDI</v>
      </c>
      <c r="L1725" t="str">
        <f>VLOOKUP(SUBSTITUTE($A1725,"Provinsi ",""),'Pemilihan Gubernur'!$C$5:$G$21,4,FALSE)</f>
        <v>CHUSNUNIA</v>
      </c>
    </row>
    <row r="1726" spans="1:12">
      <c r="A1726" t="s">
        <v>711</v>
      </c>
      <c r="B1726" t="s">
        <v>661</v>
      </c>
      <c r="C1726">
        <v>2005</v>
      </c>
      <c r="D1726" t="s">
        <v>662</v>
      </c>
      <c r="E1726" t="s">
        <v>663</v>
      </c>
      <c r="F1726" t="s">
        <v>664</v>
      </c>
      <c r="G1726" t="s">
        <v>665</v>
      </c>
      <c r="H1726" t="s">
        <v>666</v>
      </c>
      <c r="I1726" t="s">
        <v>667</v>
      </c>
      <c r="J1726">
        <v>276665990000</v>
      </c>
      <c r="K1726" t="str">
        <f>VLOOKUP(SUBSTITUTE($A1726,"Provinsi ",""),'Pemilihan Gubernur'!$C$5:$G$21,3,FALSE)</f>
        <v>ARINAL DJUNAIDI</v>
      </c>
      <c r="L1726" t="str">
        <f>VLOOKUP(SUBSTITUTE($A1726,"Provinsi ",""),'Pemilihan Gubernur'!$C$5:$G$21,4,FALSE)</f>
        <v>CHUSNUNIA</v>
      </c>
    </row>
    <row r="1727" spans="1:12">
      <c r="A1727" t="s">
        <v>711</v>
      </c>
      <c r="B1727" t="s">
        <v>661</v>
      </c>
      <c r="C1727">
        <v>2005</v>
      </c>
      <c r="D1727" t="s">
        <v>662</v>
      </c>
      <c r="E1727" t="s">
        <v>663</v>
      </c>
      <c r="F1727" t="s">
        <v>664</v>
      </c>
      <c r="G1727" t="s">
        <v>665</v>
      </c>
      <c r="H1727" t="s">
        <v>682</v>
      </c>
      <c r="I1727" t="s">
        <v>683</v>
      </c>
      <c r="J1727">
        <v>937270000</v>
      </c>
      <c r="K1727" t="str">
        <f>VLOOKUP(SUBSTITUTE($A1727,"Provinsi ",""),'Pemilihan Gubernur'!$C$5:$G$21,3,FALSE)</f>
        <v>ARINAL DJUNAIDI</v>
      </c>
      <c r="L1727" t="str">
        <f>VLOOKUP(SUBSTITUTE($A1727,"Provinsi ",""),'Pemilihan Gubernur'!$C$5:$G$21,4,FALSE)</f>
        <v>CHUSNUNIA</v>
      </c>
    </row>
    <row r="1728" spans="1:12">
      <c r="A1728" t="s">
        <v>702</v>
      </c>
      <c r="B1728" t="s">
        <v>693</v>
      </c>
      <c r="C1728">
        <v>2005</v>
      </c>
      <c r="D1728" t="s">
        <v>662</v>
      </c>
      <c r="E1728" t="s">
        <v>663</v>
      </c>
      <c r="F1728" t="s">
        <v>664</v>
      </c>
      <c r="G1728" t="s">
        <v>679</v>
      </c>
      <c r="H1728" t="s">
        <v>680</v>
      </c>
      <c r="I1728" t="s">
        <v>681</v>
      </c>
      <c r="J1728">
        <v>1051913570000.0001</v>
      </c>
      <c r="K1728" t="str">
        <f>VLOOKUP(SUBSTITUTE($A1728,"Provinsi ",""),'Pemilihan Gubernur'!$C$5:$G$21,3,FALSE)</f>
        <v>MOCHAMAD RIDWAN KAMIL</v>
      </c>
      <c r="L1728" t="str">
        <f>VLOOKUP(SUBSTITUTE($A1728,"Provinsi ",""),'Pemilihan Gubernur'!$C$5:$G$21,4,FALSE)</f>
        <v>UU RUZHANUL ULUM</v>
      </c>
    </row>
    <row r="1729" spans="1:12">
      <c r="A1729" t="s">
        <v>702</v>
      </c>
      <c r="B1729" t="s">
        <v>693</v>
      </c>
      <c r="C1729">
        <v>2005</v>
      </c>
      <c r="D1729" t="s">
        <v>662</v>
      </c>
      <c r="E1729" t="s">
        <v>663</v>
      </c>
      <c r="F1729" t="s">
        <v>670</v>
      </c>
      <c r="G1729" t="s">
        <v>671</v>
      </c>
      <c r="H1729" t="s">
        <v>672</v>
      </c>
      <c r="I1729" t="s">
        <v>673</v>
      </c>
      <c r="J1729">
        <v>541667209999.99994</v>
      </c>
      <c r="K1729" t="str">
        <f>VLOOKUP(SUBSTITUTE($A1729,"Provinsi ",""),'Pemilihan Gubernur'!$C$5:$G$21,3,FALSE)</f>
        <v>MOCHAMAD RIDWAN KAMIL</v>
      </c>
      <c r="L1729" t="str">
        <f>VLOOKUP(SUBSTITUTE($A1729,"Provinsi ",""),'Pemilihan Gubernur'!$C$5:$G$21,4,FALSE)</f>
        <v>UU RUZHANUL ULUM</v>
      </c>
    </row>
    <row r="1730" spans="1:12">
      <c r="A1730" t="s">
        <v>702</v>
      </c>
      <c r="B1730" t="s">
        <v>693</v>
      </c>
      <c r="C1730">
        <v>2005</v>
      </c>
      <c r="D1730" t="s">
        <v>662</v>
      </c>
      <c r="E1730" t="s">
        <v>663</v>
      </c>
      <c r="F1730" t="s">
        <v>670</v>
      </c>
      <c r="G1730" t="s">
        <v>671</v>
      </c>
      <c r="H1730" t="s">
        <v>672</v>
      </c>
      <c r="I1730" t="s">
        <v>673</v>
      </c>
      <c r="J1730">
        <v>127915310000</v>
      </c>
      <c r="K1730" t="str">
        <f>VLOOKUP(SUBSTITUTE($A1730,"Provinsi ",""),'Pemilihan Gubernur'!$C$5:$G$21,3,FALSE)</f>
        <v>MOCHAMAD RIDWAN KAMIL</v>
      </c>
      <c r="L1730" t="str">
        <f>VLOOKUP(SUBSTITUTE($A1730,"Provinsi ",""),'Pemilihan Gubernur'!$C$5:$G$21,4,FALSE)</f>
        <v>UU RUZHANUL ULUM</v>
      </c>
    </row>
    <row r="1731" spans="1:12">
      <c r="A1731" t="s">
        <v>702</v>
      </c>
      <c r="B1731" t="s">
        <v>693</v>
      </c>
      <c r="C1731">
        <v>2005</v>
      </c>
      <c r="D1731" t="s">
        <v>662</v>
      </c>
      <c r="E1731" t="s">
        <v>663</v>
      </c>
      <c r="F1731" t="s">
        <v>670</v>
      </c>
      <c r="G1731" t="s">
        <v>671</v>
      </c>
      <c r="H1731" t="s">
        <v>672</v>
      </c>
      <c r="I1731" t="s">
        <v>673</v>
      </c>
      <c r="J1731">
        <v>122856620000</v>
      </c>
      <c r="K1731" t="str">
        <f>VLOOKUP(SUBSTITUTE($A1731,"Provinsi ",""),'Pemilihan Gubernur'!$C$5:$G$21,3,FALSE)</f>
        <v>MOCHAMAD RIDWAN KAMIL</v>
      </c>
      <c r="L1731" t="str">
        <f>VLOOKUP(SUBSTITUTE($A1731,"Provinsi ",""),'Pemilihan Gubernur'!$C$5:$G$21,4,FALSE)</f>
        <v>UU RUZHANUL ULUM</v>
      </c>
    </row>
    <row r="1732" spans="1:12">
      <c r="A1732" t="s">
        <v>702</v>
      </c>
      <c r="B1732" t="s">
        <v>693</v>
      </c>
      <c r="C1732">
        <v>2005</v>
      </c>
      <c r="D1732" t="s">
        <v>662</v>
      </c>
      <c r="E1732" t="s">
        <v>663</v>
      </c>
      <c r="F1732" t="s">
        <v>670</v>
      </c>
      <c r="G1732" t="s">
        <v>676</v>
      </c>
      <c r="H1732" t="s">
        <v>677</v>
      </c>
      <c r="I1732" t="s">
        <v>678</v>
      </c>
      <c r="J1732">
        <v>414802200000</v>
      </c>
      <c r="K1732" t="str">
        <f>VLOOKUP(SUBSTITUTE($A1732,"Provinsi ",""),'Pemilihan Gubernur'!$C$5:$G$21,3,FALSE)</f>
        <v>MOCHAMAD RIDWAN KAMIL</v>
      </c>
      <c r="L1732" t="str">
        <f>VLOOKUP(SUBSTITUTE($A1732,"Provinsi ",""),'Pemilihan Gubernur'!$C$5:$G$21,4,FALSE)</f>
        <v>UU RUZHANUL ULUM</v>
      </c>
    </row>
    <row r="1733" spans="1:12">
      <c r="A1733" t="s">
        <v>702</v>
      </c>
      <c r="B1733" t="s">
        <v>693</v>
      </c>
      <c r="C1733">
        <v>2005</v>
      </c>
      <c r="D1733" t="s">
        <v>662</v>
      </c>
      <c r="E1733" t="s">
        <v>663</v>
      </c>
      <c r="F1733" t="s">
        <v>664</v>
      </c>
      <c r="G1733" t="s">
        <v>665</v>
      </c>
      <c r="H1733" t="s">
        <v>666</v>
      </c>
      <c r="I1733" t="s">
        <v>667</v>
      </c>
      <c r="J1733">
        <v>1981114360000</v>
      </c>
      <c r="K1733" t="str">
        <f>VLOOKUP(SUBSTITUTE($A1733,"Provinsi ",""),'Pemilihan Gubernur'!$C$5:$G$21,3,FALSE)</f>
        <v>MOCHAMAD RIDWAN KAMIL</v>
      </c>
      <c r="L1733" t="str">
        <f>VLOOKUP(SUBSTITUTE($A1733,"Provinsi ",""),'Pemilihan Gubernur'!$C$5:$G$21,4,FALSE)</f>
        <v>UU RUZHANUL ULUM</v>
      </c>
    </row>
    <row r="1734" spans="1:12">
      <c r="A1734" t="s">
        <v>702</v>
      </c>
      <c r="B1734" t="s">
        <v>693</v>
      </c>
      <c r="C1734">
        <v>2005</v>
      </c>
      <c r="D1734" t="s">
        <v>662</v>
      </c>
      <c r="E1734" t="s">
        <v>663</v>
      </c>
      <c r="F1734" t="s">
        <v>664</v>
      </c>
      <c r="G1734" t="s">
        <v>665</v>
      </c>
      <c r="H1734" t="s">
        <v>682</v>
      </c>
      <c r="I1734" t="s">
        <v>683</v>
      </c>
      <c r="J1734">
        <v>69013000000</v>
      </c>
      <c r="K1734" t="str">
        <f>VLOOKUP(SUBSTITUTE($A1734,"Provinsi ",""),'Pemilihan Gubernur'!$C$5:$G$21,3,FALSE)</f>
        <v>MOCHAMAD RIDWAN KAMIL</v>
      </c>
      <c r="L1734" t="str">
        <f>VLOOKUP(SUBSTITUTE($A1734,"Provinsi ",""),'Pemilihan Gubernur'!$C$5:$G$21,4,FALSE)</f>
        <v>UU RUZHANUL ULUM</v>
      </c>
    </row>
    <row r="1735" spans="1:12">
      <c r="A1735" t="s">
        <v>703</v>
      </c>
      <c r="B1735" t="s">
        <v>693</v>
      </c>
      <c r="C1735">
        <v>2005</v>
      </c>
      <c r="D1735" t="s">
        <v>662</v>
      </c>
      <c r="E1735" t="s">
        <v>663</v>
      </c>
      <c r="F1735" t="s">
        <v>664</v>
      </c>
      <c r="G1735" t="s">
        <v>679</v>
      </c>
      <c r="H1735" t="s">
        <v>680</v>
      </c>
      <c r="I1735" t="s">
        <v>681</v>
      </c>
      <c r="J1735">
        <v>653473570000</v>
      </c>
      <c r="K1735" t="str">
        <f>VLOOKUP(SUBSTITUTE($A1735,"Provinsi ",""),'Pemilihan Gubernur'!$C$5:$G$21,3,FALSE)</f>
        <v>GANJAR PRANOWO</v>
      </c>
      <c r="L1735" t="str">
        <f>VLOOKUP(SUBSTITUTE($A1735,"Provinsi ",""),'Pemilihan Gubernur'!$C$5:$G$21,4,FALSE)</f>
        <v>TAJ YASIN</v>
      </c>
    </row>
    <row r="1736" spans="1:12">
      <c r="A1736" t="s">
        <v>703</v>
      </c>
      <c r="B1736" t="s">
        <v>693</v>
      </c>
      <c r="C1736">
        <v>2005</v>
      </c>
      <c r="D1736" t="s">
        <v>662</v>
      </c>
      <c r="E1736" t="s">
        <v>663</v>
      </c>
      <c r="F1736" t="s">
        <v>670</v>
      </c>
      <c r="G1736" t="s">
        <v>671</v>
      </c>
      <c r="H1736" t="s">
        <v>672</v>
      </c>
      <c r="I1736" t="s">
        <v>673</v>
      </c>
      <c r="J1736">
        <v>464073410000</v>
      </c>
      <c r="K1736" t="str">
        <f>VLOOKUP(SUBSTITUTE($A1736,"Provinsi ",""),'Pemilihan Gubernur'!$C$5:$G$21,3,FALSE)</f>
        <v>GANJAR PRANOWO</v>
      </c>
      <c r="L1736" t="str">
        <f>VLOOKUP(SUBSTITUTE($A1736,"Provinsi ",""),'Pemilihan Gubernur'!$C$5:$G$21,4,FALSE)</f>
        <v>TAJ YASIN</v>
      </c>
    </row>
    <row r="1737" spans="1:12">
      <c r="A1737" t="s">
        <v>703</v>
      </c>
      <c r="B1737" t="s">
        <v>693</v>
      </c>
      <c r="C1737">
        <v>2005</v>
      </c>
      <c r="D1737" t="s">
        <v>662</v>
      </c>
      <c r="E1737" t="s">
        <v>663</v>
      </c>
      <c r="F1737" t="s">
        <v>670</v>
      </c>
      <c r="G1737" t="s">
        <v>671</v>
      </c>
      <c r="H1737" t="s">
        <v>672</v>
      </c>
      <c r="I1737" t="s">
        <v>673</v>
      </c>
      <c r="J1737">
        <v>111075500000</v>
      </c>
      <c r="K1737" t="str">
        <f>VLOOKUP(SUBSTITUTE($A1737,"Provinsi ",""),'Pemilihan Gubernur'!$C$5:$G$21,3,FALSE)</f>
        <v>GANJAR PRANOWO</v>
      </c>
      <c r="L1737" t="str">
        <f>VLOOKUP(SUBSTITUTE($A1737,"Provinsi ",""),'Pemilihan Gubernur'!$C$5:$G$21,4,FALSE)</f>
        <v>TAJ YASIN</v>
      </c>
    </row>
    <row r="1738" spans="1:12">
      <c r="A1738" t="s">
        <v>703</v>
      </c>
      <c r="B1738" t="s">
        <v>693</v>
      </c>
      <c r="C1738">
        <v>2005</v>
      </c>
      <c r="D1738" t="s">
        <v>662</v>
      </c>
      <c r="E1738" t="s">
        <v>663</v>
      </c>
      <c r="F1738" t="s">
        <v>670</v>
      </c>
      <c r="G1738" t="s">
        <v>671</v>
      </c>
      <c r="H1738" t="s">
        <v>672</v>
      </c>
      <c r="I1738" t="s">
        <v>673</v>
      </c>
      <c r="J1738">
        <v>179244820000</v>
      </c>
      <c r="K1738" t="str">
        <f>VLOOKUP(SUBSTITUTE($A1738,"Provinsi ",""),'Pemilihan Gubernur'!$C$5:$G$21,3,FALSE)</f>
        <v>GANJAR PRANOWO</v>
      </c>
      <c r="L1738" t="str">
        <f>VLOOKUP(SUBSTITUTE($A1738,"Provinsi ",""),'Pemilihan Gubernur'!$C$5:$G$21,4,FALSE)</f>
        <v>TAJ YASIN</v>
      </c>
    </row>
    <row r="1739" spans="1:12">
      <c r="A1739" t="s">
        <v>703</v>
      </c>
      <c r="B1739" t="s">
        <v>693</v>
      </c>
      <c r="C1739">
        <v>2005</v>
      </c>
      <c r="D1739" t="s">
        <v>662</v>
      </c>
      <c r="E1739" t="s">
        <v>663</v>
      </c>
      <c r="F1739" t="s">
        <v>670</v>
      </c>
      <c r="G1739" t="s">
        <v>676</v>
      </c>
      <c r="H1739" t="s">
        <v>677</v>
      </c>
      <c r="I1739" t="s">
        <v>678</v>
      </c>
      <c r="J1739">
        <v>297464610000</v>
      </c>
      <c r="K1739" t="str">
        <f>VLOOKUP(SUBSTITUTE($A1739,"Provinsi ",""),'Pemilihan Gubernur'!$C$5:$G$21,3,FALSE)</f>
        <v>GANJAR PRANOWO</v>
      </c>
      <c r="L1739" t="str">
        <f>VLOOKUP(SUBSTITUTE($A1739,"Provinsi ",""),'Pemilihan Gubernur'!$C$5:$G$21,4,FALSE)</f>
        <v>TAJ YASIN</v>
      </c>
    </row>
    <row r="1740" spans="1:12">
      <c r="A1740" t="s">
        <v>703</v>
      </c>
      <c r="B1740" t="s">
        <v>693</v>
      </c>
      <c r="C1740">
        <v>2005</v>
      </c>
      <c r="D1740" t="s">
        <v>662</v>
      </c>
      <c r="E1740" t="s">
        <v>663</v>
      </c>
      <c r="F1740" t="s">
        <v>664</v>
      </c>
      <c r="G1740" t="s">
        <v>665</v>
      </c>
      <c r="H1740" t="s">
        <v>666</v>
      </c>
      <c r="I1740" t="s">
        <v>667</v>
      </c>
      <c r="J1740">
        <v>1203636990000</v>
      </c>
      <c r="K1740" t="str">
        <f>VLOOKUP(SUBSTITUTE($A1740,"Provinsi ",""),'Pemilihan Gubernur'!$C$5:$G$21,3,FALSE)</f>
        <v>GANJAR PRANOWO</v>
      </c>
      <c r="L1740" t="str">
        <f>VLOOKUP(SUBSTITUTE($A1740,"Provinsi ",""),'Pemilihan Gubernur'!$C$5:$G$21,4,FALSE)</f>
        <v>TAJ YASIN</v>
      </c>
    </row>
    <row r="1741" spans="1:12">
      <c r="A1741" t="s">
        <v>703</v>
      </c>
      <c r="B1741" t="s">
        <v>693</v>
      </c>
      <c r="C1741">
        <v>2005</v>
      </c>
      <c r="D1741" t="s">
        <v>662</v>
      </c>
      <c r="E1741" t="s">
        <v>663</v>
      </c>
      <c r="F1741" t="s">
        <v>664</v>
      </c>
      <c r="G1741" t="s">
        <v>665</v>
      </c>
      <c r="H1741" t="s">
        <v>682</v>
      </c>
      <c r="I1741" t="s">
        <v>683</v>
      </c>
      <c r="J1741">
        <v>27342910000</v>
      </c>
      <c r="K1741" t="str">
        <f>VLOOKUP(SUBSTITUTE($A1741,"Provinsi ",""),'Pemilihan Gubernur'!$C$5:$G$21,3,FALSE)</f>
        <v>GANJAR PRANOWO</v>
      </c>
      <c r="L1741" t="str">
        <f>VLOOKUP(SUBSTITUTE($A1741,"Provinsi ",""),'Pemilihan Gubernur'!$C$5:$G$21,4,FALSE)</f>
        <v>TAJ YASIN</v>
      </c>
    </row>
    <row r="1742" spans="1:12">
      <c r="A1742" t="s">
        <v>704</v>
      </c>
      <c r="B1742" t="s">
        <v>693</v>
      </c>
      <c r="C1742">
        <v>2005</v>
      </c>
      <c r="D1742" t="s">
        <v>662</v>
      </c>
      <c r="E1742" t="s">
        <v>663</v>
      </c>
      <c r="F1742" t="s">
        <v>664</v>
      </c>
      <c r="G1742" t="s">
        <v>679</v>
      </c>
      <c r="H1742" t="s">
        <v>680</v>
      </c>
      <c r="I1742" t="s">
        <v>681</v>
      </c>
      <c r="J1742">
        <v>867725920000</v>
      </c>
      <c r="K1742" t="str">
        <f>VLOOKUP(SUBSTITUTE($A1742,"Provinsi ",""),'Pemilihan Gubernur'!$C$5:$G$21,3,FALSE)</f>
        <v>KHOFIFAH INDAR PARAWANSA</v>
      </c>
      <c r="L1742" t="str">
        <f>VLOOKUP(SUBSTITUTE($A1742,"Provinsi ",""),'Pemilihan Gubernur'!$C$5:$G$21,4,FALSE)</f>
        <v>EMIL ELESTIANTO DARDAK</v>
      </c>
    </row>
    <row r="1743" spans="1:12">
      <c r="A1743" t="s">
        <v>704</v>
      </c>
      <c r="B1743" t="s">
        <v>693</v>
      </c>
      <c r="C1743">
        <v>2005</v>
      </c>
      <c r="D1743" t="s">
        <v>662</v>
      </c>
      <c r="E1743" t="s">
        <v>663</v>
      </c>
      <c r="F1743" t="s">
        <v>670</v>
      </c>
      <c r="G1743" t="s">
        <v>671</v>
      </c>
      <c r="H1743" t="s">
        <v>672</v>
      </c>
      <c r="I1743" t="s">
        <v>673</v>
      </c>
      <c r="J1743">
        <v>920045220000</v>
      </c>
      <c r="K1743" t="str">
        <f>VLOOKUP(SUBSTITUTE($A1743,"Provinsi ",""),'Pemilihan Gubernur'!$C$5:$G$21,3,FALSE)</f>
        <v>KHOFIFAH INDAR PARAWANSA</v>
      </c>
      <c r="L1743" t="str">
        <f>VLOOKUP(SUBSTITUTE($A1743,"Provinsi ",""),'Pemilihan Gubernur'!$C$5:$G$21,4,FALSE)</f>
        <v>EMIL ELESTIANTO DARDAK</v>
      </c>
    </row>
    <row r="1744" spans="1:12">
      <c r="A1744" t="s">
        <v>704</v>
      </c>
      <c r="B1744" t="s">
        <v>693</v>
      </c>
      <c r="C1744">
        <v>2005</v>
      </c>
      <c r="D1744" t="s">
        <v>662</v>
      </c>
      <c r="E1744" t="s">
        <v>663</v>
      </c>
      <c r="F1744" t="s">
        <v>670</v>
      </c>
      <c r="G1744" t="s">
        <v>671</v>
      </c>
      <c r="H1744" t="s">
        <v>672</v>
      </c>
      <c r="I1744" t="s">
        <v>673</v>
      </c>
      <c r="J1744">
        <v>198208400000</v>
      </c>
      <c r="K1744" t="str">
        <f>VLOOKUP(SUBSTITUTE($A1744,"Provinsi ",""),'Pemilihan Gubernur'!$C$5:$G$21,3,FALSE)</f>
        <v>KHOFIFAH INDAR PARAWANSA</v>
      </c>
      <c r="L1744" t="str">
        <f>VLOOKUP(SUBSTITUTE($A1744,"Provinsi ",""),'Pemilihan Gubernur'!$C$5:$G$21,4,FALSE)</f>
        <v>EMIL ELESTIANTO DARDAK</v>
      </c>
    </row>
    <row r="1745" spans="1:12">
      <c r="A1745" t="s">
        <v>704</v>
      </c>
      <c r="B1745" t="s">
        <v>693</v>
      </c>
      <c r="C1745">
        <v>2005</v>
      </c>
      <c r="D1745" t="s">
        <v>662</v>
      </c>
      <c r="E1745" t="s">
        <v>663</v>
      </c>
      <c r="F1745" t="s">
        <v>670</v>
      </c>
      <c r="G1745" t="s">
        <v>671</v>
      </c>
      <c r="H1745" t="s">
        <v>672</v>
      </c>
      <c r="I1745" t="s">
        <v>673</v>
      </c>
      <c r="J1745">
        <v>194322200000</v>
      </c>
      <c r="K1745" t="str">
        <f>VLOOKUP(SUBSTITUTE($A1745,"Provinsi ",""),'Pemilihan Gubernur'!$C$5:$G$21,3,FALSE)</f>
        <v>KHOFIFAH INDAR PARAWANSA</v>
      </c>
      <c r="L1745" t="str">
        <f>VLOOKUP(SUBSTITUTE($A1745,"Provinsi ",""),'Pemilihan Gubernur'!$C$5:$G$21,4,FALSE)</f>
        <v>EMIL ELESTIANTO DARDAK</v>
      </c>
    </row>
    <row r="1746" spans="1:12">
      <c r="A1746" t="s">
        <v>704</v>
      </c>
      <c r="B1746" t="s">
        <v>693</v>
      </c>
      <c r="C1746">
        <v>2005</v>
      </c>
      <c r="D1746" t="s">
        <v>662</v>
      </c>
      <c r="E1746" t="s">
        <v>663</v>
      </c>
      <c r="F1746" t="s">
        <v>670</v>
      </c>
      <c r="G1746" t="s">
        <v>676</v>
      </c>
      <c r="H1746" t="s">
        <v>677</v>
      </c>
      <c r="I1746" t="s">
        <v>678</v>
      </c>
      <c r="J1746">
        <v>492757920000</v>
      </c>
      <c r="K1746" t="str">
        <f>VLOOKUP(SUBSTITUTE($A1746,"Provinsi ",""),'Pemilihan Gubernur'!$C$5:$G$21,3,FALSE)</f>
        <v>KHOFIFAH INDAR PARAWANSA</v>
      </c>
      <c r="L1746" t="str">
        <f>VLOOKUP(SUBSTITUTE($A1746,"Provinsi ",""),'Pemilihan Gubernur'!$C$5:$G$21,4,FALSE)</f>
        <v>EMIL ELESTIANTO DARDAK</v>
      </c>
    </row>
    <row r="1747" spans="1:12">
      <c r="A1747" t="s">
        <v>704</v>
      </c>
      <c r="B1747" t="s">
        <v>693</v>
      </c>
      <c r="C1747">
        <v>2005</v>
      </c>
      <c r="D1747" t="s">
        <v>662</v>
      </c>
      <c r="E1747" t="s">
        <v>663</v>
      </c>
      <c r="F1747" t="s">
        <v>664</v>
      </c>
      <c r="G1747" t="s">
        <v>665</v>
      </c>
      <c r="H1747" t="s">
        <v>666</v>
      </c>
      <c r="I1747" t="s">
        <v>667</v>
      </c>
      <c r="J1747">
        <v>1360816300000</v>
      </c>
      <c r="K1747" t="str">
        <f>VLOOKUP(SUBSTITUTE($A1747,"Provinsi ",""),'Pemilihan Gubernur'!$C$5:$G$21,3,FALSE)</f>
        <v>KHOFIFAH INDAR PARAWANSA</v>
      </c>
      <c r="L1747" t="str">
        <f>VLOOKUP(SUBSTITUTE($A1747,"Provinsi ",""),'Pemilihan Gubernur'!$C$5:$G$21,4,FALSE)</f>
        <v>EMIL ELESTIANTO DARDAK</v>
      </c>
    </row>
    <row r="1748" spans="1:12">
      <c r="A1748" t="s">
        <v>704</v>
      </c>
      <c r="B1748" t="s">
        <v>693</v>
      </c>
      <c r="C1748">
        <v>2005</v>
      </c>
      <c r="D1748" t="s">
        <v>662</v>
      </c>
      <c r="E1748" t="s">
        <v>663</v>
      </c>
      <c r="F1748" t="s">
        <v>664</v>
      </c>
      <c r="G1748" t="s">
        <v>665</v>
      </c>
      <c r="H1748" t="s">
        <v>682</v>
      </c>
      <c r="I1748" t="s">
        <v>683</v>
      </c>
      <c r="J1748">
        <v>11524930000</v>
      </c>
      <c r="K1748" t="str">
        <f>VLOOKUP(SUBSTITUTE($A1748,"Provinsi ",""),'Pemilihan Gubernur'!$C$5:$G$21,3,FALSE)</f>
        <v>KHOFIFAH INDAR PARAWANSA</v>
      </c>
      <c r="L1748" t="str">
        <f>VLOOKUP(SUBSTITUTE($A1748,"Provinsi ",""),'Pemilihan Gubernur'!$C$5:$G$21,4,FALSE)</f>
        <v>EMIL ELESTIANTO DARDAK</v>
      </c>
    </row>
    <row r="1749" spans="1:12">
      <c r="A1749" t="s">
        <v>705</v>
      </c>
      <c r="B1749" t="s">
        <v>706</v>
      </c>
      <c r="C1749">
        <v>2005</v>
      </c>
      <c r="D1749" t="s">
        <v>662</v>
      </c>
      <c r="E1749" t="s">
        <v>663</v>
      </c>
      <c r="F1749" t="s">
        <v>664</v>
      </c>
      <c r="G1749" t="s">
        <v>679</v>
      </c>
      <c r="H1749" t="s">
        <v>680</v>
      </c>
      <c r="I1749" t="s">
        <v>681</v>
      </c>
      <c r="J1749">
        <v>171987830000</v>
      </c>
      <c r="K1749" t="str">
        <f>VLOOKUP(SUBSTITUTE($A1749,"Provinsi ",""),'Pemilihan Gubernur'!$C$5:$G$21,3,FALSE)</f>
        <v>SUTARMIDJI</v>
      </c>
      <c r="L1749" t="str">
        <f>VLOOKUP(SUBSTITUTE($A1749,"Provinsi ",""),'Pemilihan Gubernur'!$C$5:$G$21,4,FALSE)</f>
        <v>RIA NORSAN</v>
      </c>
    </row>
    <row r="1750" spans="1:12">
      <c r="A1750" t="s">
        <v>705</v>
      </c>
      <c r="B1750" t="s">
        <v>706</v>
      </c>
      <c r="C1750">
        <v>2005</v>
      </c>
      <c r="D1750" t="s">
        <v>662</v>
      </c>
      <c r="E1750" t="s">
        <v>663</v>
      </c>
      <c r="F1750" t="s">
        <v>670</v>
      </c>
      <c r="G1750" t="s">
        <v>671</v>
      </c>
      <c r="H1750" t="s">
        <v>672</v>
      </c>
      <c r="I1750" t="s">
        <v>673</v>
      </c>
      <c r="J1750">
        <v>164601380000</v>
      </c>
      <c r="K1750" t="str">
        <f>VLOOKUP(SUBSTITUTE($A1750,"Provinsi ",""),'Pemilihan Gubernur'!$C$5:$G$21,3,FALSE)</f>
        <v>SUTARMIDJI</v>
      </c>
      <c r="L1750" t="str">
        <f>VLOOKUP(SUBSTITUTE($A1750,"Provinsi ",""),'Pemilihan Gubernur'!$C$5:$G$21,4,FALSE)</f>
        <v>RIA NORSAN</v>
      </c>
    </row>
    <row r="1751" spans="1:12">
      <c r="A1751" t="s">
        <v>705</v>
      </c>
      <c r="B1751" t="s">
        <v>706</v>
      </c>
      <c r="C1751">
        <v>2005</v>
      </c>
      <c r="D1751" t="s">
        <v>662</v>
      </c>
      <c r="E1751" t="s">
        <v>663</v>
      </c>
      <c r="F1751" t="s">
        <v>670</v>
      </c>
      <c r="G1751" t="s">
        <v>671</v>
      </c>
      <c r="H1751" t="s">
        <v>672</v>
      </c>
      <c r="I1751" t="s">
        <v>673</v>
      </c>
      <c r="J1751">
        <v>29104430000</v>
      </c>
      <c r="K1751" t="str">
        <f>VLOOKUP(SUBSTITUTE($A1751,"Provinsi ",""),'Pemilihan Gubernur'!$C$5:$G$21,3,FALSE)</f>
        <v>SUTARMIDJI</v>
      </c>
      <c r="L1751" t="str">
        <f>VLOOKUP(SUBSTITUTE($A1751,"Provinsi ",""),'Pemilihan Gubernur'!$C$5:$G$21,4,FALSE)</f>
        <v>RIA NORSAN</v>
      </c>
    </row>
    <row r="1752" spans="1:12">
      <c r="A1752" t="s">
        <v>705</v>
      </c>
      <c r="B1752" t="s">
        <v>706</v>
      </c>
      <c r="C1752">
        <v>2005</v>
      </c>
      <c r="D1752" t="s">
        <v>662</v>
      </c>
      <c r="E1752" t="s">
        <v>663</v>
      </c>
      <c r="F1752" t="s">
        <v>670</v>
      </c>
      <c r="G1752" t="s">
        <v>671</v>
      </c>
      <c r="H1752" t="s">
        <v>672</v>
      </c>
      <c r="I1752" t="s">
        <v>673</v>
      </c>
      <c r="J1752">
        <v>68807040000</v>
      </c>
      <c r="K1752" t="str">
        <f>VLOOKUP(SUBSTITUTE($A1752,"Provinsi ",""),'Pemilihan Gubernur'!$C$5:$G$21,3,FALSE)</f>
        <v>SUTARMIDJI</v>
      </c>
      <c r="L1752" t="str">
        <f>VLOOKUP(SUBSTITUTE($A1752,"Provinsi ",""),'Pemilihan Gubernur'!$C$5:$G$21,4,FALSE)</f>
        <v>RIA NORSAN</v>
      </c>
    </row>
    <row r="1753" spans="1:12">
      <c r="A1753" t="s">
        <v>705</v>
      </c>
      <c r="B1753" t="s">
        <v>706</v>
      </c>
      <c r="C1753">
        <v>2005</v>
      </c>
      <c r="D1753" t="s">
        <v>662</v>
      </c>
      <c r="E1753" t="s">
        <v>663</v>
      </c>
      <c r="F1753" t="s">
        <v>670</v>
      </c>
      <c r="G1753" t="s">
        <v>676</v>
      </c>
      <c r="H1753" t="s">
        <v>677</v>
      </c>
      <c r="I1753" t="s">
        <v>678</v>
      </c>
      <c r="J1753">
        <v>70091400000</v>
      </c>
      <c r="K1753" t="str">
        <f>VLOOKUP(SUBSTITUTE($A1753,"Provinsi ",""),'Pemilihan Gubernur'!$C$5:$G$21,3,FALSE)</f>
        <v>SUTARMIDJI</v>
      </c>
      <c r="L1753" t="str">
        <f>VLOOKUP(SUBSTITUTE($A1753,"Provinsi ",""),'Pemilihan Gubernur'!$C$5:$G$21,4,FALSE)</f>
        <v>RIA NORSAN</v>
      </c>
    </row>
    <row r="1754" spans="1:12">
      <c r="A1754" t="s">
        <v>705</v>
      </c>
      <c r="B1754" t="s">
        <v>706</v>
      </c>
      <c r="C1754">
        <v>2005</v>
      </c>
      <c r="D1754" t="s">
        <v>662</v>
      </c>
      <c r="E1754" t="s">
        <v>663</v>
      </c>
      <c r="F1754" t="s">
        <v>664</v>
      </c>
      <c r="G1754" t="s">
        <v>665</v>
      </c>
      <c r="H1754" t="s">
        <v>666</v>
      </c>
      <c r="I1754" t="s">
        <v>667</v>
      </c>
      <c r="J1754">
        <v>177262790000</v>
      </c>
      <c r="K1754" t="str">
        <f>VLOOKUP(SUBSTITUTE($A1754,"Provinsi ",""),'Pemilihan Gubernur'!$C$5:$G$21,3,FALSE)</f>
        <v>SUTARMIDJI</v>
      </c>
      <c r="L1754" t="str">
        <f>VLOOKUP(SUBSTITUTE($A1754,"Provinsi ",""),'Pemilihan Gubernur'!$C$5:$G$21,4,FALSE)</f>
        <v>RIA NORSAN</v>
      </c>
    </row>
    <row r="1755" spans="1:12">
      <c r="A1755" t="s">
        <v>705</v>
      </c>
      <c r="B1755" t="s">
        <v>706</v>
      </c>
      <c r="C1755">
        <v>2005</v>
      </c>
      <c r="D1755" t="s">
        <v>662</v>
      </c>
      <c r="E1755" t="s">
        <v>663</v>
      </c>
      <c r="F1755" t="s">
        <v>664</v>
      </c>
      <c r="G1755" t="s">
        <v>665</v>
      </c>
      <c r="H1755" t="s">
        <v>682</v>
      </c>
      <c r="I1755" t="s">
        <v>683</v>
      </c>
      <c r="J1755">
        <v>4897780000</v>
      </c>
      <c r="K1755" t="str">
        <f>VLOOKUP(SUBSTITUTE($A1755,"Provinsi ",""),'Pemilihan Gubernur'!$C$5:$G$21,3,FALSE)</f>
        <v>SUTARMIDJI</v>
      </c>
      <c r="L1755" t="str">
        <f>VLOOKUP(SUBSTITUTE($A1755,"Provinsi ",""),'Pemilihan Gubernur'!$C$5:$G$21,4,FALSE)</f>
        <v>RIA NORSAN</v>
      </c>
    </row>
    <row r="1756" spans="1:12">
      <c r="A1756" t="s">
        <v>709</v>
      </c>
      <c r="B1756" t="s">
        <v>706</v>
      </c>
      <c r="C1756">
        <v>2005</v>
      </c>
      <c r="D1756" t="s">
        <v>662</v>
      </c>
      <c r="E1756" t="s">
        <v>663</v>
      </c>
      <c r="F1756" t="s">
        <v>664</v>
      </c>
      <c r="G1756" t="s">
        <v>679</v>
      </c>
      <c r="H1756" t="s">
        <v>680</v>
      </c>
      <c r="I1756" t="s">
        <v>681</v>
      </c>
      <c r="J1756">
        <v>279723280000</v>
      </c>
      <c r="K1756" t="str">
        <f>VLOOKUP(SUBSTITUTE($A1756,"Provinsi ",""),'Pemilihan Gubernur'!$C$5:$G$21,3,FALSE)</f>
        <v>ISRAN NOOR</v>
      </c>
      <c r="L1756" t="str">
        <f>VLOOKUP(SUBSTITUTE($A1756,"Provinsi ",""),'Pemilihan Gubernur'!$C$5:$G$21,4,FALSE)</f>
        <v>HADI MULYADI</v>
      </c>
    </row>
    <row r="1757" spans="1:12">
      <c r="A1757" t="s">
        <v>709</v>
      </c>
      <c r="B1757" t="s">
        <v>706</v>
      </c>
      <c r="C1757">
        <v>2005</v>
      </c>
      <c r="D1757" t="s">
        <v>662</v>
      </c>
      <c r="E1757" t="s">
        <v>663</v>
      </c>
      <c r="F1757" t="s">
        <v>670</v>
      </c>
      <c r="G1757" t="s">
        <v>671</v>
      </c>
      <c r="H1757" t="s">
        <v>672</v>
      </c>
      <c r="I1757" t="s">
        <v>673</v>
      </c>
      <c r="J1757">
        <v>322615730000</v>
      </c>
      <c r="K1757" t="str">
        <f>VLOOKUP(SUBSTITUTE($A1757,"Provinsi ",""),'Pemilihan Gubernur'!$C$5:$G$21,3,FALSE)</f>
        <v>ISRAN NOOR</v>
      </c>
      <c r="L1757" t="str">
        <f>VLOOKUP(SUBSTITUTE($A1757,"Provinsi ",""),'Pemilihan Gubernur'!$C$5:$G$21,4,FALSE)</f>
        <v>HADI MULYADI</v>
      </c>
    </row>
    <row r="1758" spans="1:12">
      <c r="A1758" t="s">
        <v>709</v>
      </c>
      <c r="B1758" t="s">
        <v>706</v>
      </c>
      <c r="C1758">
        <v>2005</v>
      </c>
      <c r="D1758" t="s">
        <v>662</v>
      </c>
      <c r="E1758" t="s">
        <v>663</v>
      </c>
      <c r="F1758" t="s">
        <v>670</v>
      </c>
      <c r="G1758" t="s">
        <v>671</v>
      </c>
      <c r="H1758" t="s">
        <v>672</v>
      </c>
      <c r="I1758" t="s">
        <v>673</v>
      </c>
      <c r="J1758">
        <v>80706700000</v>
      </c>
      <c r="K1758" t="str">
        <f>VLOOKUP(SUBSTITUTE($A1758,"Provinsi ",""),'Pemilihan Gubernur'!$C$5:$G$21,3,FALSE)</f>
        <v>ISRAN NOOR</v>
      </c>
      <c r="L1758" t="str">
        <f>VLOOKUP(SUBSTITUTE($A1758,"Provinsi ",""),'Pemilihan Gubernur'!$C$5:$G$21,4,FALSE)</f>
        <v>HADI MULYADI</v>
      </c>
    </row>
    <row r="1759" spans="1:12">
      <c r="A1759" t="s">
        <v>709</v>
      </c>
      <c r="B1759" t="s">
        <v>706</v>
      </c>
      <c r="C1759">
        <v>2005</v>
      </c>
      <c r="D1759" t="s">
        <v>662</v>
      </c>
      <c r="E1759" t="s">
        <v>663</v>
      </c>
      <c r="F1759" t="s">
        <v>670</v>
      </c>
      <c r="G1759" t="s">
        <v>671</v>
      </c>
      <c r="H1759" t="s">
        <v>672</v>
      </c>
      <c r="I1759" t="s">
        <v>673</v>
      </c>
      <c r="J1759">
        <v>60597860000</v>
      </c>
      <c r="K1759" t="str">
        <f>VLOOKUP(SUBSTITUTE($A1759,"Provinsi ",""),'Pemilihan Gubernur'!$C$5:$G$21,3,FALSE)</f>
        <v>ISRAN NOOR</v>
      </c>
      <c r="L1759" t="str">
        <f>VLOOKUP(SUBSTITUTE($A1759,"Provinsi ",""),'Pemilihan Gubernur'!$C$5:$G$21,4,FALSE)</f>
        <v>HADI MULYADI</v>
      </c>
    </row>
    <row r="1760" spans="1:12">
      <c r="A1760" t="s">
        <v>709</v>
      </c>
      <c r="B1760" t="s">
        <v>706</v>
      </c>
      <c r="C1760">
        <v>2005</v>
      </c>
      <c r="D1760" t="s">
        <v>662</v>
      </c>
      <c r="E1760" t="s">
        <v>663</v>
      </c>
      <c r="F1760" t="s">
        <v>670</v>
      </c>
      <c r="G1760" t="s">
        <v>676</v>
      </c>
      <c r="H1760" t="s">
        <v>677</v>
      </c>
      <c r="I1760" t="s">
        <v>678</v>
      </c>
      <c r="J1760">
        <v>521547200000</v>
      </c>
      <c r="K1760" t="str">
        <f>VLOOKUP(SUBSTITUTE($A1760,"Provinsi ",""),'Pemilihan Gubernur'!$C$5:$G$21,3,FALSE)</f>
        <v>ISRAN NOOR</v>
      </c>
      <c r="L1760" t="str">
        <f>VLOOKUP(SUBSTITUTE($A1760,"Provinsi ",""),'Pemilihan Gubernur'!$C$5:$G$21,4,FALSE)</f>
        <v>HADI MULYADI</v>
      </c>
    </row>
    <row r="1761" spans="1:12">
      <c r="A1761" t="s">
        <v>709</v>
      </c>
      <c r="B1761" t="s">
        <v>706</v>
      </c>
      <c r="C1761">
        <v>2005</v>
      </c>
      <c r="D1761" t="s">
        <v>662</v>
      </c>
      <c r="E1761" t="s">
        <v>663</v>
      </c>
      <c r="F1761" t="s">
        <v>664</v>
      </c>
      <c r="G1761" t="s">
        <v>665</v>
      </c>
      <c r="H1761" t="s">
        <v>666</v>
      </c>
      <c r="I1761" t="s">
        <v>667</v>
      </c>
      <c r="J1761">
        <v>824509470000</v>
      </c>
      <c r="K1761" t="str">
        <f>VLOOKUP(SUBSTITUTE($A1761,"Provinsi ",""),'Pemilihan Gubernur'!$C$5:$G$21,3,FALSE)</f>
        <v>ISRAN NOOR</v>
      </c>
      <c r="L1761" t="str">
        <f>VLOOKUP(SUBSTITUTE($A1761,"Provinsi ",""),'Pemilihan Gubernur'!$C$5:$G$21,4,FALSE)</f>
        <v>HADI MULYADI</v>
      </c>
    </row>
    <row r="1762" spans="1:12">
      <c r="A1762" t="s">
        <v>709</v>
      </c>
      <c r="B1762" t="s">
        <v>706</v>
      </c>
      <c r="C1762">
        <v>2005</v>
      </c>
      <c r="D1762" t="s">
        <v>662</v>
      </c>
      <c r="E1762" t="s">
        <v>663</v>
      </c>
      <c r="F1762" t="s">
        <v>664</v>
      </c>
      <c r="G1762" t="s">
        <v>665</v>
      </c>
      <c r="H1762" t="s">
        <v>682</v>
      </c>
      <c r="I1762" t="s">
        <v>683</v>
      </c>
      <c r="J1762">
        <v>3767500000</v>
      </c>
      <c r="K1762" t="str">
        <f>VLOOKUP(SUBSTITUTE($A1762,"Provinsi ",""),'Pemilihan Gubernur'!$C$5:$G$21,3,FALSE)</f>
        <v>ISRAN NOOR</v>
      </c>
      <c r="L1762" t="str">
        <f>VLOOKUP(SUBSTITUTE($A1762,"Provinsi ",""),'Pemilihan Gubernur'!$C$5:$G$21,4,FALSE)</f>
        <v>HADI MULYADI</v>
      </c>
    </row>
    <row r="1763" spans="1:12">
      <c r="A1763" t="s">
        <v>721</v>
      </c>
      <c r="B1763" t="s">
        <v>700</v>
      </c>
      <c r="C1763">
        <v>2005</v>
      </c>
      <c r="D1763" t="s">
        <v>662</v>
      </c>
      <c r="E1763" t="s">
        <v>663</v>
      </c>
      <c r="F1763" t="s">
        <v>664</v>
      </c>
      <c r="G1763" t="s">
        <v>679</v>
      </c>
      <c r="H1763" t="s">
        <v>680</v>
      </c>
      <c r="I1763" t="s">
        <v>681</v>
      </c>
      <c r="J1763">
        <v>327394040000</v>
      </c>
      <c r="K1763" t="str">
        <f>VLOOKUP(SUBSTITUTE($A1763,"Provinsi ",""),'Pemilihan Gubernur'!$C$5:$G$21,3,FALSE)</f>
        <v>PROF. M. NURDIN ABDULLAH</v>
      </c>
      <c r="L1763" t="str">
        <f>VLOOKUP(SUBSTITUTE($A1763,"Provinsi ",""),'Pemilihan Gubernur'!$C$5:$G$21,4,FALSE)</f>
        <v>ANDI SUDIRMAN SULAIMAN</v>
      </c>
    </row>
    <row r="1764" spans="1:12">
      <c r="A1764" t="s">
        <v>721</v>
      </c>
      <c r="B1764" t="s">
        <v>700</v>
      </c>
      <c r="C1764">
        <v>2005</v>
      </c>
      <c r="D1764" t="s">
        <v>662</v>
      </c>
      <c r="E1764" t="s">
        <v>663</v>
      </c>
      <c r="F1764" t="s">
        <v>670</v>
      </c>
      <c r="G1764" t="s">
        <v>671</v>
      </c>
      <c r="H1764" t="s">
        <v>672</v>
      </c>
      <c r="I1764" t="s">
        <v>673</v>
      </c>
      <c r="J1764">
        <v>152035580000</v>
      </c>
      <c r="K1764" t="str">
        <f>VLOOKUP(SUBSTITUTE($A1764,"Provinsi ",""),'Pemilihan Gubernur'!$C$5:$G$21,3,FALSE)</f>
        <v>PROF. M. NURDIN ABDULLAH</v>
      </c>
      <c r="L1764" t="str">
        <f>VLOOKUP(SUBSTITUTE($A1764,"Provinsi ",""),'Pemilihan Gubernur'!$C$5:$G$21,4,FALSE)</f>
        <v>ANDI SUDIRMAN SULAIMAN</v>
      </c>
    </row>
    <row r="1765" spans="1:12">
      <c r="A1765" t="s">
        <v>721</v>
      </c>
      <c r="B1765" t="s">
        <v>700</v>
      </c>
      <c r="C1765">
        <v>2005</v>
      </c>
      <c r="D1765" t="s">
        <v>662</v>
      </c>
      <c r="E1765" t="s">
        <v>663</v>
      </c>
      <c r="F1765" t="s">
        <v>670</v>
      </c>
      <c r="G1765" t="s">
        <v>671</v>
      </c>
      <c r="H1765" t="s">
        <v>672</v>
      </c>
      <c r="I1765" t="s">
        <v>673</v>
      </c>
      <c r="J1765">
        <v>37978000000</v>
      </c>
      <c r="K1765" t="str">
        <f>VLOOKUP(SUBSTITUTE($A1765,"Provinsi ",""),'Pemilihan Gubernur'!$C$5:$G$21,3,FALSE)</f>
        <v>PROF. M. NURDIN ABDULLAH</v>
      </c>
      <c r="L1765" t="str">
        <f>VLOOKUP(SUBSTITUTE($A1765,"Provinsi ",""),'Pemilihan Gubernur'!$C$5:$G$21,4,FALSE)</f>
        <v>ANDI SUDIRMAN SULAIMAN</v>
      </c>
    </row>
    <row r="1766" spans="1:12">
      <c r="A1766" t="s">
        <v>721</v>
      </c>
      <c r="B1766" t="s">
        <v>700</v>
      </c>
      <c r="C1766">
        <v>2005</v>
      </c>
      <c r="D1766" t="s">
        <v>662</v>
      </c>
      <c r="E1766" t="s">
        <v>663</v>
      </c>
      <c r="F1766" t="s">
        <v>670</v>
      </c>
      <c r="G1766" t="s">
        <v>671</v>
      </c>
      <c r="H1766" t="s">
        <v>672</v>
      </c>
      <c r="I1766" t="s">
        <v>673</v>
      </c>
      <c r="J1766">
        <v>68644640000</v>
      </c>
      <c r="K1766" t="str">
        <f>VLOOKUP(SUBSTITUTE($A1766,"Provinsi ",""),'Pemilihan Gubernur'!$C$5:$G$21,3,FALSE)</f>
        <v>PROF. M. NURDIN ABDULLAH</v>
      </c>
      <c r="L1766" t="str">
        <f>VLOOKUP(SUBSTITUTE($A1766,"Provinsi ",""),'Pemilihan Gubernur'!$C$5:$G$21,4,FALSE)</f>
        <v>ANDI SUDIRMAN SULAIMAN</v>
      </c>
    </row>
    <row r="1767" spans="1:12">
      <c r="A1767" t="s">
        <v>721</v>
      </c>
      <c r="B1767" t="s">
        <v>700</v>
      </c>
      <c r="C1767">
        <v>2005</v>
      </c>
      <c r="D1767" t="s">
        <v>662</v>
      </c>
      <c r="E1767" t="s">
        <v>663</v>
      </c>
      <c r="F1767" t="s">
        <v>670</v>
      </c>
      <c r="G1767" t="s">
        <v>676</v>
      </c>
      <c r="H1767" t="s">
        <v>677</v>
      </c>
      <c r="I1767" t="s">
        <v>678</v>
      </c>
      <c r="J1767">
        <v>226698400000</v>
      </c>
      <c r="K1767" t="str">
        <f>VLOOKUP(SUBSTITUTE($A1767,"Provinsi ",""),'Pemilihan Gubernur'!$C$5:$G$21,3,FALSE)</f>
        <v>PROF. M. NURDIN ABDULLAH</v>
      </c>
      <c r="L1767" t="str">
        <f>VLOOKUP(SUBSTITUTE($A1767,"Provinsi ",""),'Pemilihan Gubernur'!$C$5:$G$21,4,FALSE)</f>
        <v>ANDI SUDIRMAN SULAIMAN</v>
      </c>
    </row>
    <row r="1768" spans="1:12">
      <c r="A1768" t="s">
        <v>721</v>
      </c>
      <c r="B1768" t="s">
        <v>700</v>
      </c>
      <c r="C1768">
        <v>2005</v>
      </c>
      <c r="D1768" t="s">
        <v>662</v>
      </c>
      <c r="E1768" t="s">
        <v>663</v>
      </c>
      <c r="F1768" t="s">
        <v>664</v>
      </c>
      <c r="G1768" t="s">
        <v>665</v>
      </c>
      <c r="H1768" t="s">
        <v>666</v>
      </c>
      <c r="I1768" t="s">
        <v>667</v>
      </c>
      <c r="J1768">
        <v>343866140000</v>
      </c>
      <c r="K1768" t="str">
        <f>VLOOKUP(SUBSTITUTE($A1768,"Provinsi ",""),'Pemilihan Gubernur'!$C$5:$G$21,3,FALSE)</f>
        <v>PROF. M. NURDIN ABDULLAH</v>
      </c>
      <c r="L1768" t="str">
        <f>VLOOKUP(SUBSTITUTE($A1768,"Provinsi ",""),'Pemilihan Gubernur'!$C$5:$G$21,4,FALSE)</f>
        <v>ANDI SUDIRMAN SULAIMAN</v>
      </c>
    </row>
    <row r="1769" spans="1:12">
      <c r="A1769" t="s">
        <v>721</v>
      </c>
      <c r="B1769" t="s">
        <v>700</v>
      </c>
      <c r="C1769">
        <v>2005</v>
      </c>
      <c r="D1769" t="s">
        <v>662</v>
      </c>
      <c r="E1769" t="s">
        <v>663</v>
      </c>
      <c r="F1769" t="s">
        <v>664</v>
      </c>
      <c r="G1769" t="s">
        <v>665</v>
      </c>
      <c r="H1769" t="s">
        <v>682</v>
      </c>
      <c r="I1769" t="s">
        <v>683</v>
      </c>
      <c r="J1769">
        <v>9334840000</v>
      </c>
      <c r="K1769" t="str">
        <f>VLOOKUP(SUBSTITUTE($A1769,"Provinsi ",""),'Pemilihan Gubernur'!$C$5:$G$21,3,FALSE)</f>
        <v>PROF. M. NURDIN ABDULLAH</v>
      </c>
      <c r="L1769" t="str">
        <f>VLOOKUP(SUBSTITUTE($A1769,"Provinsi ",""),'Pemilihan Gubernur'!$C$5:$G$21,4,FALSE)</f>
        <v>ANDI SUDIRMAN SULAIMAN</v>
      </c>
    </row>
    <row r="1770" spans="1:12">
      <c r="A1770" t="s">
        <v>723</v>
      </c>
      <c r="B1770" t="s">
        <v>700</v>
      </c>
      <c r="C1770">
        <v>2005</v>
      </c>
      <c r="D1770" t="s">
        <v>662</v>
      </c>
      <c r="E1770" t="s">
        <v>663</v>
      </c>
      <c r="F1770" t="s">
        <v>664</v>
      </c>
      <c r="G1770" t="s">
        <v>679</v>
      </c>
      <c r="H1770" t="s">
        <v>680</v>
      </c>
      <c r="I1770" t="s">
        <v>681</v>
      </c>
      <c r="J1770">
        <v>169640010000</v>
      </c>
      <c r="K1770" t="str">
        <f>VLOOKUP(SUBSTITUTE($A1770,"Provinsi ",""),'Pemilihan Gubernur'!$C$5:$G$21,3,FALSE)</f>
        <v>ALI MAZI</v>
      </c>
      <c r="L1770" t="str">
        <f>VLOOKUP(SUBSTITUTE($A1770,"Provinsi ",""),'Pemilihan Gubernur'!$C$5:$G$21,4,FALSE)</f>
        <v>LUKMAN ABUNAWAS</v>
      </c>
    </row>
    <row r="1771" spans="1:12">
      <c r="A1771" t="s">
        <v>723</v>
      </c>
      <c r="B1771" t="s">
        <v>700</v>
      </c>
      <c r="C1771">
        <v>2005</v>
      </c>
      <c r="D1771" t="s">
        <v>662</v>
      </c>
      <c r="E1771" t="s">
        <v>663</v>
      </c>
      <c r="F1771" t="s">
        <v>670</v>
      </c>
      <c r="G1771" t="s">
        <v>671</v>
      </c>
      <c r="H1771" t="s">
        <v>672</v>
      </c>
      <c r="I1771" t="s">
        <v>673</v>
      </c>
      <c r="J1771">
        <v>42014330000</v>
      </c>
      <c r="K1771" t="str">
        <f>VLOOKUP(SUBSTITUTE($A1771,"Provinsi ",""),'Pemilihan Gubernur'!$C$5:$G$21,3,FALSE)</f>
        <v>ALI MAZI</v>
      </c>
      <c r="L1771" t="str">
        <f>VLOOKUP(SUBSTITUTE($A1771,"Provinsi ",""),'Pemilihan Gubernur'!$C$5:$G$21,4,FALSE)</f>
        <v>LUKMAN ABUNAWAS</v>
      </c>
    </row>
    <row r="1772" spans="1:12">
      <c r="A1772" t="s">
        <v>723</v>
      </c>
      <c r="B1772" t="s">
        <v>700</v>
      </c>
      <c r="C1772">
        <v>2005</v>
      </c>
      <c r="D1772" t="s">
        <v>662</v>
      </c>
      <c r="E1772" t="s">
        <v>663</v>
      </c>
      <c r="F1772" t="s">
        <v>670</v>
      </c>
      <c r="G1772" t="s">
        <v>671</v>
      </c>
      <c r="H1772" t="s">
        <v>672</v>
      </c>
      <c r="I1772" t="s">
        <v>673</v>
      </c>
      <c r="J1772">
        <v>22468000000</v>
      </c>
      <c r="K1772" t="str">
        <f>VLOOKUP(SUBSTITUTE($A1772,"Provinsi ",""),'Pemilihan Gubernur'!$C$5:$G$21,3,FALSE)</f>
        <v>ALI MAZI</v>
      </c>
      <c r="L1772" t="str">
        <f>VLOOKUP(SUBSTITUTE($A1772,"Provinsi ",""),'Pemilihan Gubernur'!$C$5:$G$21,4,FALSE)</f>
        <v>LUKMAN ABUNAWAS</v>
      </c>
    </row>
    <row r="1773" spans="1:12">
      <c r="A1773" t="s">
        <v>723</v>
      </c>
      <c r="B1773" t="s">
        <v>700</v>
      </c>
      <c r="C1773">
        <v>2005</v>
      </c>
      <c r="D1773" t="s">
        <v>662</v>
      </c>
      <c r="E1773" t="s">
        <v>663</v>
      </c>
      <c r="F1773" t="s">
        <v>670</v>
      </c>
      <c r="G1773" t="s">
        <v>671</v>
      </c>
      <c r="H1773" t="s">
        <v>672</v>
      </c>
      <c r="I1773" t="s">
        <v>673</v>
      </c>
      <c r="J1773">
        <v>16131190000</v>
      </c>
      <c r="K1773" t="str">
        <f>VLOOKUP(SUBSTITUTE($A1773,"Provinsi ",""),'Pemilihan Gubernur'!$C$5:$G$21,3,FALSE)</f>
        <v>ALI MAZI</v>
      </c>
      <c r="L1773" t="str">
        <f>VLOOKUP(SUBSTITUTE($A1773,"Provinsi ",""),'Pemilihan Gubernur'!$C$5:$G$21,4,FALSE)</f>
        <v>LUKMAN ABUNAWAS</v>
      </c>
    </row>
    <row r="1774" spans="1:12">
      <c r="A1774" t="s">
        <v>723</v>
      </c>
      <c r="B1774" t="s">
        <v>700</v>
      </c>
      <c r="C1774">
        <v>2005</v>
      </c>
      <c r="D1774" t="s">
        <v>662</v>
      </c>
      <c r="E1774" t="s">
        <v>663</v>
      </c>
      <c r="F1774" t="s">
        <v>670</v>
      </c>
      <c r="G1774" t="s">
        <v>676</v>
      </c>
      <c r="H1774" t="s">
        <v>677</v>
      </c>
      <c r="I1774" t="s">
        <v>678</v>
      </c>
      <c r="J1774">
        <v>75617490000</v>
      </c>
      <c r="K1774" t="str">
        <f>VLOOKUP(SUBSTITUTE($A1774,"Provinsi ",""),'Pemilihan Gubernur'!$C$5:$G$21,3,FALSE)</f>
        <v>ALI MAZI</v>
      </c>
      <c r="L1774" t="str">
        <f>VLOOKUP(SUBSTITUTE($A1774,"Provinsi ",""),'Pemilihan Gubernur'!$C$5:$G$21,4,FALSE)</f>
        <v>LUKMAN ABUNAWAS</v>
      </c>
    </row>
    <row r="1775" spans="1:12">
      <c r="A1775" t="s">
        <v>723</v>
      </c>
      <c r="B1775" t="s">
        <v>700</v>
      </c>
      <c r="C1775">
        <v>2005</v>
      </c>
      <c r="D1775" t="s">
        <v>662</v>
      </c>
      <c r="E1775" t="s">
        <v>663</v>
      </c>
      <c r="F1775" t="s">
        <v>664</v>
      </c>
      <c r="G1775" t="s">
        <v>665</v>
      </c>
      <c r="H1775" t="s">
        <v>666</v>
      </c>
      <c r="I1775" t="s">
        <v>667</v>
      </c>
      <c r="J1775">
        <v>45710590000</v>
      </c>
      <c r="K1775" t="str">
        <f>VLOOKUP(SUBSTITUTE($A1775,"Provinsi ",""),'Pemilihan Gubernur'!$C$5:$G$21,3,FALSE)</f>
        <v>ALI MAZI</v>
      </c>
      <c r="L1775" t="str">
        <f>VLOOKUP(SUBSTITUTE($A1775,"Provinsi ",""),'Pemilihan Gubernur'!$C$5:$G$21,4,FALSE)</f>
        <v>LUKMAN ABUNAWAS</v>
      </c>
    </row>
    <row r="1776" spans="1:12">
      <c r="A1776" t="s">
        <v>723</v>
      </c>
      <c r="B1776" t="s">
        <v>700</v>
      </c>
      <c r="C1776">
        <v>2005</v>
      </c>
      <c r="D1776" t="s">
        <v>662</v>
      </c>
      <c r="E1776" t="s">
        <v>663</v>
      </c>
      <c r="F1776" t="s">
        <v>664</v>
      </c>
      <c r="G1776" t="s">
        <v>665</v>
      </c>
      <c r="H1776" t="s">
        <v>682</v>
      </c>
      <c r="I1776" t="s">
        <v>683</v>
      </c>
      <c r="J1776">
        <v>1806290000</v>
      </c>
      <c r="K1776" t="str">
        <f>VLOOKUP(SUBSTITUTE($A1776,"Provinsi ",""),'Pemilihan Gubernur'!$C$5:$G$21,3,FALSE)</f>
        <v>ALI MAZI</v>
      </c>
      <c r="L1776" t="str">
        <f>VLOOKUP(SUBSTITUTE($A1776,"Provinsi ",""),'Pemilihan Gubernur'!$C$5:$G$21,4,FALSE)</f>
        <v>LUKMAN ABUNAWAS</v>
      </c>
    </row>
    <row r="1777" spans="1:12">
      <c r="A1777" t="s">
        <v>684</v>
      </c>
      <c r="B1777" t="s">
        <v>685</v>
      </c>
      <c r="C1777">
        <v>2005</v>
      </c>
      <c r="D1777" t="s">
        <v>662</v>
      </c>
      <c r="E1777" t="s">
        <v>663</v>
      </c>
      <c r="F1777" t="s">
        <v>664</v>
      </c>
      <c r="G1777" t="s">
        <v>679</v>
      </c>
      <c r="H1777" t="s">
        <v>680</v>
      </c>
      <c r="I1777" t="s">
        <v>681</v>
      </c>
      <c r="J1777">
        <v>228190570000</v>
      </c>
      <c r="K1777" t="str">
        <f>VLOOKUP(SUBSTITUTE($A1777,"Provinsi ",""),'Pemilihan Gubernur'!$C$5:$G$21,3,FALSE)</f>
        <v>WAYAN KOSTER</v>
      </c>
      <c r="L1777" t="str">
        <f>VLOOKUP(SUBSTITUTE($A1777,"Provinsi ",""),'Pemilihan Gubernur'!$C$5:$G$21,4,FALSE)</f>
        <v>TJOK OKA ARTHA ARDHANA SUKAWATI</v>
      </c>
    </row>
    <row r="1778" spans="1:12">
      <c r="A1778" t="s">
        <v>684</v>
      </c>
      <c r="B1778" t="s">
        <v>685</v>
      </c>
      <c r="C1778">
        <v>2005</v>
      </c>
      <c r="D1778" t="s">
        <v>662</v>
      </c>
      <c r="E1778" t="s">
        <v>663</v>
      </c>
      <c r="F1778" t="s">
        <v>670</v>
      </c>
      <c r="G1778" t="s">
        <v>671</v>
      </c>
      <c r="H1778" t="s">
        <v>672</v>
      </c>
      <c r="I1778" t="s">
        <v>673</v>
      </c>
      <c r="J1778">
        <v>106234530000</v>
      </c>
      <c r="K1778" t="str">
        <f>VLOOKUP(SUBSTITUTE($A1778,"Provinsi ",""),'Pemilihan Gubernur'!$C$5:$G$21,3,FALSE)</f>
        <v>WAYAN KOSTER</v>
      </c>
      <c r="L1778" t="str">
        <f>VLOOKUP(SUBSTITUTE($A1778,"Provinsi ",""),'Pemilihan Gubernur'!$C$5:$G$21,4,FALSE)</f>
        <v>TJOK OKA ARTHA ARDHANA SUKAWATI</v>
      </c>
    </row>
    <row r="1779" spans="1:12">
      <c r="A1779" t="s">
        <v>684</v>
      </c>
      <c r="B1779" t="s">
        <v>685</v>
      </c>
      <c r="C1779">
        <v>2005</v>
      </c>
      <c r="D1779" t="s">
        <v>662</v>
      </c>
      <c r="E1779" t="s">
        <v>663</v>
      </c>
      <c r="F1779" t="s">
        <v>670</v>
      </c>
      <c r="G1779" t="s">
        <v>671</v>
      </c>
      <c r="H1779" t="s">
        <v>672</v>
      </c>
      <c r="I1779" t="s">
        <v>673</v>
      </c>
      <c r="J1779">
        <v>36427890000</v>
      </c>
      <c r="K1779" t="str">
        <f>VLOOKUP(SUBSTITUTE($A1779,"Provinsi ",""),'Pemilihan Gubernur'!$C$5:$G$21,3,FALSE)</f>
        <v>WAYAN KOSTER</v>
      </c>
      <c r="L1779" t="str">
        <f>VLOOKUP(SUBSTITUTE($A1779,"Provinsi ",""),'Pemilihan Gubernur'!$C$5:$G$21,4,FALSE)</f>
        <v>TJOK OKA ARTHA ARDHANA SUKAWATI</v>
      </c>
    </row>
    <row r="1780" spans="1:12">
      <c r="A1780" t="s">
        <v>684</v>
      </c>
      <c r="B1780" t="s">
        <v>685</v>
      </c>
      <c r="C1780">
        <v>2005</v>
      </c>
      <c r="D1780" t="s">
        <v>662</v>
      </c>
      <c r="E1780" t="s">
        <v>663</v>
      </c>
      <c r="F1780" t="s">
        <v>670</v>
      </c>
      <c r="G1780" t="s">
        <v>671</v>
      </c>
      <c r="H1780" t="s">
        <v>672</v>
      </c>
      <c r="I1780" t="s">
        <v>673</v>
      </c>
      <c r="J1780">
        <v>63533550000</v>
      </c>
      <c r="K1780" t="str">
        <f>VLOOKUP(SUBSTITUTE($A1780,"Provinsi ",""),'Pemilihan Gubernur'!$C$5:$G$21,3,FALSE)</f>
        <v>WAYAN KOSTER</v>
      </c>
      <c r="L1780" t="str">
        <f>VLOOKUP(SUBSTITUTE($A1780,"Provinsi ",""),'Pemilihan Gubernur'!$C$5:$G$21,4,FALSE)</f>
        <v>TJOK OKA ARTHA ARDHANA SUKAWATI</v>
      </c>
    </row>
    <row r="1781" spans="1:12">
      <c r="A1781" t="s">
        <v>684</v>
      </c>
      <c r="B1781" t="s">
        <v>685</v>
      </c>
      <c r="C1781">
        <v>2005</v>
      </c>
      <c r="D1781" t="s">
        <v>662</v>
      </c>
      <c r="E1781" t="s">
        <v>663</v>
      </c>
      <c r="F1781" t="s">
        <v>670</v>
      </c>
      <c r="G1781" t="s">
        <v>676</v>
      </c>
      <c r="H1781" t="s">
        <v>677</v>
      </c>
      <c r="I1781" t="s">
        <v>678</v>
      </c>
      <c r="J1781">
        <v>74551030000</v>
      </c>
      <c r="K1781" t="str">
        <f>VLOOKUP(SUBSTITUTE($A1781,"Provinsi ",""),'Pemilihan Gubernur'!$C$5:$G$21,3,FALSE)</f>
        <v>WAYAN KOSTER</v>
      </c>
      <c r="L1781" t="str">
        <f>VLOOKUP(SUBSTITUTE($A1781,"Provinsi ",""),'Pemilihan Gubernur'!$C$5:$G$21,4,FALSE)</f>
        <v>TJOK OKA ARTHA ARDHANA SUKAWATI</v>
      </c>
    </row>
    <row r="1782" spans="1:12">
      <c r="A1782" t="s">
        <v>684</v>
      </c>
      <c r="B1782" t="s">
        <v>685</v>
      </c>
      <c r="C1782">
        <v>2005</v>
      </c>
      <c r="D1782" t="s">
        <v>662</v>
      </c>
      <c r="E1782" t="s">
        <v>663</v>
      </c>
      <c r="F1782" t="s">
        <v>664</v>
      </c>
      <c r="G1782" t="s">
        <v>665</v>
      </c>
      <c r="H1782" t="s">
        <v>666</v>
      </c>
      <c r="I1782" t="s">
        <v>667</v>
      </c>
      <c r="J1782">
        <v>330598050000</v>
      </c>
      <c r="K1782" t="str">
        <f>VLOOKUP(SUBSTITUTE($A1782,"Provinsi ",""),'Pemilihan Gubernur'!$C$5:$G$21,3,FALSE)</f>
        <v>WAYAN KOSTER</v>
      </c>
      <c r="L1782" t="str">
        <f>VLOOKUP(SUBSTITUTE($A1782,"Provinsi ",""),'Pemilihan Gubernur'!$C$5:$G$21,4,FALSE)</f>
        <v>TJOK OKA ARTHA ARDHANA SUKAWATI</v>
      </c>
    </row>
    <row r="1783" spans="1:12">
      <c r="A1783" t="s">
        <v>684</v>
      </c>
      <c r="B1783" t="s">
        <v>685</v>
      </c>
      <c r="C1783">
        <v>2005</v>
      </c>
      <c r="D1783" t="s">
        <v>662</v>
      </c>
      <c r="E1783" t="s">
        <v>663</v>
      </c>
      <c r="F1783" t="s">
        <v>664</v>
      </c>
      <c r="G1783" t="s">
        <v>665</v>
      </c>
      <c r="H1783" t="s">
        <v>682</v>
      </c>
      <c r="I1783" t="s">
        <v>683</v>
      </c>
      <c r="J1783">
        <v>1642360000</v>
      </c>
      <c r="K1783" t="str">
        <f>VLOOKUP(SUBSTITUTE($A1783,"Provinsi ",""),'Pemilihan Gubernur'!$C$5:$G$21,3,FALSE)</f>
        <v>WAYAN KOSTER</v>
      </c>
      <c r="L1783" t="str">
        <f>VLOOKUP(SUBSTITUTE($A1783,"Provinsi ",""),'Pemilihan Gubernur'!$C$5:$G$21,4,FALSE)</f>
        <v>TJOK OKA ARTHA ARDHANA SUKAWATI</v>
      </c>
    </row>
    <row r="1784" spans="1:12">
      <c r="A1784" t="s">
        <v>715</v>
      </c>
      <c r="B1784" t="s">
        <v>685</v>
      </c>
      <c r="C1784">
        <v>2005</v>
      </c>
      <c r="D1784" t="s">
        <v>662</v>
      </c>
      <c r="E1784" t="s">
        <v>663</v>
      </c>
      <c r="F1784" t="s">
        <v>664</v>
      </c>
      <c r="G1784" t="s">
        <v>679</v>
      </c>
      <c r="H1784" t="s">
        <v>680</v>
      </c>
      <c r="I1784" t="s">
        <v>681</v>
      </c>
      <c r="J1784">
        <v>157462010000</v>
      </c>
      <c r="K1784" t="str">
        <f>VLOOKUP(SUBSTITUTE($A1784,"Provinsi ",""),'Pemilihan Gubernur'!$C$5:$G$21,3,FALSE)</f>
        <v>ZULKIEFLIMANSYAH</v>
      </c>
      <c r="L1784" t="str">
        <f>VLOOKUP(SUBSTITUTE($A1784,"Provinsi ",""),'Pemilihan Gubernur'!$C$5:$G$21,4,FALSE)</f>
        <v>SITTI ROHMI DJALILAH</v>
      </c>
    </row>
    <row r="1785" spans="1:12">
      <c r="A1785" t="s">
        <v>715</v>
      </c>
      <c r="B1785" t="s">
        <v>685</v>
      </c>
      <c r="C1785">
        <v>2005</v>
      </c>
      <c r="D1785" t="s">
        <v>662</v>
      </c>
      <c r="E1785" t="s">
        <v>663</v>
      </c>
      <c r="F1785" t="s">
        <v>670</v>
      </c>
      <c r="G1785" t="s">
        <v>671</v>
      </c>
      <c r="H1785" t="s">
        <v>672</v>
      </c>
      <c r="I1785" t="s">
        <v>673</v>
      </c>
      <c r="J1785">
        <v>101073670000</v>
      </c>
      <c r="K1785" t="str">
        <f>VLOOKUP(SUBSTITUTE($A1785,"Provinsi ",""),'Pemilihan Gubernur'!$C$5:$G$21,3,FALSE)</f>
        <v>ZULKIEFLIMANSYAH</v>
      </c>
      <c r="L1785" t="str">
        <f>VLOOKUP(SUBSTITUTE($A1785,"Provinsi ",""),'Pemilihan Gubernur'!$C$5:$G$21,4,FALSE)</f>
        <v>SITTI ROHMI DJALILAH</v>
      </c>
    </row>
    <row r="1786" spans="1:12">
      <c r="A1786" t="s">
        <v>715</v>
      </c>
      <c r="B1786" t="s">
        <v>685</v>
      </c>
      <c r="C1786">
        <v>2005</v>
      </c>
      <c r="D1786" t="s">
        <v>662</v>
      </c>
      <c r="E1786" t="s">
        <v>663</v>
      </c>
      <c r="F1786" t="s">
        <v>670</v>
      </c>
      <c r="G1786" t="s">
        <v>671</v>
      </c>
      <c r="H1786" t="s">
        <v>672</v>
      </c>
      <c r="I1786" t="s">
        <v>673</v>
      </c>
      <c r="J1786">
        <v>36154610000</v>
      </c>
      <c r="K1786" t="str">
        <f>VLOOKUP(SUBSTITUTE($A1786,"Provinsi ",""),'Pemilihan Gubernur'!$C$5:$G$21,3,FALSE)</f>
        <v>ZULKIEFLIMANSYAH</v>
      </c>
      <c r="L1786" t="str">
        <f>VLOOKUP(SUBSTITUTE($A1786,"Provinsi ",""),'Pemilihan Gubernur'!$C$5:$G$21,4,FALSE)</f>
        <v>SITTI ROHMI DJALILAH</v>
      </c>
    </row>
    <row r="1787" spans="1:12">
      <c r="A1787" t="s">
        <v>715</v>
      </c>
      <c r="B1787" t="s">
        <v>685</v>
      </c>
      <c r="C1787">
        <v>2005</v>
      </c>
      <c r="D1787" t="s">
        <v>662</v>
      </c>
      <c r="E1787" t="s">
        <v>663</v>
      </c>
      <c r="F1787" t="s">
        <v>670</v>
      </c>
      <c r="G1787" t="s">
        <v>671</v>
      </c>
      <c r="H1787" t="s">
        <v>672</v>
      </c>
      <c r="I1787" t="s">
        <v>673</v>
      </c>
      <c r="J1787">
        <v>36809630000</v>
      </c>
      <c r="K1787" t="str">
        <f>VLOOKUP(SUBSTITUTE($A1787,"Provinsi ",""),'Pemilihan Gubernur'!$C$5:$G$21,3,FALSE)</f>
        <v>ZULKIEFLIMANSYAH</v>
      </c>
      <c r="L1787" t="str">
        <f>VLOOKUP(SUBSTITUTE($A1787,"Provinsi ",""),'Pemilihan Gubernur'!$C$5:$G$21,4,FALSE)</f>
        <v>SITTI ROHMI DJALILAH</v>
      </c>
    </row>
    <row r="1788" spans="1:12">
      <c r="A1788" t="s">
        <v>715</v>
      </c>
      <c r="B1788" t="s">
        <v>685</v>
      </c>
      <c r="C1788">
        <v>2005</v>
      </c>
      <c r="D1788" t="s">
        <v>662</v>
      </c>
      <c r="E1788" t="s">
        <v>663</v>
      </c>
      <c r="F1788" t="s">
        <v>670</v>
      </c>
      <c r="G1788" t="s">
        <v>676</v>
      </c>
      <c r="H1788" t="s">
        <v>677</v>
      </c>
      <c r="I1788" t="s">
        <v>678</v>
      </c>
      <c r="J1788">
        <v>72501440000</v>
      </c>
      <c r="K1788" t="str">
        <f>VLOOKUP(SUBSTITUTE($A1788,"Provinsi ",""),'Pemilihan Gubernur'!$C$5:$G$21,3,FALSE)</f>
        <v>ZULKIEFLIMANSYAH</v>
      </c>
      <c r="L1788" t="str">
        <f>VLOOKUP(SUBSTITUTE($A1788,"Provinsi ",""),'Pemilihan Gubernur'!$C$5:$G$21,4,FALSE)</f>
        <v>SITTI ROHMI DJALILAH</v>
      </c>
    </row>
    <row r="1789" spans="1:12">
      <c r="A1789" t="s">
        <v>715</v>
      </c>
      <c r="B1789" t="s">
        <v>685</v>
      </c>
      <c r="C1789">
        <v>2005</v>
      </c>
      <c r="D1789" t="s">
        <v>662</v>
      </c>
      <c r="E1789" t="s">
        <v>663</v>
      </c>
      <c r="F1789" t="s">
        <v>664</v>
      </c>
      <c r="G1789" t="s">
        <v>665</v>
      </c>
      <c r="H1789" t="s">
        <v>666</v>
      </c>
      <c r="I1789" t="s">
        <v>667</v>
      </c>
      <c r="J1789">
        <v>113559430000</v>
      </c>
      <c r="K1789" t="str">
        <f>VLOOKUP(SUBSTITUTE($A1789,"Provinsi ",""),'Pemilihan Gubernur'!$C$5:$G$21,3,FALSE)</f>
        <v>ZULKIEFLIMANSYAH</v>
      </c>
      <c r="L1789" t="str">
        <f>VLOOKUP(SUBSTITUTE($A1789,"Provinsi ",""),'Pemilihan Gubernur'!$C$5:$G$21,4,FALSE)</f>
        <v>SITTI ROHMI DJALILAH</v>
      </c>
    </row>
    <row r="1790" spans="1:12">
      <c r="A1790" t="s">
        <v>715</v>
      </c>
      <c r="B1790" t="s">
        <v>685</v>
      </c>
      <c r="C1790">
        <v>2005</v>
      </c>
      <c r="D1790" t="s">
        <v>662</v>
      </c>
      <c r="E1790" t="s">
        <v>663</v>
      </c>
      <c r="F1790" t="s">
        <v>664</v>
      </c>
      <c r="G1790" t="s">
        <v>665</v>
      </c>
      <c r="H1790" t="s">
        <v>682</v>
      </c>
      <c r="I1790" t="s">
        <v>683</v>
      </c>
      <c r="J1790">
        <v>347980000</v>
      </c>
      <c r="K1790" t="str">
        <f>VLOOKUP(SUBSTITUTE($A1790,"Provinsi ",""),'Pemilihan Gubernur'!$C$5:$G$21,3,FALSE)</f>
        <v>ZULKIEFLIMANSYAH</v>
      </c>
      <c r="L1790" t="str">
        <f>VLOOKUP(SUBSTITUTE($A1790,"Provinsi ",""),'Pemilihan Gubernur'!$C$5:$G$21,4,FALSE)</f>
        <v>SITTI ROHMI DJALILAH</v>
      </c>
    </row>
    <row r="1791" spans="1:12">
      <c r="A1791" t="s">
        <v>716</v>
      </c>
      <c r="B1791" t="s">
        <v>685</v>
      </c>
      <c r="C1791">
        <v>2005</v>
      </c>
      <c r="D1791" t="s">
        <v>662</v>
      </c>
      <c r="E1791" t="s">
        <v>663</v>
      </c>
      <c r="F1791" t="s">
        <v>664</v>
      </c>
      <c r="G1791" t="s">
        <v>679</v>
      </c>
      <c r="H1791" t="s">
        <v>680</v>
      </c>
      <c r="I1791" t="s">
        <v>681</v>
      </c>
      <c r="J1791">
        <v>145541760000</v>
      </c>
      <c r="K1791" t="str">
        <f>VLOOKUP(SUBSTITUTE($A1791,"Provinsi ",""),'Pemilihan Gubernur'!$C$5:$G$21,3,FALSE)</f>
        <v>VIKTOR BUNGTILU LAISKODAT</v>
      </c>
      <c r="L1791" t="str">
        <f>VLOOKUP(SUBSTITUTE($A1791,"Provinsi ",""),'Pemilihan Gubernur'!$C$5:$G$21,4,FALSE)</f>
        <v>JOSEF ADREANUS NAE SOI</v>
      </c>
    </row>
    <row r="1792" spans="1:12">
      <c r="A1792" t="s">
        <v>716</v>
      </c>
      <c r="B1792" t="s">
        <v>685</v>
      </c>
      <c r="C1792">
        <v>2005</v>
      </c>
      <c r="D1792" t="s">
        <v>662</v>
      </c>
      <c r="E1792" t="s">
        <v>663</v>
      </c>
      <c r="F1792" t="s">
        <v>670</v>
      </c>
      <c r="G1792" t="s">
        <v>671</v>
      </c>
      <c r="H1792" t="s">
        <v>672</v>
      </c>
      <c r="I1792" t="s">
        <v>673</v>
      </c>
      <c r="J1792">
        <v>88416590000</v>
      </c>
      <c r="K1792" t="str">
        <f>VLOOKUP(SUBSTITUTE($A1792,"Provinsi ",""),'Pemilihan Gubernur'!$C$5:$G$21,3,FALSE)</f>
        <v>VIKTOR BUNGTILU LAISKODAT</v>
      </c>
      <c r="L1792" t="str">
        <f>VLOOKUP(SUBSTITUTE($A1792,"Provinsi ",""),'Pemilihan Gubernur'!$C$5:$G$21,4,FALSE)</f>
        <v>JOSEF ADREANUS NAE SOI</v>
      </c>
    </row>
    <row r="1793" spans="1:12">
      <c r="A1793" t="s">
        <v>716</v>
      </c>
      <c r="B1793" t="s">
        <v>685</v>
      </c>
      <c r="C1793">
        <v>2005</v>
      </c>
      <c r="D1793" t="s">
        <v>662</v>
      </c>
      <c r="E1793" t="s">
        <v>663</v>
      </c>
      <c r="F1793" t="s">
        <v>670</v>
      </c>
      <c r="G1793" t="s">
        <v>671</v>
      </c>
      <c r="H1793" t="s">
        <v>672</v>
      </c>
      <c r="I1793" t="s">
        <v>673</v>
      </c>
      <c r="J1793">
        <v>38758110000</v>
      </c>
      <c r="K1793" t="str">
        <f>VLOOKUP(SUBSTITUTE($A1793,"Provinsi ",""),'Pemilihan Gubernur'!$C$5:$G$21,3,FALSE)</f>
        <v>VIKTOR BUNGTILU LAISKODAT</v>
      </c>
      <c r="L1793" t="str">
        <f>VLOOKUP(SUBSTITUTE($A1793,"Provinsi ",""),'Pemilihan Gubernur'!$C$5:$G$21,4,FALSE)</f>
        <v>JOSEF ADREANUS NAE SOI</v>
      </c>
    </row>
    <row r="1794" spans="1:12">
      <c r="A1794" t="s">
        <v>716</v>
      </c>
      <c r="B1794" t="s">
        <v>685</v>
      </c>
      <c r="C1794">
        <v>2005</v>
      </c>
      <c r="D1794" t="s">
        <v>662</v>
      </c>
      <c r="E1794" t="s">
        <v>663</v>
      </c>
      <c r="F1794" t="s">
        <v>670</v>
      </c>
      <c r="G1794" t="s">
        <v>671</v>
      </c>
      <c r="H1794" t="s">
        <v>672</v>
      </c>
      <c r="I1794" t="s">
        <v>673</v>
      </c>
      <c r="J1794">
        <v>10329300000</v>
      </c>
      <c r="K1794" t="str">
        <f>VLOOKUP(SUBSTITUTE($A1794,"Provinsi ",""),'Pemilihan Gubernur'!$C$5:$G$21,3,FALSE)</f>
        <v>VIKTOR BUNGTILU LAISKODAT</v>
      </c>
      <c r="L1794" t="str">
        <f>VLOOKUP(SUBSTITUTE($A1794,"Provinsi ",""),'Pemilihan Gubernur'!$C$5:$G$21,4,FALSE)</f>
        <v>JOSEF ADREANUS NAE SOI</v>
      </c>
    </row>
    <row r="1795" spans="1:12">
      <c r="A1795" t="s">
        <v>716</v>
      </c>
      <c r="B1795" t="s">
        <v>685</v>
      </c>
      <c r="C1795">
        <v>2005</v>
      </c>
      <c r="D1795" t="s">
        <v>662</v>
      </c>
      <c r="E1795" t="s">
        <v>663</v>
      </c>
      <c r="F1795" t="s">
        <v>670</v>
      </c>
      <c r="G1795" t="s">
        <v>676</v>
      </c>
      <c r="H1795" t="s">
        <v>677</v>
      </c>
      <c r="I1795" t="s">
        <v>678</v>
      </c>
      <c r="J1795">
        <v>70997420000</v>
      </c>
      <c r="K1795" t="str">
        <f>VLOOKUP(SUBSTITUTE($A1795,"Provinsi ",""),'Pemilihan Gubernur'!$C$5:$G$21,3,FALSE)</f>
        <v>VIKTOR BUNGTILU LAISKODAT</v>
      </c>
      <c r="L1795" t="str">
        <f>VLOOKUP(SUBSTITUTE($A1795,"Provinsi ",""),'Pemilihan Gubernur'!$C$5:$G$21,4,FALSE)</f>
        <v>JOSEF ADREANUS NAE SOI</v>
      </c>
    </row>
    <row r="1796" spans="1:12">
      <c r="A1796" t="s">
        <v>716</v>
      </c>
      <c r="B1796" t="s">
        <v>685</v>
      </c>
      <c r="C1796">
        <v>2005</v>
      </c>
      <c r="D1796" t="s">
        <v>662</v>
      </c>
      <c r="E1796" t="s">
        <v>663</v>
      </c>
      <c r="F1796" t="s">
        <v>664</v>
      </c>
      <c r="G1796" t="s">
        <v>665</v>
      </c>
      <c r="H1796" t="s">
        <v>666</v>
      </c>
      <c r="I1796" t="s">
        <v>667</v>
      </c>
      <c r="J1796">
        <v>84548670000</v>
      </c>
      <c r="K1796" t="str">
        <f>VLOOKUP(SUBSTITUTE($A1796,"Provinsi ",""),'Pemilihan Gubernur'!$C$5:$G$21,3,FALSE)</f>
        <v>VIKTOR BUNGTILU LAISKODAT</v>
      </c>
      <c r="L1796" t="str">
        <f>VLOOKUP(SUBSTITUTE($A1796,"Provinsi ",""),'Pemilihan Gubernur'!$C$5:$G$21,4,FALSE)</f>
        <v>JOSEF ADREANUS NAE SOI</v>
      </c>
    </row>
    <row r="1797" spans="1:12">
      <c r="A1797" t="s">
        <v>716</v>
      </c>
      <c r="B1797" t="s">
        <v>685</v>
      </c>
      <c r="C1797">
        <v>2005</v>
      </c>
      <c r="D1797" t="s">
        <v>662</v>
      </c>
      <c r="E1797" t="s">
        <v>663</v>
      </c>
      <c r="F1797" t="s">
        <v>664</v>
      </c>
      <c r="G1797" t="s">
        <v>665</v>
      </c>
      <c r="H1797" t="s">
        <v>682</v>
      </c>
      <c r="I1797" t="s">
        <v>683</v>
      </c>
      <c r="J1797">
        <v>6383600000</v>
      </c>
      <c r="K1797" t="str">
        <f>VLOOKUP(SUBSTITUTE($A1797,"Provinsi ",""),'Pemilihan Gubernur'!$C$5:$G$21,3,FALSE)</f>
        <v>VIKTOR BUNGTILU LAISKODAT</v>
      </c>
      <c r="L1797" t="str">
        <f>VLOOKUP(SUBSTITUTE($A1797,"Provinsi ",""),'Pemilihan Gubernur'!$C$5:$G$21,4,FALSE)</f>
        <v>JOSEF ADREANUS NAE SOI</v>
      </c>
    </row>
    <row r="1798" spans="1:12">
      <c r="A1798" t="s">
        <v>712</v>
      </c>
      <c r="B1798" t="s">
        <v>713</v>
      </c>
      <c r="C1798">
        <v>2005</v>
      </c>
      <c r="D1798" t="s">
        <v>662</v>
      </c>
      <c r="E1798" t="s">
        <v>663</v>
      </c>
      <c r="F1798" t="s">
        <v>664</v>
      </c>
      <c r="G1798" t="s">
        <v>679</v>
      </c>
      <c r="H1798" t="s">
        <v>680</v>
      </c>
      <c r="I1798" t="s">
        <v>681</v>
      </c>
      <c r="J1798">
        <v>135237489999.99998</v>
      </c>
      <c r="K1798" t="str">
        <f>VLOOKUP(SUBSTITUTE($A1798,"Provinsi ",""),'Pemilihan Gubernur'!$C$5:$G$21,3,FALSE)</f>
        <v>MURAD ISMAIL</v>
      </c>
      <c r="L1798" t="str">
        <f>VLOOKUP(SUBSTITUTE($A1798,"Provinsi ",""),'Pemilihan Gubernur'!$C$5:$G$21,4,FALSE)</f>
        <v>BARNABAS ORNO</v>
      </c>
    </row>
    <row r="1799" spans="1:12">
      <c r="A1799" t="s">
        <v>712</v>
      </c>
      <c r="B1799" t="s">
        <v>713</v>
      </c>
      <c r="C1799">
        <v>2005</v>
      </c>
      <c r="D1799" t="s">
        <v>662</v>
      </c>
      <c r="E1799" t="s">
        <v>663</v>
      </c>
      <c r="F1799" t="s">
        <v>670</v>
      </c>
      <c r="G1799" t="s">
        <v>671</v>
      </c>
      <c r="H1799" t="s">
        <v>672</v>
      </c>
      <c r="I1799" t="s">
        <v>673</v>
      </c>
      <c r="J1799">
        <v>69185150000</v>
      </c>
      <c r="K1799" t="str">
        <f>VLOOKUP(SUBSTITUTE($A1799,"Provinsi ",""),'Pemilihan Gubernur'!$C$5:$G$21,3,FALSE)</f>
        <v>MURAD ISMAIL</v>
      </c>
      <c r="L1799" t="str">
        <f>VLOOKUP(SUBSTITUTE($A1799,"Provinsi ",""),'Pemilihan Gubernur'!$C$5:$G$21,4,FALSE)</f>
        <v>BARNABAS ORNO</v>
      </c>
    </row>
    <row r="1800" spans="1:12">
      <c r="A1800" t="s">
        <v>712</v>
      </c>
      <c r="B1800" t="s">
        <v>713</v>
      </c>
      <c r="C1800">
        <v>2005</v>
      </c>
      <c r="D1800" t="s">
        <v>662</v>
      </c>
      <c r="E1800" t="s">
        <v>663</v>
      </c>
      <c r="F1800" t="s">
        <v>670</v>
      </c>
      <c r="G1800" t="s">
        <v>671</v>
      </c>
      <c r="H1800" t="s">
        <v>672</v>
      </c>
      <c r="I1800" t="s">
        <v>673</v>
      </c>
      <c r="J1800">
        <v>35081890000</v>
      </c>
      <c r="K1800" t="str">
        <f>VLOOKUP(SUBSTITUTE($A1800,"Provinsi ",""),'Pemilihan Gubernur'!$C$5:$G$21,3,FALSE)</f>
        <v>MURAD ISMAIL</v>
      </c>
      <c r="L1800" t="str">
        <f>VLOOKUP(SUBSTITUTE($A1800,"Provinsi ",""),'Pemilihan Gubernur'!$C$5:$G$21,4,FALSE)</f>
        <v>BARNABAS ORNO</v>
      </c>
    </row>
    <row r="1801" spans="1:12">
      <c r="A1801" t="s">
        <v>712</v>
      </c>
      <c r="B1801" t="s">
        <v>713</v>
      </c>
      <c r="C1801">
        <v>2005</v>
      </c>
      <c r="D1801" t="s">
        <v>662</v>
      </c>
      <c r="E1801" t="s">
        <v>663</v>
      </c>
      <c r="F1801" t="s">
        <v>670</v>
      </c>
      <c r="G1801" t="s">
        <v>671</v>
      </c>
      <c r="H1801" t="s">
        <v>672</v>
      </c>
      <c r="I1801" t="s">
        <v>673</v>
      </c>
      <c r="J1801">
        <v>16293490000</v>
      </c>
      <c r="K1801" t="str">
        <f>VLOOKUP(SUBSTITUTE($A1801,"Provinsi ",""),'Pemilihan Gubernur'!$C$5:$G$21,3,FALSE)</f>
        <v>MURAD ISMAIL</v>
      </c>
      <c r="L1801" t="str">
        <f>VLOOKUP(SUBSTITUTE($A1801,"Provinsi ",""),'Pemilihan Gubernur'!$C$5:$G$21,4,FALSE)</f>
        <v>BARNABAS ORNO</v>
      </c>
    </row>
    <row r="1802" spans="1:12">
      <c r="A1802" t="s">
        <v>712</v>
      </c>
      <c r="B1802" t="s">
        <v>713</v>
      </c>
      <c r="C1802">
        <v>2005</v>
      </c>
      <c r="D1802" t="s">
        <v>662</v>
      </c>
      <c r="E1802" t="s">
        <v>663</v>
      </c>
      <c r="F1802" t="s">
        <v>670</v>
      </c>
      <c r="G1802" t="s">
        <v>676</v>
      </c>
      <c r="H1802" t="s">
        <v>677</v>
      </c>
      <c r="I1802" t="s">
        <v>678</v>
      </c>
      <c r="J1802">
        <v>101345400000</v>
      </c>
      <c r="K1802" t="str">
        <f>VLOOKUP(SUBSTITUTE($A1802,"Provinsi ",""),'Pemilihan Gubernur'!$C$5:$G$21,3,FALSE)</f>
        <v>MURAD ISMAIL</v>
      </c>
      <c r="L1802" t="str">
        <f>VLOOKUP(SUBSTITUTE($A1802,"Provinsi ",""),'Pemilihan Gubernur'!$C$5:$G$21,4,FALSE)</f>
        <v>BARNABAS ORNO</v>
      </c>
    </row>
    <row r="1803" spans="1:12">
      <c r="A1803" t="s">
        <v>712</v>
      </c>
      <c r="B1803" t="s">
        <v>713</v>
      </c>
      <c r="C1803">
        <v>2005</v>
      </c>
      <c r="D1803" t="s">
        <v>662</v>
      </c>
      <c r="E1803" t="s">
        <v>663</v>
      </c>
      <c r="F1803" t="s">
        <v>664</v>
      </c>
      <c r="G1803" t="s">
        <v>665</v>
      </c>
      <c r="H1803" t="s">
        <v>666</v>
      </c>
      <c r="I1803" t="s">
        <v>667</v>
      </c>
      <c r="J1803">
        <v>142702530000</v>
      </c>
      <c r="K1803" t="str">
        <f>VLOOKUP(SUBSTITUTE($A1803,"Provinsi ",""),'Pemilihan Gubernur'!$C$5:$G$21,3,FALSE)</f>
        <v>MURAD ISMAIL</v>
      </c>
      <c r="L1803" t="str">
        <f>VLOOKUP(SUBSTITUTE($A1803,"Provinsi ",""),'Pemilihan Gubernur'!$C$5:$G$21,4,FALSE)</f>
        <v>BARNABAS ORNO</v>
      </c>
    </row>
    <row r="1804" spans="1:12">
      <c r="A1804" t="s">
        <v>712</v>
      </c>
      <c r="B1804" t="s">
        <v>713</v>
      </c>
      <c r="C1804">
        <v>2005</v>
      </c>
      <c r="D1804" t="s">
        <v>662</v>
      </c>
      <c r="E1804" t="s">
        <v>663</v>
      </c>
      <c r="F1804" t="s">
        <v>664</v>
      </c>
      <c r="G1804" t="s">
        <v>665</v>
      </c>
      <c r="H1804" t="s">
        <v>682</v>
      </c>
      <c r="I1804" t="s">
        <v>683</v>
      </c>
      <c r="J1804">
        <v>13261550000</v>
      </c>
      <c r="K1804" t="str">
        <f>VLOOKUP(SUBSTITUTE($A1804,"Provinsi ",""),'Pemilihan Gubernur'!$C$5:$G$21,3,FALSE)</f>
        <v>MURAD ISMAIL</v>
      </c>
      <c r="L1804" t="str">
        <f>VLOOKUP(SUBSTITUTE($A1804,"Provinsi ",""),'Pemilihan Gubernur'!$C$5:$G$21,4,FALSE)</f>
        <v>BARNABAS ORNO</v>
      </c>
    </row>
    <row r="1805" spans="1:12">
      <c r="A1805" t="s">
        <v>717</v>
      </c>
      <c r="B1805" t="s">
        <v>713</v>
      </c>
      <c r="C1805">
        <v>2005</v>
      </c>
      <c r="D1805" t="s">
        <v>662</v>
      </c>
      <c r="E1805" t="s">
        <v>663</v>
      </c>
      <c r="F1805" t="s">
        <v>664</v>
      </c>
      <c r="G1805" t="s">
        <v>679</v>
      </c>
      <c r="H1805" t="s">
        <v>680</v>
      </c>
      <c r="I1805" t="s">
        <v>681</v>
      </c>
      <c r="J1805">
        <v>380363890000</v>
      </c>
      <c r="K1805" t="str">
        <f>VLOOKUP(SUBSTITUTE($A1805,"Provinsi ",""),'Pemilihan Gubernur'!$C$5:$G$21,3,FALSE)</f>
        <v>LUKAS ENEMBE</v>
      </c>
      <c r="L1805" t="str">
        <f>VLOOKUP(SUBSTITUTE($A1805,"Provinsi ",""),'Pemilihan Gubernur'!$C$5:$G$21,4,FALSE)</f>
        <v>KLEMEN TINAL</v>
      </c>
    </row>
    <row r="1806" spans="1:12">
      <c r="A1806" t="s">
        <v>717</v>
      </c>
      <c r="B1806" t="s">
        <v>713</v>
      </c>
      <c r="C1806">
        <v>2005</v>
      </c>
      <c r="D1806" t="s">
        <v>662</v>
      </c>
      <c r="E1806" t="s">
        <v>663</v>
      </c>
      <c r="F1806" t="s">
        <v>670</v>
      </c>
      <c r="G1806" t="s">
        <v>671</v>
      </c>
      <c r="H1806" t="s">
        <v>672</v>
      </c>
      <c r="I1806" t="s">
        <v>673</v>
      </c>
      <c r="J1806">
        <v>297211780000</v>
      </c>
      <c r="K1806" t="str">
        <f>VLOOKUP(SUBSTITUTE($A1806,"Provinsi ",""),'Pemilihan Gubernur'!$C$5:$G$21,3,FALSE)</f>
        <v>LUKAS ENEMBE</v>
      </c>
      <c r="L1806" t="str">
        <f>VLOOKUP(SUBSTITUTE($A1806,"Provinsi ",""),'Pemilihan Gubernur'!$C$5:$G$21,4,FALSE)</f>
        <v>KLEMEN TINAL</v>
      </c>
    </row>
    <row r="1807" spans="1:12">
      <c r="A1807" t="s">
        <v>717</v>
      </c>
      <c r="B1807" t="s">
        <v>713</v>
      </c>
      <c r="C1807">
        <v>2005</v>
      </c>
      <c r="D1807" t="s">
        <v>662</v>
      </c>
      <c r="E1807" t="s">
        <v>663</v>
      </c>
      <c r="F1807" t="s">
        <v>670</v>
      </c>
      <c r="G1807" t="s">
        <v>671</v>
      </c>
      <c r="H1807" t="s">
        <v>672</v>
      </c>
      <c r="I1807" t="s">
        <v>673</v>
      </c>
      <c r="J1807">
        <v>104219800000</v>
      </c>
      <c r="K1807" t="str">
        <f>VLOOKUP(SUBSTITUTE($A1807,"Provinsi ",""),'Pemilihan Gubernur'!$C$5:$G$21,3,FALSE)</f>
        <v>LUKAS ENEMBE</v>
      </c>
      <c r="L1807" t="str">
        <f>VLOOKUP(SUBSTITUTE($A1807,"Provinsi ",""),'Pemilihan Gubernur'!$C$5:$G$21,4,FALSE)</f>
        <v>KLEMEN TINAL</v>
      </c>
    </row>
    <row r="1808" spans="1:12">
      <c r="A1808" t="s">
        <v>717</v>
      </c>
      <c r="B1808" t="s">
        <v>713</v>
      </c>
      <c r="C1808">
        <v>2005</v>
      </c>
      <c r="D1808" t="s">
        <v>662</v>
      </c>
      <c r="E1808" t="s">
        <v>663</v>
      </c>
      <c r="F1808" t="s">
        <v>670</v>
      </c>
      <c r="G1808" t="s">
        <v>671</v>
      </c>
      <c r="H1808" t="s">
        <v>672</v>
      </c>
      <c r="I1808" t="s">
        <v>673</v>
      </c>
      <c r="J1808">
        <v>46771060000</v>
      </c>
      <c r="K1808" t="str">
        <f>VLOOKUP(SUBSTITUTE($A1808,"Provinsi ",""),'Pemilihan Gubernur'!$C$5:$G$21,3,FALSE)</f>
        <v>LUKAS ENEMBE</v>
      </c>
      <c r="L1808" t="str">
        <f>VLOOKUP(SUBSTITUTE($A1808,"Provinsi ",""),'Pemilihan Gubernur'!$C$5:$G$21,4,FALSE)</f>
        <v>KLEMEN TINAL</v>
      </c>
    </row>
    <row r="1809" spans="1:12">
      <c r="A1809" t="s">
        <v>717</v>
      </c>
      <c r="B1809" t="s">
        <v>713</v>
      </c>
      <c r="C1809">
        <v>2005</v>
      </c>
      <c r="D1809" t="s">
        <v>662</v>
      </c>
      <c r="E1809" t="s">
        <v>663</v>
      </c>
      <c r="F1809" t="s">
        <v>670</v>
      </c>
      <c r="G1809" t="s">
        <v>676</v>
      </c>
      <c r="H1809" t="s">
        <v>677</v>
      </c>
      <c r="I1809" t="s">
        <v>678</v>
      </c>
      <c r="J1809">
        <v>398144710000</v>
      </c>
      <c r="K1809" t="str">
        <f>VLOOKUP(SUBSTITUTE($A1809,"Provinsi ",""),'Pemilihan Gubernur'!$C$5:$G$21,3,FALSE)</f>
        <v>LUKAS ENEMBE</v>
      </c>
      <c r="L1809" t="str">
        <f>VLOOKUP(SUBSTITUTE($A1809,"Provinsi ",""),'Pemilihan Gubernur'!$C$5:$G$21,4,FALSE)</f>
        <v>KLEMEN TINAL</v>
      </c>
    </row>
    <row r="1810" spans="1:12">
      <c r="A1810" t="s">
        <v>717</v>
      </c>
      <c r="B1810" t="s">
        <v>713</v>
      </c>
      <c r="C1810">
        <v>2005</v>
      </c>
      <c r="D1810" t="s">
        <v>662</v>
      </c>
      <c r="E1810" t="s">
        <v>663</v>
      </c>
      <c r="F1810" t="s">
        <v>664</v>
      </c>
      <c r="G1810" t="s">
        <v>665</v>
      </c>
      <c r="H1810" t="s">
        <v>666</v>
      </c>
      <c r="I1810" t="s">
        <v>667</v>
      </c>
      <c r="J1810">
        <v>1301443490000</v>
      </c>
      <c r="K1810" t="str">
        <f>VLOOKUP(SUBSTITUTE($A1810,"Provinsi ",""),'Pemilihan Gubernur'!$C$5:$G$21,3,FALSE)</f>
        <v>LUKAS ENEMBE</v>
      </c>
      <c r="L1810" t="str">
        <f>VLOOKUP(SUBSTITUTE($A1810,"Provinsi ",""),'Pemilihan Gubernur'!$C$5:$G$21,4,FALSE)</f>
        <v>KLEMEN TINAL</v>
      </c>
    </row>
    <row r="1811" spans="1:12">
      <c r="A1811" t="s">
        <v>717</v>
      </c>
      <c r="B1811" t="s">
        <v>713</v>
      </c>
      <c r="C1811">
        <v>2005</v>
      </c>
      <c r="D1811" t="s">
        <v>662</v>
      </c>
      <c r="E1811" t="s">
        <v>663</v>
      </c>
      <c r="F1811" t="s">
        <v>664</v>
      </c>
      <c r="G1811" t="s">
        <v>665</v>
      </c>
      <c r="H1811" t="s">
        <v>682</v>
      </c>
      <c r="I1811" t="s">
        <v>683</v>
      </c>
      <c r="J1811">
        <v>132871780000</v>
      </c>
      <c r="K1811" t="str">
        <f>VLOOKUP(SUBSTITUTE($A1811,"Provinsi ",""),'Pemilihan Gubernur'!$C$5:$G$21,3,FALSE)</f>
        <v>LUKAS ENEMBE</v>
      </c>
      <c r="L1811" t="str">
        <f>VLOOKUP(SUBSTITUTE($A1811,"Provinsi ",""),'Pemilihan Gubernur'!$C$5:$G$21,4,FALSE)</f>
        <v>KLEMEN TINAL</v>
      </c>
    </row>
    <row r="1812" spans="1:12">
      <c r="A1812" t="s">
        <v>714</v>
      </c>
      <c r="B1812" t="s">
        <v>713</v>
      </c>
      <c r="C1812">
        <v>2005</v>
      </c>
      <c r="D1812" t="s">
        <v>662</v>
      </c>
      <c r="E1812" t="s">
        <v>663</v>
      </c>
      <c r="F1812" t="s">
        <v>664</v>
      </c>
      <c r="G1812" t="s">
        <v>679</v>
      </c>
      <c r="H1812" t="s">
        <v>680</v>
      </c>
      <c r="I1812" t="s">
        <v>681</v>
      </c>
      <c r="J1812">
        <v>88078590000</v>
      </c>
      <c r="K1812" t="str">
        <f>VLOOKUP(SUBSTITUTE($A1812,"Provinsi ",""),'Pemilihan Gubernur'!$C$5:$G$21,3,FALSE)</f>
        <v>AHMAD HIDAYAT MUS</v>
      </c>
      <c r="L1812" t="str">
        <f>VLOOKUP(SUBSTITUTE($A1812,"Provinsi ",""),'Pemilihan Gubernur'!$C$5:$G$21,4,FALSE)</f>
        <v>RIVAI UMAR</v>
      </c>
    </row>
    <row r="1813" spans="1:12">
      <c r="A1813" t="s">
        <v>714</v>
      </c>
      <c r="B1813" t="s">
        <v>713</v>
      </c>
      <c r="C1813">
        <v>2005</v>
      </c>
      <c r="D1813" t="s">
        <v>662</v>
      </c>
      <c r="E1813" t="s">
        <v>663</v>
      </c>
      <c r="F1813" t="s">
        <v>670</v>
      </c>
      <c r="G1813" t="s">
        <v>671</v>
      </c>
      <c r="H1813" t="s">
        <v>672</v>
      </c>
      <c r="I1813" t="s">
        <v>673</v>
      </c>
      <c r="J1813">
        <v>36919530000</v>
      </c>
      <c r="K1813" t="str">
        <f>VLOOKUP(SUBSTITUTE($A1813,"Provinsi ",""),'Pemilihan Gubernur'!$C$5:$G$21,3,FALSE)</f>
        <v>AHMAD HIDAYAT MUS</v>
      </c>
      <c r="L1813" t="str">
        <f>VLOOKUP(SUBSTITUTE($A1813,"Provinsi ",""),'Pemilihan Gubernur'!$C$5:$G$21,4,FALSE)</f>
        <v>RIVAI UMAR</v>
      </c>
    </row>
    <row r="1814" spans="1:12">
      <c r="A1814" t="s">
        <v>714</v>
      </c>
      <c r="B1814" t="s">
        <v>713</v>
      </c>
      <c r="C1814">
        <v>2005</v>
      </c>
      <c r="D1814" t="s">
        <v>662</v>
      </c>
      <c r="E1814" t="s">
        <v>663</v>
      </c>
      <c r="F1814" t="s">
        <v>670</v>
      </c>
      <c r="G1814" t="s">
        <v>671</v>
      </c>
      <c r="H1814" t="s">
        <v>672</v>
      </c>
      <c r="I1814" t="s">
        <v>673</v>
      </c>
      <c r="J1814">
        <v>39971160000</v>
      </c>
      <c r="K1814" t="str">
        <f>VLOOKUP(SUBSTITUTE($A1814,"Provinsi ",""),'Pemilihan Gubernur'!$C$5:$G$21,3,FALSE)</f>
        <v>AHMAD HIDAYAT MUS</v>
      </c>
      <c r="L1814" t="str">
        <f>VLOOKUP(SUBSTITUTE($A1814,"Provinsi ",""),'Pemilihan Gubernur'!$C$5:$G$21,4,FALSE)</f>
        <v>RIVAI UMAR</v>
      </c>
    </row>
    <row r="1815" spans="1:12">
      <c r="A1815" t="s">
        <v>714</v>
      </c>
      <c r="B1815" t="s">
        <v>713</v>
      </c>
      <c r="C1815">
        <v>2005</v>
      </c>
      <c r="D1815" t="s">
        <v>662</v>
      </c>
      <c r="E1815" t="s">
        <v>663</v>
      </c>
      <c r="F1815" t="s">
        <v>670</v>
      </c>
      <c r="G1815" t="s">
        <v>671</v>
      </c>
      <c r="H1815" t="s">
        <v>672</v>
      </c>
      <c r="I1815" t="s">
        <v>673</v>
      </c>
      <c r="J1815">
        <v>7010670000</v>
      </c>
      <c r="K1815" t="str">
        <f>VLOOKUP(SUBSTITUTE($A1815,"Provinsi ",""),'Pemilihan Gubernur'!$C$5:$G$21,3,FALSE)</f>
        <v>AHMAD HIDAYAT MUS</v>
      </c>
      <c r="L1815" t="str">
        <f>VLOOKUP(SUBSTITUTE($A1815,"Provinsi ",""),'Pemilihan Gubernur'!$C$5:$G$21,4,FALSE)</f>
        <v>RIVAI UMAR</v>
      </c>
    </row>
    <row r="1816" spans="1:12">
      <c r="A1816" t="s">
        <v>714</v>
      </c>
      <c r="B1816" t="s">
        <v>713</v>
      </c>
      <c r="C1816">
        <v>2005</v>
      </c>
      <c r="D1816" t="s">
        <v>662</v>
      </c>
      <c r="E1816" t="s">
        <v>663</v>
      </c>
      <c r="F1816" t="s">
        <v>670</v>
      </c>
      <c r="G1816" t="s">
        <v>676</v>
      </c>
      <c r="H1816" t="s">
        <v>677</v>
      </c>
      <c r="I1816" t="s">
        <v>678</v>
      </c>
      <c r="J1816">
        <v>39993480000</v>
      </c>
      <c r="K1816" t="str">
        <f>VLOOKUP(SUBSTITUTE($A1816,"Provinsi ",""),'Pemilihan Gubernur'!$C$5:$G$21,3,FALSE)</f>
        <v>AHMAD HIDAYAT MUS</v>
      </c>
      <c r="L1816" t="str">
        <f>VLOOKUP(SUBSTITUTE($A1816,"Provinsi ",""),'Pemilihan Gubernur'!$C$5:$G$21,4,FALSE)</f>
        <v>RIVAI UMAR</v>
      </c>
    </row>
    <row r="1817" spans="1:12">
      <c r="A1817" t="s">
        <v>714</v>
      </c>
      <c r="B1817" t="s">
        <v>713</v>
      </c>
      <c r="C1817">
        <v>2005</v>
      </c>
      <c r="D1817" t="s">
        <v>662</v>
      </c>
      <c r="E1817" t="s">
        <v>663</v>
      </c>
      <c r="F1817" t="s">
        <v>664</v>
      </c>
      <c r="G1817" t="s">
        <v>665</v>
      </c>
      <c r="H1817" t="s">
        <v>666</v>
      </c>
      <c r="I1817" t="s">
        <v>667</v>
      </c>
      <c r="J1817">
        <v>65548170000</v>
      </c>
      <c r="K1817" t="str">
        <f>VLOOKUP(SUBSTITUTE($A1817,"Provinsi ",""),'Pemilihan Gubernur'!$C$5:$G$21,3,FALSE)</f>
        <v>AHMAD HIDAYAT MUS</v>
      </c>
      <c r="L1817" t="str">
        <f>VLOOKUP(SUBSTITUTE($A1817,"Provinsi ",""),'Pemilihan Gubernur'!$C$5:$G$21,4,FALSE)</f>
        <v>RIVAI UMAR</v>
      </c>
    </row>
    <row r="1818" spans="1:12">
      <c r="A1818" t="s">
        <v>714</v>
      </c>
      <c r="B1818" t="s">
        <v>713</v>
      </c>
      <c r="C1818">
        <v>2005</v>
      </c>
      <c r="D1818" t="s">
        <v>662</v>
      </c>
      <c r="E1818" t="s">
        <v>663</v>
      </c>
      <c r="F1818" t="s">
        <v>664</v>
      </c>
      <c r="G1818" t="s">
        <v>665</v>
      </c>
      <c r="H1818" t="s">
        <v>682</v>
      </c>
      <c r="I1818" t="s">
        <v>683</v>
      </c>
      <c r="J1818">
        <v>5030780000</v>
      </c>
      <c r="K1818" t="str">
        <f>VLOOKUP(SUBSTITUTE($A1818,"Provinsi ",""),'Pemilihan Gubernur'!$C$5:$G$21,3,FALSE)</f>
        <v>AHMAD HIDAYAT MUS</v>
      </c>
      <c r="L1818" t="str">
        <f>VLOOKUP(SUBSTITUTE($A1818,"Provinsi ",""),'Pemilihan Gubernur'!$C$5:$G$21,4,FALSE)</f>
        <v>RIVAI UMAR</v>
      </c>
    </row>
    <row r="1819" spans="1:12">
      <c r="A1819" t="s">
        <v>727</v>
      </c>
      <c r="B1819" t="s">
        <v>661</v>
      </c>
      <c r="C1819">
        <v>2006</v>
      </c>
      <c r="D1819" t="s">
        <v>662</v>
      </c>
      <c r="E1819" t="s">
        <v>663</v>
      </c>
      <c r="F1819" t="s">
        <v>664</v>
      </c>
      <c r="G1819" t="s">
        <v>679</v>
      </c>
      <c r="H1819" t="s">
        <v>680</v>
      </c>
      <c r="I1819" t="s">
        <v>681</v>
      </c>
      <c r="J1819">
        <v>437319700000</v>
      </c>
      <c r="K1819" t="str">
        <f>VLOOKUP(SUBSTITUTE($A1819,"Provinsi ",""),'Pemilihan Gubernur'!$C$5:$G$21,3,FALSE)</f>
        <v>EDY RAHMAYADI</v>
      </c>
      <c r="L1819" t="str">
        <f>VLOOKUP(SUBSTITUTE($A1819,"Provinsi ",""),'Pemilihan Gubernur'!$C$5:$G$21,4,FALSE)</f>
        <v>MUSA RAJEKSHAH</v>
      </c>
    </row>
    <row r="1820" spans="1:12">
      <c r="A1820" t="s">
        <v>727</v>
      </c>
      <c r="B1820" t="s">
        <v>661</v>
      </c>
      <c r="C1820">
        <v>2006</v>
      </c>
      <c r="D1820" t="s">
        <v>662</v>
      </c>
      <c r="E1820" t="s">
        <v>663</v>
      </c>
      <c r="F1820" t="s">
        <v>670</v>
      </c>
      <c r="G1820" t="s">
        <v>671</v>
      </c>
      <c r="H1820" t="s">
        <v>672</v>
      </c>
      <c r="I1820" t="s">
        <v>673</v>
      </c>
      <c r="J1820">
        <v>310411250000</v>
      </c>
      <c r="K1820" t="str">
        <f>VLOOKUP(SUBSTITUTE($A1820,"Provinsi ",""),'Pemilihan Gubernur'!$C$5:$G$21,3,FALSE)</f>
        <v>EDY RAHMAYADI</v>
      </c>
      <c r="L1820" t="str">
        <f>VLOOKUP(SUBSTITUTE($A1820,"Provinsi ",""),'Pemilihan Gubernur'!$C$5:$G$21,4,FALSE)</f>
        <v>MUSA RAJEKSHAH</v>
      </c>
    </row>
    <row r="1821" spans="1:12">
      <c r="A1821" t="s">
        <v>727</v>
      </c>
      <c r="B1821" t="s">
        <v>661</v>
      </c>
      <c r="C1821">
        <v>2006</v>
      </c>
      <c r="D1821" t="s">
        <v>662</v>
      </c>
      <c r="E1821" t="s">
        <v>663</v>
      </c>
      <c r="F1821" t="s">
        <v>670</v>
      </c>
      <c r="G1821" t="s">
        <v>671</v>
      </c>
      <c r="H1821" t="s">
        <v>672</v>
      </c>
      <c r="I1821" t="s">
        <v>673</v>
      </c>
      <c r="J1821">
        <v>70030590000</v>
      </c>
      <c r="K1821" t="str">
        <f>VLOOKUP(SUBSTITUTE($A1821,"Provinsi ",""),'Pemilihan Gubernur'!$C$5:$G$21,3,FALSE)</f>
        <v>EDY RAHMAYADI</v>
      </c>
      <c r="L1821" t="str">
        <f>VLOOKUP(SUBSTITUTE($A1821,"Provinsi ",""),'Pemilihan Gubernur'!$C$5:$G$21,4,FALSE)</f>
        <v>MUSA RAJEKSHAH</v>
      </c>
    </row>
    <row r="1822" spans="1:12">
      <c r="A1822" t="s">
        <v>727</v>
      </c>
      <c r="B1822" t="s">
        <v>661</v>
      </c>
      <c r="C1822">
        <v>2006</v>
      </c>
      <c r="D1822" t="s">
        <v>662</v>
      </c>
      <c r="E1822" t="s">
        <v>663</v>
      </c>
      <c r="F1822" t="s">
        <v>670</v>
      </c>
      <c r="G1822" t="s">
        <v>671</v>
      </c>
      <c r="H1822" t="s">
        <v>672</v>
      </c>
      <c r="I1822" t="s">
        <v>673</v>
      </c>
      <c r="J1822">
        <v>94421990000</v>
      </c>
      <c r="K1822" t="str">
        <f>VLOOKUP(SUBSTITUTE($A1822,"Provinsi ",""),'Pemilihan Gubernur'!$C$5:$G$21,3,FALSE)</f>
        <v>EDY RAHMAYADI</v>
      </c>
      <c r="L1822" t="str">
        <f>VLOOKUP(SUBSTITUTE($A1822,"Provinsi ",""),'Pemilihan Gubernur'!$C$5:$G$21,4,FALSE)</f>
        <v>MUSA RAJEKSHAH</v>
      </c>
    </row>
    <row r="1823" spans="1:12">
      <c r="A1823" t="s">
        <v>727</v>
      </c>
      <c r="B1823" t="s">
        <v>661</v>
      </c>
      <c r="C1823">
        <v>2006</v>
      </c>
      <c r="D1823" t="s">
        <v>662</v>
      </c>
      <c r="E1823" t="s">
        <v>663</v>
      </c>
      <c r="F1823" t="s">
        <v>670</v>
      </c>
      <c r="G1823" t="s">
        <v>676</v>
      </c>
      <c r="H1823" t="s">
        <v>677</v>
      </c>
      <c r="I1823" t="s">
        <v>678</v>
      </c>
      <c r="J1823">
        <v>528404430000.00006</v>
      </c>
      <c r="K1823" t="str">
        <f>VLOOKUP(SUBSTITUTE($A1823,"Provinsi ",""),'Pemilihan Gubernur'!$C$5:$G$21,3,FALSE)</f>
        <v>EDY RAHMAYADI</v>
      </c>
      <c r="L1823" t="str">
        <f>VLOOKUP(SUBSTITUTE($A1823,"Provinsi ",""),'Pemilihan Gubernur'!$C$5:$G$21,4,FALSE)</f>
        <v>MUSA RAJEKSHAH</v>
      </c>
    </row>
    <row r="1824" spans="1:12">
      <c r="A1824" t="s">
        <v>727</v>
      </c>
      <c r="B1824" t="s">
        <v>661</v>
      </c>
      <c r="C1824">
        <v>2006</v>
      </c>
      <c r="D1824" t="s">
        <v>662</v>
      </c>
      <c r="E1824" t="s">
        <v>663</v>
      </c>
      <c r="F1824" t="s">
        <v>664</v>
      </c>
      <c r="G1824" t="s">
        <v>665</v>
      </c>
      <c r="H1824" t="s">
        <v>666</v>
      </c>
      <c r="I1824" t="s">
        <v>667</v>
      </c>
      <c r="J1824">
        <v>738842880000</v>
      </c>
      <c r="K1824" t="str">
        <f>VLOOKUP(SUBSTITUTE($A1824,"Provinsi ",""),'Pemilihan Gubernur'!$C$5:$G$21,3,FALSE)</f>
        <v>EDY RAHMAYADI</v>
      </c>
      <c r="L1824" t="str">
        <f>VLOOKUP(SUBSTITUTE($A1824,"Provinsi ",""),'Pemilihan Gubernur'!$C$5:$G$21,4,FALSE)</f>
        <v>MUSA RAJEKSHAH</v>
      </c>
    </row>
    <row r="1825" spans="1:12">
      <c r="A1825" t="s">
        <v>727</v>
      </c>
      <c r="B1825" t="s">
        <v>661</v>
      </c>
      <c r="C1825">
        <v>2006</v>
      </c>
      <c r="D1825" t="s">
        <v>662</v>
      </c>
      <c r="E1825" t="s">
        <v>663</v>
      </c>
      <c r="F1825" t="s">
        <v>664</v>
      </c>
      <c r="G1825" t="s">
        <v>665</v>
      </c>
      <c r="H1825" t="s">
        <v>682</v>
      </c>
      <c r="I1825" t="s">
        <v>683</v>
      </c>
      <c r="J1825">
        <v>5237990000</v>
      </c>
      <c r="K1825" t="str">
        <f>VLOOKUP(SUBSTITUTE($A1825,"Provinsi ",""),'Pemilihan Gubernur'!$C$5:$G$21,3,FALSE)</f>
        <v>EDY RAHMAYADI</v>
      </c>
      <c r="L1825" t="str">
        <f>VLOOKUP(SUBSTITUTE($A1825,"Provinsi ",""),'Pemilihan Gubernur'!$C$5:$G$21,4,FALSE)</f>
        <v>MUSA RAJEKSHAH</v>
      </c>
    </row>
    <row r="1826" spans="1:12">
      <c r="A1826" t="s">
        <v>719</v>
      </c>
      <c r="B1826" t="s">
        <v>661</v>
      </c>
      <c r="C1826">
        <v>2006</v>
      </c>
      <c r="D1826" t="s">
        <v>662</v>
      </c>
      <c r="E1826" t="s">
        <v>663</v>
      </c>
      <c r="F1826" t="s">
        <v>664</v>
      </c>
      <c r="G1826" t="s">
        <v>679</v>
      </c>
      <c r="H1826" t="s">
        <v>680</v>
      </c>
      <c r="I1826" t="s">
        <v>681</v>
      </c>
      <c r="J1826">
        <v>683487530000</v>
      </c>
      <c r="K1826" t="str">
        <f>VLOOKUP(SUBSTITUTE($A1826,"Provinsi ",""),'Pemilihan Gubernur'!$C$5:$G$21,3,FALSE)</f>
        <v>SYAMSUAR</v>
      </c>
      <c r="L1826" t="str">
        <f>VLOOKUP(SUBSTITUTE($A1826,"Provinsi ",""),'Pemilihan Gubernur'!$C$5:$G$21,4,FALSE)</f>
        <v>EDY NASUTION</v>
      </c>
    </row>
    <row r="1827" spans="1:12">
      <c r="A1827" t="s">
        <v>719</v>
      </c>
      <c r="B1827" t="s">
        <v>661</v>
      </c>
      <c r="C1827">
        <v>2006</v>
      </c>
      <c r="D1827" t="s">
        <v>662</v>
      </c>
      <c r="E1827" t="s">
        <v>663</v>
      </c>
      <c r="F1827" t="s">
        <v>670</v>
      </c>
      <c r="G1827" t="s">
        <v>671</v>
      </c>
      <c r="H1827" t="s">
        <v>672</v>
      </c>
      <c r="I1827" t="s">
        <v>673</v>
      </c>
      <c r="J1827">
        <v>390701160000</v>
      </c>
      <c r="K1827" t="str">
        <f>VLOOKUP(SUBSTITUTE($A1827,"Provinsi ",""),'Pemilihan Gubernur'!$C$5:$G$21,3,FALSE)</f>
        <v>SYAMSUAR</v>
      </c>
      <c r="L1827" t="str">
        <f>VLOOKUP(SUBSTITUTE($A1827,"Provinsi ",""),'Pemilihan Gubernur'!$C$5:$G$21,4,FALSE)</f>
        <v>EDY NASUTION</v>
      </c>
    </row>
    <row r="1828" spans="1:12">
      <c r="A1828" t="s">
        <v>719</v>
      </c>
      <c r="B1828" t="s">
        <v>661</v>
      </c>
      <c r="C1828">
        <v>2006</v>
      </c>
      <c r="D1828" t="s">
        <v>662</v>
      </c>
      <c r="E1828" t="s">
        <v>663</v>
      </c>
      <c r="F1828" t="s">
        <v>670</v>
      </c>
      <c r="G1828" t="s">
        <v>671</v>
      </c>
      <c r="H1828" t="s">
        <v>672</v>
      </c>
      <c r="I1828" t="s">
        <v>673</v>
      </c>
      <c r="J1828">
        <v>104615540000</v>
      </c>
      <c r="K1828" t="str">
        <f>VLOOKUP(SUBSTITUTE($A1828,"Provinsi ",""),'Pemilihan Gubernur'!$C$5:$G$21,3,FALSE)</f>
        <v>SYAMSUAR</v>
      </c>
      <c r="L1828" t="str">
        <f>VLOOKUP(SUBSTITUTE($A1828,"Provinsi ",""),'Pemilihan Gubernur'!$C$5:$G$21,4,FALSE)</f>
        <v>EDY NASUTION</v>
      </c>
    </row>
    <row r="1829" spans="1:12">
      <c r="A1829" t="s">
        <v>719</v>
      </c>
      <c r="B1829" t="s">
        <v>661</v>
      </c>
      <c r="C1829">
        <v>2006</v>
      </c>
      <c r="D1829" t="s">
        <v>662</v>
      </c>
      <c r="E1829" t="s">
        <v>663</v>
      </c>
      <c r="F1829" t="s">
        <v>670</v>
      </c>
      <c r="G1829" t="s">
        <v>671</v>
      </c>
      <c r="H1829" t="s">
        <v>672</v>
      </c>
      <c r="I1829" t="s">
        <v>673</v>
      </c>
      <c r="J1829">
        <v>49447860000</v>
      </c>
      <c r="K1829" t="str">
        <f>VLOOKUP(SUBSTITUTE($A1829,"Provinsi ",""),'Pemilihan Gubernur'!$C$5:$G$21,3,FALSE)</f>
        <v>SYAMSUAR</v>
      </c>
      <c r="L1829" t="str">
        <f>VLOOKUP(SUBSTITUTE($A1829,"Provinsi ",""),'Pemilihan Gubernur'!$C$5:$G$21,4,FALSE)</f>
        <v>EDY NASUTION</v>
      </c>
    </row>
    <row r="1830" spans="1:12">
      <c r="A1830" t="s">
        <v>719</v>
      </c>
      <c r="B1830" t="s">
        <v>661</v>
      </c>
      <c r="C1830">
        <v>2006</v>
      </c>
      <c r="D1830" t="s">
        <v>662</v>
      </c>
      <c r="E1830" t="s">
        <v>663</v>
      </c>
      <c r="F1830" t="s">
        <v>670</v>
      </c>
      <c r="G1830" t="s">
        <v>676</v>
      </c>
      <c r="H1830" t="s">
        <v>677</v>
      </c>
      <c r="I1830" t="s">
        <v>678</v>
      </c>
      <c r="J1830">
        <v>1358205750000</v>
      </c>
      <c r="K1830" t="str">
        <f>VLOOKUP(SUBSTITUTE($A1830,"Provinsi ",""),'Pemilihan Gubernur'!$C$5:$G$21,3,FALSE)</f>
        <v>SYAMSUAR</v>
      </c>
      <c r="L1830" t="str">
        <f>VLOOKUP(SUBSTITUTE($A1830,"Provinsi ",""),'Pemilihan Gubernur'!$C$5:$G$21,4,FALSE)</f>
        <v>EDY NASUTION</v>
      </c>
    </row>
    <row r="1831" spans="1:12">
      <c r="A1831" t="s">
        <v>719</v>
      </c>
      <c r="B1831" t="s">
        <v>661</v>
      </c>
      <c r="C1831">
        <v>2006</v>
      </c>
      <c r="D1831" t="s">
        <v>662</v>
      </c>
      <c r="E1831" t="s">
        <v>663</v>
      </c>
      <c r="F1831" t="s">
        <v>664</v>
      </c>
      <c r="G1831" t="s">
        <v>665</v>
      </c>
      <c r="H1831" t="s">
        <v>666</v>
      </c>
      <c r="I1831" t="s">
        <v>667</v>
      </c>
      <c r="J1831">
        <v>574890650000</v>
      </c>
      <c r="K1831" t="str">
        <f>VLOOKUP(SUBSTITUTE($A1831,"Provinsi ",""),'Pemilihan Gubernur'!$C$5:$G$21,3,FALSE)</f>
        <v>SYAMSUAR</v>
      </c>
      <c r="L1831" t="str">
        <f>VLOOKUP(SUBSTITUTE($A1831,"Provinsi ",""),'Pemilihan Gubernur'!$C$5:$G$21,4,FALSE)</f>
        <v>EDY NASUTION</v>
      </c>
    </row>
    <row r="1832" spans="1:12">
      <c r="A1832" t="s">
        <v>719</v>
      </c>
      <c r="B1832" t="s">
        <v>661</v>
      </c>
      <c r="C1832">
        <v>2006</v>
      </c>
      <c r="D1832" t="s">
        <v>662</v>
      </c>
      <c r="E1832" t="s">
        <v>663</v>
      </c>
      <c r="F1832" t="s">
        <v>664</v>
      </c>
      <c r="G1832" t="s">
        <v>665</v>
      </c>
      <c r="H1832" t="s">
        <v>682</v>
      </c>
      <c r="I1832" t="s">
        <v>683</v>
      </c>
      <c r="J1832">
        <v>9748260000</v>
      </c>
      <c r="K1832" t="str">
        <f>VLOOKUP(SUBSTITUTE($A1832,"Provinsi ",""),'Pemilihan Gubernur'!$C$5:$G$21,3,FALSE)</f>
        <v>SYAMSUAR</v>
      </c>
      <c r="L1832" t="str">
        <f>VLOOKUP(SUBSTITUTE($A1832,"Provinsi ",""),'Pemilihan Gubernur'!$C$5:$G$21,4,FALSE)</f>
        <v>EDY NASUTION</v>
      </c>
    </row>
    <row r="1833" spans="1:12">
      <c r="A1833" t="s">
        <v>726</v>
      </c>
      <c r="B1833" t="s">
        <v>661</v>
      </c>
      <c r="C1833">
        <v>2006</v>
      </c>
      <c r="D1833" t="s">
        <v>662</v>
      </c>
      <c r="E1833" t="s">
        <v>663</v>
      </c>
      <c r="F1833" t="s">
        <v>664</v>
      </c>
      <c r="G1833" t="s">
        <v>679</v>
      </c>
      <c r="H1833" t="s">
        <v>680</v>
      </c>
      <c r="I1833" t="s">
        <v>681</v>
      </c>
      <c r="J1833">
        <v>312914730000</v>
      </c>
      <c r="K1833" t="str">
        <f>VLOOKUP(SUBSTITUTE($A1833,"Provinsi ",""),'Pemilihan Gubernur'!$C$5:$G$21,3,FALSE)</f>
        <v>HERMAN DERU</v>
      </c>
      <c r="L1833" t="str">
        <f>VLOOKUP(SUBSTITUTE($A1833,"Provinsi ",""),'Pemilihan Gubernur'!$C$5:$G$21,4,FALSE)</f>
        <v>MAWARDI YAHYA</v>
      </c>
    </row>
    <row r="1834" spans="1:12">
      <c r="A1834" t="s">
        <v>726</v>
      </c>
      <c r="B1834" t="s">
        <v>661</v>
      </c>
      <c r="C1834">
        <v>2006</v>
      </c>
      <c r="D1834" t="s">
        <v>662</v>
      </c>
      <c r="E1834" t="s">
        <v>663</v>
      </c>
      <c r="F1834" t="s">
        <v>670</v>
      </c>
      <c r="G1834" t="s">
        <v>671</v>
      </c>
      <c r="H1834" t="s">
        <v>672</v>
      </c>
      <c r="I1834" t="s">
        <v>673</v>
      </c>
      <c r="J1834">
        <v>183804600000</v>
      </c>
      <c r="K1834" t="str">
        <f>VLOOKUP(SUBSTITUTE($A1834,"Provinsi ",""),'Pemilihan Gubernur'!$C$5:$G$21,3,FALSE)</f>
        <v>HERMAN DERU</v>
      </c>
      <c r="L1834" t="str">
        <f>VLOOKUP(SUBSTITUTE($A1834,"Provinsi ",""),'Pemilihan Gubernur'!$C$5:$G$21,4,FALSE)</f>
        <v>MAWARDI YAHYA</v>
      </c>
    </row>
    <row r="1835" spans="1:12">
      <c r="A1835" t="s">
        <v>726</v>
      </c>
      <c r="B1835" t="s">
        <v>661</v>
      </c>
      <c r="C1835">
        <v>2006</v>
      </c>
      <c r="D1835" t="s">
        <v>662</v>
      </c>
      <c r="E1835" t="s">
        <v>663</v>
      </c>
      <c r="F1835" t="s">
        <v>670</v>
      </c>
      <c r="G1835" t="s">
        <v>671</v>
      </c>
      <c r="H1835" t="s">
        <v>672</v>
      </c>
      <c r="I1835" t="s">
        <v>673</v>
      </c>
      <c r="J1835">
        <v>36899570000</v>
      </c>
      <c r="K1835" t="str">
        <f>VLOOKUP(SUBSTITUTE($A1835,"Provinsi ",""),'Pemilihan Gubernur'!$C$5:$G$21,3,FALSE)</f>
        <v>HERMAN DERU</v>
      </c>
      <c r="L1835" t="str">
        <f>VLOOKUP(SUBSTITUTE($A1835,"Provinsi ",""),'Pemilihan Gubernur'!$C$5:$G$21,4,FALSE)</f>
        <v>MAWARDI YAHYA</v>
      </c>
    </row>
    <row r="1836" spans="1:12">
      <c r="A1836" t="s">
        <v>726</v>
      </c>
      <c r="B1836" t="s">
        <v>661</v>
      </c>
      <c r="C1836">
        <v>2006</v>
      </c>
      <c r="D1836" t="s">
        <v>662</v>
      </c>
      <c r="E1836" t="s">
        <v>663</v>
      </c>
      <c r="F1836" t="s">
        <v>670</v>
      </c>
      <c r="G1836" t="s">
        <v>671</v>
      </c>
      <c r="H1836" t="s">
        <v>672</v>
      </c>
      <c r="I1836" t="s">
        <v>673</v>
      </c>
      <c r="J1836">
        <v>101482470000</v>
      </c>
      <c r="K1836" t="str">
        <f>VLOOKUP(SUBSTITUTE($A1836,"Provinsi ",""),'Pemilihan Gubernur'!$C$5:$G$21,3,FALSE)</f>
        <v>HERMAN DERU</v>
      </c>
      <c r="L1836" t="str">
        <f>VLOOKUP(SUBSTITUTE($A1836,"Provinsi ",""),'Pemilihan Gubernur'!$C$5:$G$21,4,FALSE)</f>
        <v>MAWARDI YAHYA</v>
      </c>
    </row>
    <row r="1837" spans="1:12">
      <c r="A1837" t="s">
        <v>726</v>
      </c>
      <c r="B1837" t="s">
        <v>661</v>
      </c>
      <c r="C1837">
        <v>2006</v>
      </c>
      <c r="D1837" t="s">
        <v>662</v>
      </c>
      <c r="E1837" t="s">
        <v>663</v>
      </c>
      <c r="F1837" t="s">
        <v>670</v>
      </c>
      <c r="G1837" t="s">
        <v>676</v>
      </c>
      <c r="H1837" t="s">
        <v>677</v>
      </c>
      <c r="I1837" t="s">
        <v>678</v>
      </c>
      <c r="J1837">
        <v>745496630000</v>
      </c>
      <c r="K1837" t="str">
        <f>VLOOKUP(SUBSTITUTE($A1837,"Provinsi ",""),'Pemilihan Gubernur'!$C$5:$G$21,3,FALSE)</f>
        <v>HERMAN DERU</v>
      </c>
      <c r="L1837" t="str">
        <f>VLOOKUP(SUBSTITUTE($A1837,"Provinsi ",""),'Pemilihan Gubernur'!$C$5:$G$21,4,FALSE)</f>
        <v>MAWARDI YAHYA</v>
      </c>
    </row>
    <row r="1838" spans="1:12">
      <c r="A1838" t="s">
        <v>726</v>
      </c>
      <c r="B1838" t="s">
        <v>661</v>
      </c>
      <c r="C1838">
        <v>2006</v>
      </c>
      <c r="D1838" t="s">
        <v>662</v>
      </c>
      <c r="E1838" t="s">
        <v>663</v>
      </c>
      <c r="F1838" t="s">
        <v>664</v>
      </c>
      <c r="G1838" t="s">
        <v>665</v>
      </c>
      <c r="H1838" t="s">
        <v>666</v>
      </c>
      <c r="I1838" t="s">
        <v>667</v>
      </c>
      <c r="J1838">
        <v>356397580000</v>
      </c>
      <c r="K1838" t="str">
        <f>VLOOKUP(SUBSTITUTE($A1838,"Provinsi ",""),'Pemilihan Gubernur'!$C$5:$G$21,3,FALSE)</f>
        <v>HERMAN DERU</v>
      </c>
      <c r="L1838" t="str">
        <f>VLOOKUP(SUBSTITUTE($A1838,"Provinsi ",""),'Pemilihan Gubernur'!$C$5:$G$21,4,FALSE)</f>
        <v>MAWARDI YAHYA</v>
      </c>
    </row>
    <row r="1839" spans="1:12">
      <c r="A1839" t="s">
        <v>726</v>
      </c>
      <c r="B1839" t="s">
        <v>661</v>
      </c>
      <c r="C1839">
        <v>2006</v>
      </c>
      <c r="D1839" t="s">
        <v>662</v>
      </c>
      <c r="E1839" t="s">
        <v>663</v>
      </c>
      <c r="F1839" t="s">
        <v>664</v>
      </c>
      <c r="G1839" t="s">
        <v>665</v>
      </c>
      <c r="H1839" t="s">
        <v>682</v>
      </c>
      <c r="I1839" t="s">
        <v>683</v>
      </c>
      <c r="J1839">
        <v>4591620000</v>
      </c>
      <c r="K1839" t="str">
        <f>VLOOKUP(SUBSTITUTE($A1839,"Provinsi ",""),'Pemilihan Gubernur'!$C$5:$G$21,3,FALSE)</f>
        <v>HERMAN DERU</v>
      </c>
      <c r="L1839" t="str">
        <f>VLOOKUP(SUBSTITUTE($A1839,"Provinsi ",""),'Pemilihan Gubernur'!$C$5:$G$21,4,FALSE)</f>
        <v>MAWARDI YAHYA</v>
      </c>
    </row>
    <row r="1840" spans="1:12">
      <c r="A1840" t="s">
        <v>711</v>
      </c>
      <c r="B1840" t="s">
        <v>661</v>
      </c>
      <c r="C1840">
        <v>2006</v>
      </c>
      <c r="D1840" t="s">
        <v>662</v>
      </c>
      <c r="E1840" t="s">
        <v>663</v>
      </c>
      <c r="F1840" t="s">
        <v>664</v>
      </c>
      <c r="G1840" t="s">
        <v>679</v>
      </c>
      <c r="H1840" t="s">
        <v>680</v>
      </c>
      <c r="I1840" t="s">
        <v>681</v>
      </c>
      <c r="J1840">
        <v>288989200000</v>
      </c>
      <c r="K1840" t="str">
        <f>VLOOKUP(SUBSTITUTE($A1840,"Provinsi ",""),'Pemilihan Gubernur'!$C$5:$G$21,3,FALSE)</f>
        <v>ARINAL DJUNAIDI</v>
      </c>
      <c r="L1840" t="str">
        <f>VLOOKUP(SUBSTITUTE($A1840,"Provinsi ",""),'Pemilihan Gubernur'!$C$5:$G$21,4,FALSE)</f>
        <v>CHUSNUNIA</v>
      </c>
    </row>
    <row r="1841" spans="1:12">
      <c r="A1841" t="s">
        <v>711</v>
      </c>
      <c r="B1841" t="s">
        <v>661</v>
      </c>
      <c r="C1841">
        <v>2006</v>
      </c>
      <c r="D1841" t="s">
        <v>662</v>
      </c>
      <c r="E1841" t="s">
        <v>663</v>
      </c>
      <c r="F1841" t="s">
        <v>670</v>
      </c>
      <c r="G1841" t="s">
        <v>671</v>
      </c>
      <c r="H1841" t="s">
        <v>672</v>
      </c>
      <c r="I1841" t="s">
        <v>673</v>
      </c>
      <c r="J1841">
        <v>169695770000</v>
      </c>
      <c r="K1841" t="str">
        <f>VLOOKUP(SUBSTITUTE($A1841,"Provinsi ",""),'Pemilihan Gubernur'!$C$5:$G$21,3,FALSE)</f>
        <v>ARINAL DJUNAIDI</v>
      </c>
      <c r="L1841" t="str">
        <f>VLOOKUP(SUBSTITUTE($A1841,"Provinsi ",""),'Pemilihan Gubernur'!$C$5:$G$21,4,FALSE)</f>
        <v>CHUSNUNIA</v>
      </c>
    </row>
    <row r="1842" spans="1:12">
      <c r="A1842" t="s">
        <v>711</v>
      </c>
      <c r="B1842" t="s">
        <v>661</v>
      </c>
      <c r="C1842">
        <v>2006</v>
      </c>
      <c r="D1842" t="s">
        <v>662</v>
      </c>
      <c r="E1842" t="s">
        <v>663</v>
      </c>
      <c r="F1842" t="s">
        <v>670</v>
      </c>
      <c r="G1842" t="s">
        <v>671</v>
      </c>
      <c r="H1842" t="s">
        <v>672</v>
      </c>
      <c r="I1842" t="s">
        <v>673</v>
      </c>
      <c r="J1842">
        <v>51622820000</v>
      </c>
      <c r="K1842" t="str">
        <f>VLOOKUP(SUBSTITUTE($A1842,"Provinsi ",""),'Pemilihan Gubernur'!$C$5:$G$21,3,FALSE)</f>
        <v>ARINAL DJUNAIDI</v>
      </c>
      <c r="L1842" t="str">
        <f>VLOOKUP(SUBSTITUTE($A1842,"Provinsi ",""),'Pemilihan Gubernur'!$C$5:$G$21,4,FALSE)</f>
        <v>CHUSNUNIA</v>
      </c>
    </row>
    <row r="1843" spans="1:12">
      <c r="A1843" t="s">
        <v>711</v>
      </c>
      <c r="B1843" t="s">
        <v>661</v>
      </c>
      <c r="C1843">
        <v>2006</v>
      </c>
      <c r="D1843" t="s">
        <v>662</v>
      </c>
      <c r="E1843" t="s">
        <v>663</v>
      </c>
      <c r="F1843" t="s">
        <v>670</v>
      </c>
      <c r="G1843" t="s">
        <v>671</v>
      </c>
      <c r="H1843" t="s">
        <v>672</v>
      </c>
      <c r="I1843" t="s">
        <v>673</v>
      </c>
      <c r="J1843">
        <v>213066200000</v>
      </c>
      <c r="K1843" t="str">
        <f>VLOOKUP(SUBSTITUTE($A1843,"Provinsi ",""),'Pemilihan Gubernur'!$C$5:$G$21,3,FALSE)</f>
        <v>ARINAL DJUNAIDI</v>
      </c>
      <c r="L1843" t="str">
        <f>VLOOKUP(SUBSTITUTE($A1843,"Provinsi ",""),'Pemilihan Gubernur'!$C$5:$G$21,4,FALSE)</f>
        <v>CHUSNUNIA</v>
      </c>
    </row>
    <row r="1844" spans="1:12">
      <c r="A1844" t="s">
        <v>711</v>
      </c>
      <c r="B1844" t="s">
        <v>661</v>
      </c>
      <c r="C1844">
        <v>2006</v>
      </c>
      <c r="D1844" t="s">
        <v>662</v>
      </c>
      <c r="E1844" t="s">
        <v>663</v>
      </c>
      <c r="F1844" t="s">
        <v>670</v>
      </c>
      <c r="G1844" t="s">
        <v>676</v>
      </c>
      <c r="H1844" t="s">
        <v>677</v>
      </c>
      <c r="I1844" t="s">
        <v>678</v>
      </c>
      <c r="J1844">
        <v>113441650000</v>
      </c>
      <c r="K1844" t="str">
        <f>VLOOKUP(SUBSTITUTE($A1844,"Provinsi ",""),'Pemilihan Gubernur'!$C$5:$G$21,3,FALSE)</f>
        <v>ARINAL DJUNAIDI</v>
      </c>
      <c r="L1844" t="str">
        <f>VLOOKUP(SUBSTITUTE($A1844,"Provinsi ",""),'Pemilihan Gubernur'!$C$5:$G$21,4,FALSE)</f>
        <v>CHUSNUNIA</v>
      </c>
    </row>
    <row r="1845" spans="1:12">
      <c r="A1845" t="s">
        <v>711</v>
      </c>
      <c r="B1845" t="s">
        <v>661</v>
      </c>
      <c r="C1845">
        <v>2006</v>
      </c>
      <c r="D1845" t="s">
        <v>662</v>
      </c>
      <c r="E1845" t="s">
        <v>663</v>
      </c>
      <c r="F1845" t="s">
        <v>664</v>
      </c>
      <c r="G1845" t="s">
        <v>665</v>
      </c>
      <c r="H1845" t="s">
        <v>666</v>
      </c>
      <c r="I1845" t="s">
        <v>667</v>
      </c>
      <c r="J1845">
        <v>499618100000</v>
      </c>
      <c r="K1845" t="str">
        <f>VLOOKUP(SUBSTITUTE($A1845,"Provinsi ",""),'Pemilihan Gubernur'!$C$5:$G$21,3,FALSE)</f>
        <v>ARINAL DJUNAIDI</v>
      </c>
      <c r="L1845" t="str">
        <f>VLOOKUP(SUBSTITUTE($A1845,"Provinsi ",""),'Pemilihan Gubernur'!$C$5:$G$21,4,FALSE)</f>
        <v>CHUSNUNIA</v>
      </c>
    </row>
    <row r="1846" spans="1:12">
      <c r="A1846" t="s">
        <v>711</v>
      </c>
      <c r="B1846" t="s">
        <v>661</v>
      </c>
      <c r="C1846">
        <v>2006</v>
      </c>
      <c r="D1846" t="s">
        <v>662</v>
      </c>
      <c r="E1846" t="s">
        <v>663</v>
      </c>
      <c r="F1846" t="s">
        <v>664</v>
      </c>
      <c r="G1846" t="s">
        <v>665</v>
      </c>
      <c r="H1846" t="s">
        <v>682</v>
      </c>
      <c r="I1846" t="s">
        <v>683</v>
      </c>
      <c r="J1846">
        <v>4622910000</v>
      </c>
      <c r="K1846" t="str">
        <f>VLOOKUP(SUBSTITUTE($A1846,"Provinsi ",""),'Pemilihan Gubernur'!$C$5:$G$21,3,FALSE)</f>
        <v>ARINAL DJUNAIDI</v>
      </c>
      <c r="L1846" t="str">
        <f>VLOOKUP(SUBSTITUTE($A1846,"Provinsi ",""),'Pemilihan Gubernur'!$C$5:$G$21,4,FALSE)</f>
        <v>CHUSNUNIA</v>
      </c>
    </row>
    <row r="1847" spans="1:12">
      <c r="A1847" t="s">
        <v>702</v>
      </c>
      <c r="B1847" t="s">
        <v>693</v>
      </c>
      <c r="C1847">
        <v>2006</v>
      </c>
      <c r="D1847" t="s">
        <v>662</v>
      </c>
      <c r="E1847" t="s">
        <v>663</v>
      </c>
      <c r="F1847" t="s">
        <v>664</v>
      </c>
      <c r="G1847" t="s">
        <v>679</v>
      </c>
      <c r="H1847" t="s">
        <v>680</v>
      </c>
      <c r="I1847" t="s">
        <v>681</v>
      </c>
      <c r="J1847">
        <v>1100848370000</v>
      </c>
      <c r="K1847" t="str">
        <f>VLOOKUP(SUBSTITUTE($A1847,"Provinsi ",""),'Pemilihan Gubernur'!$C$5:$G$21,3,FALSE)</f>
        <v>MOCHAMAD RIDWAN KAMIL</v>
      </c>
      <c r="L1847" t="str">
        <f>VLOOKUP(SUBSTITUTE($A1847,"Provinsi ",""),'Pemilihan Gubernur'!$C$5:$G$21,4,FALSE)</f>
        <v>UU RUZHANUL ULUM</v>
      </c>
    </row>
    <row r="1848" spans="1:12">
      <c r="A1848" t="s">
        <v>702</v>
      </c>
      <c r="B1848" t="s">
        <v>693</v>
      </c>
      <c r="C1848">
        <v>2006</v>
      </c>
      <c r="D1848" t="s">
        <v>662</v>
      </c>
      <c r="E1848" t="s">
        <v>663</v>
      </c>
      <c r="F1848" t="s">
        <v>670</v>
      </c>
      <c r="G1848" t="s">
        <v>671</v>
      </c>
      <c r="H1848" t="s">
        <v>672</v>
      </c>
      <c r="I1848" t="s">
        <v>673</v>
      </c>
      <c r="J1848">
        <v>541289610000</v>
      </c>
      <c r="K1848" t="str">
        <f>VLOOKUP(SUBSTITUTE($A1848,"Provinsi ",""),'Pemilihan Gubernur'!$C$5:$G$21,3,FALSE)</f>
        <v>MOCHAMAD RIDWAN KAMIL</v>
      </c>
      <c r="L1848" t="str">
        <f>VLOOKUP(SUBSTITUTE($A1848,"Provinsi ",""),'Pemilihan Gubernur'!$C$5:$G$21,4,FALSE)</f>
        <v>UU RUZHANUL ULUM</v>
      </c>
    </row>
    <row r="1849" spans="1:12">
      <c r="A1849" t="s">
        <v>702</v>
      </c>
      <c r="B1849" t="s">
        <v>693</v>
      </c>
      <c r="C1849">
        <v>2006</v>
      </c>
      <c r="D1849" t="s">
        <v>662</v>
      </c>
      <c r="E1849" t="s">
        <v>663</v>
      </c>
      <c r="F1849" t="s">
        <v>670</v>
      </c>
      <c r="G1849" t="s">
        <v>671</v>
      </c>
      <c r="H1849" t="s">
        <v>672</v>
      </c>
      <c r="I1849" t="s">
        <v>673</v>
      </c>
      <c r="J1849">
        <v>165474540000</v>
      </c>
      <c r="K1849" t="str">
        <f>VLOOKUP(SUBSTITUTE($A1849,"Provinsi ",""),'Pemilihan Gubernur'!$C$5:$G$21,3,FALSE)</f>
        <v>MOCHAMAD RIDWAN KAMIL</v>
      </c>
      <c r="L1849" t="str">
        <f>VLOOKUP(SUBSTITUTE($A1849,"Provinsi ",""),'Pemilihan Gubernur'!$C$5:$G$21,4,FALSE)</f>
        <v>UU RUZHANUL ULUM</v>
      </c>
    </row>
    <row r="1850" spans="1:12">
      <c r="A1850" t="s">
        <v>702</v>
      </c>
      <c r="B1850" t="s">
        <v>693</v>
      </c>
      <c r="C1850">
        <v>2006</v>
      </c>
      <c r="D1850" t="s">
        <v>662</v>
      </c>
      <c r="E1850" t="s">
        <v>663</v>
      </c>
      <c r="F1850" t="s">
        <v>670</v>
      </c>
      <c r="G1850" t="s">
        <v>671</v>
      </c>
      <c r="H1850" t="s">
        <v>672</v>
      </c>
      <c r="I1850" t="s">
        <v>673</v>
      </c>
      <c r="J1850">
        <v>142753790000</v>
      </c>
      <c r="K1850" t="str">
        <f>VLOOKUP(SUBSTITUTE($A1850,"Provinsi ",""),'Pemilihan Gubernur'!$C$5:$G$21,3,FALSE)</f>
        <v>MOCHAMAD RIDWAN KAMIL</v>
      </c>
      <c r="L1850" t="str">
        <f>VLOOKUP(SUBSTITUTE($A1850,"Provinsi ",""),'Pemilihan Gubernur'!$C$5:$G$21,4,FALSE)</f>
        <v>UU RUZHANUL ULUM</v>
      </c>
    </row>
    <row r="1851" spans="1:12">
      <c r="A1851" t="s">
        <v>702</v>
      </c>
      <c r="B1851" t="s">
        <v>693</v>
      </c>
      <c r="C1851">
        <v>2006</v>
      </c>
      <c r="D1851" t="s">
        <v>662</v>
      </c>
      <c r="E1851" t="s">
        <v>663</v>
      </c>
      <c r="F1851" t="s">
        <v>670</v>
      </c>
      <c r="G1851" t="s">
        <v>676</v>
      </c>
      <c r="H1851" t="s">
        <v>677</v>
      </c>
      <c r="I1851" t="s">
        <v>678</v>
      </c>
      <c r="J1851">
        <v>479901800000</v>
      </c>
      <c r="K1851" t="str">
        <f>VLOOKUP(SUBSTITUTE($A1851,"Provinsi ",""),'Pemilihan Gubernur'!$C$5:$G$21,3,FALSE)</f>
        <v>MOCHAMAD RIDWAN KAMIL</v>
      </c>
      <c r="L1851" t="str">
        <f>VLOOKUP(SUBSTITUTE($A1851,"Provinsi ",""),'Pemilihan Gubernur'!$C$5:$G$21,4,FALSE)</f>
        <v>UU RUZHANUL ULUM</v>
      </c>
    </row>
    <row r="1852" spans="1:12">
      <c r="A1852" t="s">
        <v>702</v>
      </c>
      <c r="B1852" t="s">
        <v>693</v>
      </c>
      <c r="C1852">
        <v>2006</v>
      </c>
      <c r="D1852" t="s">
        <v>662</v>
      </c>
      <c r="E1852" t="s">
        <v>663</v>
      </c>
      <c r="F1852" t="s">
        <v>664</v>
      </c>
      <c r="G1852" t="s">
        <v>665</v>
      </c>
      <c r="H1852" t="s">
        <v>666</v>
      </c>
      <c r="I1852" t="s">
        <v>667</v>
      </c>
      <c r="J1852">
        <v>2416144420000</v>
      </c>
      <c r="K1852" t="str">
        <f>VLOOKUP(SUBSTITUTE($A1852,"Provinsi ",""),'Pemilihan Gubernur'!$C$5:$G$21,3,FALSE)</f>
        <v>MOCHAMAD RIDWAN KAMIL</v>
      </c>
      <c r="L1852" t="str">
        <f>VLOOKUP(SUBSTITUTE($A1852,"Provinsi ",""),'Pemilihan Gubernur'!$C$5:$G$21,4,FALSE)</f>
        <v>UU RUZHANUL ULUM</v>
      </c>
    </row>
    <row r="1853" spans="1:12">
      <c r="A1853" t="s">
        <v>702</v>
      </c>
      <c r="B1853" t="s">
        <v>693</v>
      </c>
      <c r="C1853">
        <v>2006</v>
      </c>
      <c r="D1853" t="s">
        <v>662</v>
      </c>
      <c r="E1853" t="s">
        <v>663</v>
      </c>
      <c r="F1853" t="s">
        <v>664</v>
      </c>
      <c r="G1853" t="s">
        <v>665</v>
      </c>
      <c r="H1853" t="s">
        <v>682</v>
      </c>
      <c r="I1853" t="s">
        <v>683</v>
      </c>
      <c r="J1853">
        <v>61325710000</v>
      </c>
      <c r="K1853" t="str">
        <f>VLOOKUP(SUBSTITUTE($A1853,"Provinsi ",""),'Pemilihan Gubernur'!$C$5:$G$21,3,FALSE)</f>
        <v>MOCHAMAD RIDWAN KAMIL</v>
      </c>
      <c r="L1853" t="str">
        <f>VLOOKUP(SUBSTITUTE($A1853,"Provinsi ",""),'Pemilihan Gubernur'!$C$5:$G$21,4,FALSE)</f>
        <v>UU RUZHANUL ULUM</v>
      </c>
    </row>
    <row r="1854" spans="1:12">
      <c r="A1854" t="s">
        <v>703</v>
      </c>
      <c r="B1854" t="s">
        <v>693</v>
      </c>
      <c r="C1854">
        <v>2006</v>
      </c>
      <c r="D1854" t="s">
        <v>662</v>
      </c>
      <c r="E1854" t="s">
        <v>663</v>
      </c>
      <c r="F1854" t="s">
        <v>664</v>
      </c>
      <c r="G1854" t="s">
        <v>679</v>
      </c>
      <c r="H1854" t="s">
        <v>680</v>
      </c>
      <c r="I1854" t="s">
        <v>681</v>
      </c>
      <c r="J1854">
        <v>810307110000</v>
      </c>
      <c r="K1854" t="str">
        <f>VLOOKUP(SUBSTITUTE($A1854,"Provinsi ",""),'Pemilihan Gubernur'!$C$5:$G$21,3,FALSE)</f>
        <v>GANJAR PRANOWO</v>
      </c>
      <c r="L1854" t="str">
        <f>VLOOKUP(SUBSTITUTE($A1854,"Provinsi ",""),'Pemilihan Gubernur'!$C$5:$G$21,4,FALSE)</f>
        <v>TAJ YASIN</v>
      </c>
    </row>
    <row r="1855" spans="1:12">
      <c r="A1855" t="s">
        <v>703</v>
      </c>
      <c r="B1855" t="s">
        <v>693</v>
      </c>
      <c r="C1855">
        <v>2006</v>
      </c>
      <c r="D1855" t="s">
        <v>662</v>
      </c>
      <c r="E1855" t="s">
        <v>663</v>
      </c>
      <c r="F1855" t="s">
        <v>670</v>
      </c>
      <c r="G1855" t="s">
        <v>671</v>
      </c>
      <c r="H1855" t="s">
        <v>672</v>
      </c>
      <c r="I1855" t="s">
        <v>673</v>
      </c>
      <c r="J1855">
        <v>844962000000</v>
      </c>
      <c r="K1855" t="str">
        <f>VLOOKUP(SUBSTITUTE($A1855,"Provinsi ",""),'Pemilihan Gubernur'!$C$5:$G$21,3,FALSE)</f>
        <v>GANJAR PRANOWO</v>
      </c>
      <c r="L1855" t="str">
        <f>VLOOKUP(SUBSTITUTE($A1855,"Provinsi ",""),'Pemilihan Gubernur'!$C$5:$G$21,4,FALSE)</f>
        <v>TAJ YASIN</v>
      </c>
    </row>
    <row r="1856" spans="1:12">
      <c r="A1856" t="s">
        <v>703</v>
      </c>
      <c r="B1856" t="s">
        <v>693</v>
      </c>
      <c r="C1856">
        <v>2006</v>
      </c>
      <c r="D1856" t="s">
        <v>662</v>
      </c>
      <c r="E1856" t="s">
        <v>663</v>
      </c>
      <c r="F1856" t="s">
        <v>670</v>
      </c>
      <c r="G1856" t="s">
        <v>671</v>
      </c>
      <c r="H1856" t="s">
        <v>672</v>
      </c>
      <c r="I1856" t="s">
        <v>673</v>
      </c>
      <c r="J1856">
        <v>145462210000</v>
      </c>
      <c r="K1856" t="str">
        <f>VLOOKUP(SUBSTITUTE($A1856,"Provinsi ",""),'Pemilihan Gubernur'!$C$5:$G$21,3,FALSE)</f>
        <v>GANJAR PRANOWO</v>
      </c>
      <c r="L1856" t="str">
        <f>VLOOKUP(SUBSTITUTE($A1856,"Provinsi ",""),'Pemilihan Gubernur'!$C$5:$G$21,4,FALSE)</f>
        <v>TAJ YASIN</v>
      </c>
    </row>
    <row r="1857" spans="1:12">
      <c r="A1857" t="s">
        <v>703</v>
      </c>
      <c r="B1857" t="s">
        <v>693</v>
      </c>
      <c r="C1857">
        <v>2006</v>
      </c>
      <c r="D1857" t="s">
        <v>662</v>
      </c>
      <c r="E1857" t="s">
        <v>663</v>
      </c>
      <c r="F1857" t="s">
        <v>670</v>
      </c>
      <c r="G1857" t="s">
        <v>671</v>
      </c>
      <c r="H1857" t="s">
        <v>672</v>
      </c>
      <c r="I1857" t="s">
        <v>673</v>
      </c>
      <c r="J1857">
        <v>238614060000</v>
      </c>
      <c r="K1857" t="str">
        <f>VLOOKUP(SUBSTITUTE($A1857,"Provinsi ",""),'Pemilihan Gubernur'!$C$5:$G$21,3,FALSE)</f>
        <v>GANJAR PRANOWO</v>
      </c>
      <c r="L1857" t="str">
        <f>VLOOKUP(SUBSTITUTE($A1857,"Provinsi ",""),'Pemilihan Gubernur'!$C$5:$G$21,4,FALSE)</f>
        <v>TAJ YASIN</v>
      </c>
    </row>
    <row r="1858" spans="1:12">
      <c r="A1858" t="s">
        <v>703</v>
      </c>
      <c r="B1858" t="s">
        <v>693</v>
      </c>
      <c r="C1858">
        <v>2006</v>
      </c>
      <c r="D1858" t="s">
        <v>662</v>
      </c>
      <c r="E1858" t="s">
        <v>663</v>
      </c>
      <c r="F1858" t="s">
        <v>670</v>
      </c>
      <c r="G1858" t="s">
        <v>676</v>
      </c>
      <c r="H1858" t="s">
        <v>677</v>
      </c>
      <c r="I1858" t="s">
        <v>678</v>
      </c>
      <c r="J1858">
        <v>209072080000</v>
      </c>
      <c r="K1858" t="str">
        <f>VLOOKUP(SUBSTITUTE($A1858,"Provinsi ",""),'Pemilihan Gubernur'!$C$5:$G$21,3,FALSE)</f>
        <v>GANJAR PRANOWO</v>
      </c>
      <c r="L1858" t="str">
        <f>VLOOKUP(SUBSTITUTE($A1858,"Provinsi ",""),'Pemilihan Gubernur'!$C$5:$G$21,4,FALSE)</f>
        <v>TAJ YASIN</v>
      </c>
    </row>
    <row r="1859" spans="1:12">
      <c r="A1859" t="s">
        <v>703</v>
      </c>
      <c r="B1859" t="s">
        <v>693</v>
      </c>
      <c r="C1859">
        <v>2006</v>
      </c>
      <c r="D1859" t="s">
        <v>662</v>
      </c>
      <c r="E1859" t="s">
        <v>663</v>
      </c>
      <c r="F1859" t="s">
        <v>664</v>
      </c>
      <c r="G1859" t="s">
        <v>665</v>
      </c>
      <c r="H1859" t="s">
        <v>666</v>
      </c>
      <c r="I1859" t="s">
        <v>667</v>
      </c>
      <c r="J1859">
        <v>1472848640000</v>
      </c>
      <c r="K1859" t="str">
        <f>VLOOKUP(SUBSTITUTE($A1859,"Provinsi ",""),'Pemilihan Gubernur'!$C$5:$G$21,3,FALSE)</f>
        <v>GANJAR PRANOWO</v>
      </c>
      <c r="L1859" t="str">
        <f>VLOOKUP(SUBSTITUTE($A1859,"Provinsi ",""),'Pemilihan Gubernur'!$C$5:$G$21,4,FALSE)</f>
        <v>TAJ YASIN</v>
      </c>
    </row>
    <row r="1860" spans="1:12">
      <c r="A1860" t="s">
        <v>703</v>
      </c>
      <c r="B1860" t="s">
        <v>693</v>
      </c>
      <c r="C1860">
        <v>2006</v>
      </c>
      <c r="D1860" t="s">
        <v>662</v>
      </c>
      <c r="E1860" t="s">
        <v>663</v>
      </c>
      <c r="F1860" t="s">
        <v>664</v>
      </c>
      <c r="G1860" t="s">
        <v>665</v>
      </c>
      <c r="H1860" t="s">
        <v>682</v>
      </c>
      <c r="I1860" t="s">
        <v>683</v>
      </c>
      <c r="J1860">
        <v>26378000000</v>
      </c>
      <c r="K1860" t="str">
        <f>VLOOKUP(SUBSTITUTE($A1860,"Provinsi ",""),'Pemilihan Gubernur'!$C$5:$G$21,3,FALSE)</f>
        <v>GANJAR PRANOWO</v>
      </c>
      <c r="L1860" t="str">
        <f>VLOOKUP(SUBSTITUTE($A1860,"Provinsi ",""),'Pemilihan Gubernur'!$C$5:$G$21,4,FALSE)</f>
        <v>TAJ YASIN</v>
      </c>
    </row>
    <row r="1861" spans="1:12">
      <c r="A1861" t="s">
        <v>705</v>
      </c>
      <c r="B1861" t="s">
        <v>706</v>
      </c>
      <c r="C1861">
        <v>2006</v>
      </c>
      <c r="D1861" t="s">
        <v>662</v>
      </c>
      <c r="E1861" t="s">
        <v>663</v>
      </c>
      <c r="F1861" t="s">
        <v>664</v>
      </c>
      <c r="G1861" t="s">
        <v>679</v>
      </c>
      <c r="H1861" t="s">
        <v>680</v>
      </c>
      <c r="I1861" t="s">
        <v>681</v>
      </c>
      <c r="J1861">
        <v>217948480000</v>
      </c>
      <c r="K1861" t="str">
        <f>VLOOKUP(SUBSTITUTE($A1861,"Provinsi ",""),'Pemilihan Gubernur'!$C$5:$G$21,3,FALSE)</f>
        <v>SUTARMIDJI</v>
      </c>
      <c r="L1861" t="str">
        <f>VLOOKUP(SUBSTITUTE($A1861,"Provinsi ",""),'Pemilihan Gubernur'!$C$5:$G$21,4,FALSE)</f>
        <v>RIA NORSAN</v>
      </c>
    </row>
    <row r="1862" spans="1:12">
      <c r="A1862" t="s">
        <v>705</v>
      </c>
      <c r="B1862" t="s">
        <v>706</v>
      </c>
      <c r="C1862">
        <v>2006</v>
      </c>
      <c r="D1862" t="s">
        <v>662</v>
      </c>
      <c r="E1862" t="s">
        <v>663</v>
      </c>
      <c r="F1862" t="s">
        <v>670</v>
      </c>
      <c r="G1862" t="s">
        <v>671</v>
      </c>
      <c r="H1862" t="s">
        <v>672</v>
      </c>
      <c r="I1862" t="s">
        <v>673</v>
      </c>
      <c r="J1862">
        <v>210772540000</v>
      </c>
      <c r="K1862" t="str">
        <f>VLOOKUP(SUBSTITUTE($A1862,"Provinsi ",""),'Pemilihan Gubernur'!$C$5:$G$21,3,FALSE)</f>
        <v>SUTARMIDJI</v>
      </c>
      <c r="L1862" t="str">
        <f>VLOOKUP(SUBSTITUTE($A1862,"Provinsi ",""),'Pemilihan Gubernur'!$C$5:$G$21,4,FALSE)</f>
        <v>RIA NORSAN</v>
      </c>
    </row>
    <row r="1863" spans="1:12">
      <c r="A1863" t="s">
        <v>705</v>
      </c>
      <c r="B1863" t="s">
        <v>706</v>
      </c>
      <c r="C1863">
        <v>2006</v>
      </c>
      <c r="D1863" t="s">
        <v>662</v>
      </c>
      <c r="E1863" t="s">
        <v>663</v>
      </c>
      <c r="F1863" t="s">
        <v>670</v>
      </c>
      <c r="G1863" t="s">
        <v>671</v>
      </c>
      <c r="H1863" t="s">
        <v>672</v>
      </c>
      <c r="I1863" t="s">
        <v>673</v>
      </c>
      <c r="J1863">
        <v>43633920000</v>
      </c>
      <c r="K1863" t="str">
        <f>VLOOKUP(SUBSTITUTE($A1863,"Provinsi ",""),'Pemilihan Gubernur'!$C$5:$G$21,3,FALSE)</f>
        <v>SUTARMIDJI</v>
      </c>
      <c r="L1863" t="str">
        <f>VLOOKUP(SUBSTITUTE($A1863,"Provinsi ",""),'Pemilihan Gubernur'!$C$5:$G$21,4,FALSE)</f>
        <v>RIA NORSAN</v>
      </c>
    </row>
    <row r="1864" spans="1:12">
      <c r="A1864" t="s">
        <v>705</v>
      </c>
      <c r="B1864" t="s">
        <v>706</v>
      </c>
      <c r="C1864">
        <v>2006</v>
      </c>
      <c r="D1864" t="s">
        <v>662</v>
      </c>
      <c r="E1864" t="s">
        <v>663</v>
      </c>
      <c r="F1864" t="s">
        <v>670</v>
      </c>
      <c r="G1864" t="s">
        <v>671</v>
      </c>
      <c r="H1864" t="s">
        <v>672</v>
      </c>
      <c r="I1864" t="s">
        <v>673</v>
      </c>
      <c r="J1864">
        <v>145471560000</v>
      </c>
      <c r="K1864" t="str">
        <f>VLOOKUP(SUBSTITUTE($A1864,"Provinsi ",""),'Pemilihan Gubernur'!$C$5:$G$21,3,FALSE)</f>
        <v>SUTARMIDJI</v>
      </c>
      <c r="L1864" t="str">
        <f>VLOOKUP(SUBSTITUTE($A1864,"Provinsi ",""),'Pemilihan Gubernur'!$C$5:$G$21,4,FALSE)</f>
        <v>RIA NORSAN</v>
      </c>
    </row>
    <row r="1865" spans="1:12">
      <c r="A1865" t="s">
        <v>705</v>
      </c>
      <c r="B1865" t="s">
        <v>706</v>
      </c>
      <c r="C1865">
        <v>2006</v>
      </c>
      <c r="D1865" t="s">
        <v>662</v>
      </c>
      <c r="E1865" t="s">
        <v>663</v>
      </c>
      <c r="F1865" t="s">
        <v>670</v>
      </c>
      <c r="G1865" t="s">
        <v>676</v>
      </c>
      <c r="H1865" t="s">
        <v>677</v>
      </c>
      <c r="I1865" t="s">
        <v>678</v>
      </c>
      <c r="J1865">
        <v>143888910000</v>
      </c>
      <c r="K1865" t="str">
        <f>VLOOKUP(SUBSTITUTE($A1865,"Provinsi ",""),'Pemilihan Gubernur'!$C$5:$G$21,3,FALSE)</f>
        <v>SUTARMIDJI</v>
      </c>
      <c r="L1865" t="str">
        <f>VLOOKUP(SUBSTITUTE($A1865,"Provinsi ",""),'Pemilihan Gubernur'!$C$5:$G$21,4,FALSE)</f>
        <v>RIA NORSAN</v>
      </c>
    </row>
    <row r="1866" spans="1:12">
      <c r="A1866" t="s">
        <v>705</v>
      </c>
      <c r="B1866" t="s">
        <v>706</v>
      </c>
      <c r="C1866">
        <v>2006</v>
      </c>
      <c r="D1866" t="s">
        <v>662</v>
      </c>
      <c r="E1866" t="s">
        <v>663</v>
      </c>
      <c r="F1866" t="s">
        <v>664</v>
      </c>
      <c r="G1866" t="s">
        <v>665</v>
      </c>
      <c r="H1866" t="s">
        <v>666</v>
      </c>
      <c r="I1866" t="s">
        <v>667</v>
      </c>
      <c r="J1866">
        <v>188020790000</v>
      </c>
      <c r="K1866" t="str">
        <f>VLOOKUP(SUBSTITUTE($A1866,"Provinsi ",""),'Pemilihan Gubernur'!$C$5:$G$21,3,FALSE)</f>
        <v>SUTARMIDJI</v>
      </c>
      <c r="L1866" t="str">
        <f>VLOOKUP(SUBSTITUTE($A1866,"Provinsi ",""),'Pemilihan Gubernur'!$C$5:$G$21,4,FALSE)</f>
        <v>RIA NORSAN</v>
      </c>
    </row>
    <row r="1867" spans="1:12">
      <c r="A1867" t="s">
        <v>705</v>
      </c>
      <c r="B1867" t="s">
        <v>706</v>
      </c>
      <c r="C1867">
        <v>2006</v>
      </c>
      <c r="D1867" t="s">
        <v>662</v>
      </c>
      <c r="E1867" t="s">
        <v>663</v>
      </c>
      <c r="F1867" t="s">
        <v>664</v>
      </c>
      <c r="G1867" t="s">
        <v>665</v>
      </c>
      <c r="H1867" t="s">
        <v>682</v>
      </c>
      <c r="I1867" t="s">
        <v>683</v>
      </c>
      <c r="J1867">
        <v>2961610000</v>
      </c>
      <c r="K1867" t="str">
        <f>VLOOKUP(SUBSTITUTE($A1867,"Provinsi ",""),'Pemilihan Gubernur'!$C$5:$G$21,3,FALSE)</f>
        <v>SUTARMIDJI</v>
      </c>
      <c r="L1867" t="str">
        <f>VLOOKUP(SUBSTITUTE($A1867,"Provinsi ",""),'Pemilihan Gubernur'!$C$5:$G$21,4,FALSE)</f>
        <v>RIA NORSAN</v>
      </c>
    </row>
    <row r="1868" spans="1:12">
      <c r="A1868" t="s">
        <v>709</v>
      </c>
      <c r="B1868" t="s">
        <v>706</v>
      </c>
      <c r="C1868">
        <v>2006</v>
      </c>
      <c r="D1868" t="s">
        <v>662</v>
      </c>
      <c r="E1868" t="s">
        <v>663</v>
      </c>
      <c r="F1868" t="s">
        <v>664</v>
      </c>
      <c r="G1868" t="s">
        <v>679</v>
      </c>
      <c r="H1868" t="s">
        <v>680</v>
      </c>
      <c r="I1868" t="s">
        <v>681</v>
      </c>
      <c r="J1868">
        <v>389965450000</v>
      </c>
      <c r="K1868" t="str">
        <f>VLOOKUP(SUBSTITUTE($A1868,"Provinsi ",""),'Pemilihan Gubernur'!$C$5:$G$21,3,FALSE)</f>
        <v>ISRAN NOOR</v>
      </c>
      <c r="L1868" t="str">
        <f>VLOOKUP(SUBSTITUTE($A1868,"Provinsi ",""),'Pemilihan Gubernur'!$C$5:$G$21,4,FALSE)</f>
        <v>HADI MULYADI</v>
      </c>
    </row>
    <row r="1869" spans="1:12">
      <c r="A1869" t="s">
        <v>709</v>
      </c>
      <c r="B1869" t="s">
        <v>706</v>
      </c>
      <c r="C1869">
        <v>2006</v>
      </c>
      <c r="D1869" t="s">
        <v>662</v>
      </c>
      <c r="E1869" t="s">
        <v>663</v>
      </c>
      <c r="F1869" t="s">
        <v>670</v>
      </c>
      <c r="G1869" t="s">
        <v>671</v>
      </c>
      <c r="H1869" t="s">
        <v>672</v>
      </c>
      <c r="I1869" t="s">
        <v>673</v>
      </c>
      <c r="J1869">
        <v>275124240000</v>
      </c>
      <c r="K1869" t="str">
        <f>VLOOKUP(SUBSTITUTE($A1869,"Provinsi ",""),'Pemilihan Gubernur'!$C$5:$G$21,3,FALSE)</f>
        <v>ISRAN NOOR</v>
      </c>
      <c r="L1869" t="str">
        <f>VLOOKUP(SUBSTITUTE($A1869,"Provinsi ",""),'Pemilihan Gubernur'!$C$5:$G$21,4,FALSE)</f>
        <v>HADI MULYADI</v>
      </c>
    </row>
    <row r="1870" spans="1:12">
      <c r="A1870" t="s">
        <v>709</v>
      </c>
      <c r="B1870" t="s">
        <v>706</v>
      </c>
      <c r="C1870">
        <v>2006</v>
      </c>
      <c r="D1870" t="s">
        <v>662</v>
      </c>
      <c r="E1870" t="s">
        <v>663</v>
      </c>
      <c r="F1870" t="s">
        <v>670</v>
      </c>
      <c r="G1870" t="s">
        <v>671</v>
      </c>
      <c r="H1870" t="s">
        <v>672</v>
      </c>
      <c r="I1870" t="s">
        <v>673</v>
      </c>
      <c r="J1870">
        <v>105036800000</v>
      </c>
      <c r="K1870" t="str">
        <f>VLOOKUP(SUBSTITUTE($A1870,"Provinsi ",""),'Pemilihan Gubernur'!$C$5:$G$21,3,FALSE)</f>
        <v>ISRAN NOOR</v>
      </c>
      <c r="L1870" t="str">
        <f>VLOOKUP(SUBSTITUTE($A1870,"Provinsi ",""),'Pemilihan Gubernur'!$C$5:$G$21,4,FALSE)</f>
        <v>HADI MULYADI</v>
      </c>
    </row>
    <row r="1871" spans="1:12">
      <c r="A1871" t="s">
        <v>709</v>
      </c>
      <c r="B1871" t="s">
        <v>706</v>
      </c>
      <c r="C1871">
        <v>2006</v>
      </c>
      <c r="D1871" t="s">
        <v>662</v>
      </c>
      <c r="E1871" t="s">
        <v>663</v>
      </c>
      <c r="F1871" t="s">
        <v>670</v>
      </c>
      <c r="G1871" t="s">
        <v>671</v>
      </c>
      <c r="H1871" t="s">
        <v>672</v>
      </c>
      <c r="I1871" t="s">
        <v>673</v>
      </c>
      <c r="J1871">
        <v>92281340000</v>
      </c>
      <c r="K1871" t="str">
        <f>VLOOKUP(SUBSTITUTE($A1871,"Provinsi ",""),'Pemilihan Gubernur'!$C$5:$G$21,3,FALSE)</f>
        <v>ISRAN NOOR</v>
      </c>
      <c r="L1871" t="str">
        <f>VLOOKUP(SUBSTITUTE($A1871,"Provinsi ",""),'Pemilihan Gubernur'!$C$5:$G$21,4,FALSE)</f>
        <v>HADI MULYADI</v>
      </c>
    </row>
    <row r="1872" spans="1:12">
      <c r="A1872" t="s">
        <v>709</v>
      </c>
      <c r="B1872" t="s">
        <v>706</v>
      </c>
      <c r="C1872">
        <v>2006</v>
      </c>
      <c r="D1872" t="s">
        <v>662</v>
      </c>
      <c r="E1872" t="s">
        <v>663</v>
      </c>
      <c r="F1872" t="s">
        <v>670</v>
      </c>
      <c r="G1872" t="s">
        <v>676</v>
      </c>
      <c r="H1872" t="s">
        <v>677</v>
      </c>
      <c r="I1872" t="s">
        <v>678</v>
      </c>
      <c r="J1872">
        <v>1432964420000</v>
      </c>
      <c r="K1872" t="str">
        <f>VLOOKUP(SUBSTITUTE($A1872,"Provinsi ",""),'Pemilihan Gubernur'!$C$5:$G$21,3,FALSE)</f>
        <v>ISRAN NOOR</v>
      </c>
      <c r="L1872" t="str">
        <f>VLOOKUP(SUBSTITUTE($A1872,"Provinsi ",""),'Pemilihan Gubernur'!$C$5:$G$21,4,FALSE)</f>
        <v>HADI MULYADI</v>
      </c>
    </row>
    <row r="1873" spans="1:12">
      <c r="A1873" t="s">
        <v>709</v>
      </c>
      <c r="B1873" t="s">
        <v>706</v>
      </c>
      <c r="C1873">
        <v>2006</v>
      </c>
      <c r="D1873" t="s">
        <v>662</v>
      </c>
      <c r="E1873" t="s">
        <v>663</v>
      </c>
      <c r="F1873" t="s">
        <v>664</v>
      </c>
      <c r="G1873" t="s">
        <v>665</v>
      </c>
      <c r="H1873" t="s">
        <v>666</v>
      </c>
      <c r="I1873" t="s">
        <v>667</v>
      </c>
      <c r="J1873">
        <v>1473414070000</v>
      </c>
      <c r="K1873" t="str">
        <f>VLOOKUP(SUBSTITUTE($A1873,"Provinsi ",""),'Pemilihan Gubernur'!$C$5:$G$21,3,FALSE)</f>
        <v>ISRAN NOOR</v>
      </c>
      <c r="L1873" t="str">
        <f>VLOOKUP(SUBSTITUTE($A1873,"Provinsi ",""),'Pemilihan Gubernur'!$C$5:$G$21,4,FALSE)</f>
        <v>HADI MULYADI</v>
      </c>
    </row>
    <row r="1874" spans="1:12">
      <c r="A1874" t="s">
        <v>721</v>
      </c>
      <c r="B1874" t="s">
        <v>700</v>
      </c>
      <c r="C1874">
        <v>2006</v>
      </c>
      <c r="D1874" t="s">
        <v>662</v>
      </c>
      <c r="E1874" t="s">
        <v>663</v>
      </c>
      <c r="F1874" t="s">
        <v>664</v>
      </c>
      <c r="G1874" t="s">
        <v>679</v>
      </c>
      <c r="H1874" t="s">
        <v>680</v>
      </c>
      <c r="I1874" t="s">
        <v>681</v>
      </c>
      <c r="J1874">
        <v>358645740000</v>
      </c>
      <c r="K1874" t="str">
        <f>VLOOKUP(SUBSTITUTE($A1874,"Provinsi ",""),'Pemilihan Gubernur'!$C$5:$G$21,3,FALSE)</f>
        <v>PROF. M. NURDIN ABDULLAH</v>
      </c>
      <c r="L1874" t="str">
        <f>VLOOKUP(SUBSTITUTE($A1874,"Provinsi ",""),'Pemilihan Gubernur'!$C$5:$G$21,4,FALSE)</f>
        <v>ANDI SUDIRMAN SULAIMAN</v>
      </c>
    </row>
    <row r="1875" spans="1:12">
      <c r="A1875" t="s">
        <v>721</v>
      </c>
      <c r="B1875" t="s">
        <v>700</v>
      </c>
      <c r="C1875">
        <v>2006</v>
      </c>
      <c r="D1875" t="s">
        <v>662</v>
      </c>
      <c r="E1875" t="s">
        <v>663</v>
      </c>
      <c r="F1875" t="s">
        <v>670</v>
      </c>
      <c r="G1875" t="s">
        <v>671</v>
      </c>
      <c r="H1875" t="s">
        <v>672</v>
      </c>
      <c r="I1875" t="s">
        <v>673</v>
      </c>
      <c r="J1875">
        <v>219669260000</v>
      </c>
      <c r="K1875" t="str">
        <f>VLOOKUP(SUBSTITUTE($A1875,"Provinsi ",""),'Pemilihan Gubernur'!$C$5:$G$21,3,FALSE)</f>
        <v>PROF. M. NURDIN ABDULLAH</v>
      </c>
      <c r="L1875" t="str">
        <f>VLOOKUP(SUBSTITUTE($A1875,"Provinsi ",""),'Pemilihan Gubernur'!$C$5:$G$21,4,FALSE)</f>
        <v>ANDI SUDIRMAN SULAIMAN</v>
      </c>
    </row>
    <row r="1876" spans="1:12">
      <c r="A1876" t="s">
        <v>721</v>
      </c>
      <c r="B1876" t="s">
        <v>700</v>
      </c>
      <c r="C1876">
        <v>2006</v>
      </c>
      <c r="D1876" t="s">
        <v>662</v>
      </c>
      <c r="E1876" t="s">
        <v>663</v>
      </c>
      <c r="F1876" t="s">
        <v>670</v>
      </c>
      <c r="G1876" t="s">
        <v>671</v>
      </c>
      <c r="H1876" t="s">
        <v>672</v>
      </c>
      <c r="I1876" t="s">
        <v>673</v>
      </c>
      <c r="J1876">
        <v>51776490000</v>
      </c>
      <c r="K1876" t="str">
        <f>VLOOKUP(SUBSTITUTE($A1876,"Provinsi ",""),'Pemilihan Gubernur'!$C$5:$G$21,3,FALSE)</f>
        <v>PROF. M. NURDIN ABDULLAH</v>
      </c>
      <c r="L1876" t="str">
        <f>VLOOKUP(SUBSTITUTE($A1876,"Provinsi ",""),'Pemilihan Gubernur'!$C$5:$G$21,4,FALSE)</f>
        <v>ANDI SUDIRMAN SULAIMAN</v>
      </c>
    </row>
    <row r="1877" spans="1:12">
      <c r="A1877" t="s">
        <v>721</v>
      </c>
      <c r="B1877" t="s">
        <v>700</v>
      </c>
      <c r="C1877">
        <v>2006</v>
      </c>
      <c r="D1877" t="s">
        <v>662</v>
      </c>
      <c r="E1877" t="s">
        <v>663</v>
      </c>
      <c r="F1877" t="s">
        <v>670</v>
      </c>
      <c r="G1877" t="s">
        <v>671</v>
      </c>
      <c r="H1877" t="s">
        <v>672</v>
      </c>
      <c r="I1877" t="s">
        <v>673</v>
      </c>
      <c r="J1877">
        <v>71791350000</v>
      </c>
      <c r="K1877" t="str">
        <f>VLOOKUP(SUBSTITUTE($A1877,"Provinsi ",""),'Pemilihan Gubernur'!$C$5:$G$21,3,FALSE)</f>
        <v>PROF. M. NURDIN ABDULLAH</v>
      </c>
      <c r="L1877" t="str">
        <f>VLOOKUP(SUBSTITUTE($A1877,"Provinsi ",""),'Pemilihan Gubernur'!$C$5:$G$21,4,FALSE)</f>
        <v>ANDI SUDIRMAN SULAIMAN</v>
      </c>
    </row>
    <row r="1878" spans="1:12">
      <c r="A1878" t="s">
        <v>721</v>
      </c>
      <c r="B1878" t="s">
        <v>700</v>
      </c>
      <c r="C1878">
        <v>2006</v>
      </c>
      <c r="D1878" t="s">
        <v>662</v>
      </c>
      <c r="E1878" t="s">
        <v>663</v>
      </c>
      <c r="F1878" t="s">
        <v>670</v>
      </c>
      <c r="G1878" t="s">
        <v>676</v>
      </c>
      <c r="H1878" t="s">
        <v>677</v>
      </c>
      <c r="I1878" t="s">
        <v>678</v>
      </c>
      <c r="J1878">
        <v>243814140000</v>
      </c>
      <c r="K1878" t="str">
        <f>VLOOKUP(SUBSTITUTE($A1878,"Provinsi ",""),'Pemilihan Gubernur'!$C$5:$G$21,3,FALSE)</f>
        <v>PROF. M. NURDIN ABDULLAH</v>
      </c>
      <c r="L1878" t="str">
        <f>VLOOKUP(SUBSTITUTE($A1878,"Provinsi ",""),'Pemilihan Gubernur'!$C$5:$G$21,4,FALSE)</f>
        <v>ANDI SUDIRMAN SULAIMAN</v>
      </c>
    </row>
    <row r="1879" spans="1:12">
      <c r="A1879" t="s">
        <v>721</v>
      </c>
      <c r="B1879" t="s">
        <v>700</v>
      </c>
      <c r="C1879">
        <v>2006</v>
      </c>
      <c r="D1879" t="s">
        <v>662</v>
      </c>
      <c r="E1879" t="s">
        <v>663</v>
      </c>
      <c r="F1879" t="s">
        <v>664</v>
      </c>
      <c r="G1879" t="s">
        <v>665</v>
      </c>
      <c r="H1879" t="s">
        <v>666</v>
      </c>
      <c r="I1879" t="s">
        <v>667</v>
      </c>
      <c r="J1879">
        <v>429734550000</v>
      </c>
      <c r="K1879" t="str">
        <f>VLOOKUP(SUBSTITUTE($A1879,"Provinsi ",""),'Pemilihan Gubernur'!$C$5:$G$21,3,FALSE)</f>
        <v>PROF. M. NURDIN ABDULLAH</v>
      </c>
      <c r="L1879" t="str">
        <f>VLOOKUP(SUBSTITUTE($A1879,"Provinsi ",""),'Pemilihan Gubernur'!$C$5:$G$21,4,FALSE)</f>
        <v>ANDI SUDIRMAN SULAIMAN</v>
      </c>
    </row>
    <row r="1880" spans="1:12">
      <c r="A1880" t="s">
        <v>721</v>
      </c>
      <c r="B1880" t="s">
        <v>700</v>
      </c>
      <c r="C1880">
        <v>2006</v>
      </c>
      <c r="D1880" t="s">
        <v>662</v>
      </c>
      <c r="E1880" t="s">
        <v>663</v>
      </c>
      <c r="F1880" t="s">
        <v>664</v>
      </c>
      <c r="G1880" t="s">
        <v>665</v>
      </c>
      <c r="H1880" t="s">
        <v>682</v>
      </c>
      <c r="I1880" t="s">
        <v>683</v>
      </c>
      <c r="J1880">
        <v>16909730000</v>
      </c>
      <c r="K1880" t="str">
        <f>VLOOKUP(SUBSTITUTE($A1880,"Provinsi ",""),'Pemilihan Gubernur'!$C$5:$G$21,3,FALSE)</f>
        <v>PROF. M. NURDIN ABDULLAH</v>
      </c>
      <c r="L1880" t="str">
        <f>VLOOKUP(SUBSTITUTE($A1880,"Provinsi ",""),'Pemilihan Gubernur'!$C$5:$G$21,4,FALSE)</f>
        <v>ANDI SUDIRMAN SULAIMAN</v>
      </c>
    </row>
    <row r="1881" spans="1:12">
      <c r="A1881" t="s">
        <v>723</v>
      </c>
      <c r="B1881" t="s">
        <v>700</v>
      </c>
      <c r="C1881">
        <v>2006</v>
      </c>
      <c r="D1881" t="s">
        <v>662</v>
      </c>
      <c r="E1881" t="s">
        <v>663</v>
      </c>
      <c r="F1881" t="s">
        <v>664</v>
      </c>
      <c r="G1881" t="s">
        <v>679</v>
      </c>
      <c r="H1881" t="s">
        <v>680</v>
      </c>
      <c r="I1881" t="s">
        <v>681</v>
      </c>
      <c r="J1881">
        <v>181151840000</v>
      </c>
      <c r="K1881" t="str">
        <f>VLOOKUP(SUBSTITUTE($A1881,"Provinsi ",""),'Pemilihan Gubernur'!$C$5:$G$21,3,FALSE)</f>
        <v>ALI MAZI</v>
      </c>
      <c r="L1881" t="str">
        <f>VLOOKUP(SUBSTITUTE($A1881,"Provinsi ",""),'Pemilihan Gubernur'!$C$5:$G$21,4,FALSE)</f>
        <v>LUKMAN ABUNAWAS</v>
      </c>
    </row>
    <row r="1882" spans="1:12">
      <c r="A1882" t="s">
        <v>723</v>
      </c>
      <c r="B1882" t="s">
        <v>700</v>
      </c>
      <c r="C1882">
        <v>2006</v>
      </c>
      <c r="D1882" t="s">
        <v>662</v>
      </c>
      <c r="E1882" t="s">
        <v>663</v>
      </c>
      <c r="F1882" t="s">
        <v>670</v>
      </c>
      <c r="G1882" t="s">
        <v>671</v>
      </c>
      <c r="H1882" t="s">
        <v>672</v>
      </c>
      <c r="I1882" t="s">
        <v>673</v>
      </c>
      <c r="J1882">
        <v>86253980000</v>
      </c>
      <c r="K1882" t="str">
        <f>VLOOKUP(SUBSTITUTE($A1882,"Provinsi ",""),'Pemilihan Gubernur'!$C$5:$G$21,3,FALSE)</f>
        <v>ALI MAZI</v>
      </c>
      <c r="L1882" t="str">
        <f>VLOOKUP(SUBSTITUTE($A1882,"Provinsi ",""),'Pemilihan Gubernur'!$C$5:$G$21,4,FALSE)</f>
        <v>LUKMAN ABUNAWAS</v>
      </c>
    </row>
    <row r="1883" spans="1:12">
      <c r="A1883" t="s">
        <v>723</v>
      </c>
      <c r="B1883" t="s">
        <v>700</v>
      </c>
      <c r="C1883">
        <v>2006</v>
      </c>
      <c r="D1883" t="s">
        <v>662</v>
      </c>
      <c r="E1883" t="s">
        <v>663</v>
      </c>
      <c r="F1883" t="s">
        <v>670</v>
      </c>
      <c r="G1883" t="s">
        <v>671</v>
      </c>
      <c r="H1883" t="s">
        <v>672</v>
      </c>
      <c r="I1883" t="s">
        <v>673</v>
      </c>
      <c r="J1883">
        <v>49255110000</v>
      </c>
      <c r="K1883" t="str">
        <f>VLOOKUP(SUBSTITUTE($A1883,"Provinsi ",""),'Pemilihan Gubernur'!$C$5:$G$21,3,FALSE)</f>
        <v>ALI MAZI</v>
      </c>
      <c r="L1883" t="str">
        <f>VLOOKUP(SUBSTITUTE($A1883,"Provinsi ",""),'Pemilihan Gubernur'!$C$5:$G$21,4,FALSE)</f>
        <v>LUKMAN ABUNAWAS</v>
      </c>
    </row>
    <row r="1884" spans="1:12">
      <c r="A1884" t="s">
        <v>723</v>
      </c>
      <c r="B1884" t="s">
        <v>700</v>
      </c>
      <c r="C1884">
        <v>2006</v>
      </c>
      <c r="D1884" t="s">
        <v>662</v>
      </c>
      <c r="E1884" t="s">
        <v>663</v>
      </c>
      <c r="F1884" t="s">
        <v>670</v>
      </c>
      <c r="G1884" t="s">
        <v>671</v>
      </c>
      <c r="H1884" t="s">
        <v>672</v>
      </c>
      <c r="I1884" t="s">
        <v>673</v>
      </c>
      <c r="J1884">
        <v>35065050000</v>
      </c>
      <c r="K1884" t="str">
        <f>VLOOKUP(SUBSTITUTE($A1884,"Provinsi ",""),'Pemilihan Gubernur'!$C$5:$G$21,3,FALSE)</f>
        <v>ALI MAZI</v>
      </c>
      <c r="L1884" t="str">
        <f>VLOOKUP(SUBSTITUTE($A1884,"Provinsi ",""),'Pemilihan Gubernur'!$C$5:$G$21,4,FALSE)</f>
        <v>LUKMAN ABUNAWAS</v>
      </c>
    </row>
    <row r="1885" spans="1:12">
      <c r="A1885" t="s">
        <v>723</v>
      </c>
      <c r="B1885" t="s">
        <v>700</v>
      </c>
      <c r="C1885">
        <v>2006</v>
      </c>
      <c r="D1885" t="s">
        <v>662</v>
      </c>
      <c r="E1885" t="s">
        <v>663</v>
      </c>
      <c r="F1885" t="s">
        <v>670</v>
      </c>
      <c r="G1885" t="s">
        <v>676</v>
      </c>
      <c r="H1885" t="s">
        <v>677</v>
      </c>
      <c r="I1885" t="s">
        <v>678</v>
      </c>
      <c r="J1885">
        <v>153132100000</v>
      </c>
      <c r="K1885" t="str">
        <f>VLOOKUP(SUBSTITUTE($A1885,"Provinsi ",""),'Pemilihan Gubernur'!$C$5:$G$21,3,FALSE)</f>
        <v>ALI MAZI</v>
      </c>
      <c r="L1885" t="str">
        <f>VLOOKUP(SUBSTITUTE($A1885,"Provinsi ",""),'Pemilihan Gubernur'!$C$5:$G$21,4,FALSE)</f>
        <v>LUKMAN ABUNAWAS</v>
      </c>
    </row>
    <row r="1886" spans="1:12">
      <c r="A1886" t="s">
        <v>723</v>
      </c>
      <c r="B1886" t="s">
        <v>700</v>
      </c>
      <c r="C1886">
        <v>2006</v>
      </c>
      <c r="D1886" t="s">
        <v>662</v>
      </c>
      <c r="E1886" t="s">
        <v>663</v>
      </c>
      <c r="F1886" t="s">
        <v>664</v>
      </c>
      <c r="G1886" t="s">
        <v>665</v>
      </c>
      <c r="H1886" t="s">
        <v>666</v>
      </c>
      <c r="I1886" t="s">
        <v>667</v>
      </c>
      <c r="J1886">
        <v>55147220000</v>
      </c>
      <c r="K1886" t="str">
        <f>VLOOKUP(SUBSTITUTE($A1886,"Provinsi ",""),'Pemilihan Gubernur'!$C$5:$G$21,3,FALSE)</f>
        <v>ALI MAZI</v>
      </c>
      <c r="L1886" t="str">
        <f>VLOOKUP(SUBSTITUTE($A1886,"Provinsi ",""),'Pemilihan Gubernur'!$C$5:$G$21,4,FALSE)</f>
        <v>LUKMAN ABUNAWAS</v>
      </c>
    </row>
    <row r="1887" spans="1:12">
      <c r="A1887" t="s">
        <v>723</v>
      </c>
      <c r="B1887" t="s">
        <v>700</v>
      </c>
      <c r="C1887">
        <v>2006</v>
      </c>
      <c r="D1887" t="s">
        <v>662</v>
      </c>
      <c r="E1887" t="s">
        <v>663</v>
      </c>
      <c r="F1887" t="s">
        <v>664</v>
      </c>
      <c r="G1887" t="s">
        <v>665</v>
      </c>
      <c r="H1887" t="s">
        <v>682</v>
      </c>
      <c r="I1887" t="s">
        <v>683</v>
      </c>
      <c r="J1887">
        <v>1193000000</v>
      </c>
      <c r="K1887" t="str">
        <f>VLOOKUP(SUBSTITUTE($A1887,"Provinsi ",""),'Pemilihan Gubernur'!$C$5:$G$21,3,FALSE)</f>
        <v>ALI MAZI</v>
      </c>
      <c r="L1887" t="str">
        <f>VLOOKUP(SUBSTITUTE($A1887,"Provinsi ",""),'Pemilihan Gubernur'!$C$5:$G$21,4,FALSE)</f>
        <v>LUKMAN ABUNAWAS</v>
      </c>
    </row>
    <row r="1888" spans="1:12">
      <c r="A1888" t="s">
        <v>684</v>
      </c>
      <c r="B1888" t="s">
        <v>685</v>
      </c>
      <c r="C1888">
        <v>2006</v>
      </c>
      <c r="D1888" t="s">
        <v>662</v>
      </c>
      <c r="E1888" t="s">
        <v>663</v>
      </c>
      <c r="F1888" t="s">
        <v>664</v>
      </c>
      <c r="G1888" t="s">
        <v>679</v>
      </c>
      <c r="H1888" t="s">
        <v>680</v>
      </c>
      <c r="I1888" t="s">
        <v>681</v>
      </c>
      <c r="J1888">
        <v>282730400000</v>
      </c>
      <c r="K1888" t="str">
        <f>VLOOKUP(SUBSTITUTE($A1888,"Provinsi ",""),'Pemilihan Gubernur'!$C$5:$G$21,3,FALSE)</f>
        <v>WAYAN KOSTER</v>
      </c>
      <c r="L1888" t="str">
        <f>VLOOKUP(SUBSTITUTE($A1888,"Provinsi ",""),'Pemilihan Gubernur'!$C$5:$G$21,4,FALSE)</f>
        <v>TJOK OKA ARTHA ARDHANA SUKAWATI</v>
      </c>
    </row>
    <row r="1889" spans="1:12">
      <c r="A1889" t="s">
        <v>684</v>
      </c>
      <c r="B1889" t="s">
        <v>685</v>
      </c>
      <c r="C1889">
        <v>2006</v>
      </c>
      <c r="D1889" t="s">
        <v>662</v>
      </c>
      <c r="E1889" t="s">
        <v>663</v>
      </c>
      <c r="F1889" t="s">
        <v>670</v>
      </c>
      <c r="G1889" t="s">
        <v>671</v>
      </c>
      <c r="H1889" t="s">
        <v>672</v>
      </c>
      <c r="I1889" t="s">
        <v>673</v>
      </c>
      <c r="J1889">
        <v>142054790000</v>
      </c>
      <c r="K1889" t="str">
        <f>VLOOKUP(SUBSTITUTE($A1889,"Provinsi ",""),'Pemilihan Gubernur'!$C$5:$G$21,3,FALSE)</f>
        <v>WAYAN KOSTER</v>
      </c>
      <c r="L1889" t="str">
        <f>VLOOKUP(SUBSTITUTE($A1889,"Provinsi ",""),'Pemilihan Gubernur'!$C$5:$G$21,4,FALSE)</f>
        <v>TJOK OKA ARTHA ARDHANA SUKAWATI</v>
      </c>
    </row>
    <row r="1890" spans="1:12">
      <c r="A1890" t="s">
        <v>684</v>
      </c>
      <c r="B1890" t="s">
        <v>685</v>
      </c>
      <c r="C1890">
        <v>2006</v>
      </c>
      <c r="D1890" t="s">
        <v>662</v>
      </c>
      <c r="E1890" t="s">
        <v>663</v>
      </c>
      <c r="F1890" t="s">
        <v>670</v>
      </c>
      <c r="G1890" t="s">
        <v>671</v>
      </c>
      <c r="H1890" t="s">
        <v>672</v>
      </c>
      <c r="I1890" t="s">
        <v>673</v>
      </c>
      <c r="J1890">
        <v>49439820000</v>
      </c>
      <c r="K1890" t="str">
        <f>VLOOKUP(SUBSTITUTE($A1890,"Provinsi ",""),'Pemilihan Gubernur'!$C$5:$G$21,3,FALSE)</f>
        <v>WAYAN KOSTER</v>
      </c>
      <c r="L1890" t="str">
        <f>VLOOKUP(SUBSTITUTE($A1890,"Provinsi ",""),'Pemilihan Gubernur'!$C$5:$G$21,4,FALSE)</f>
        <v>TJOK OKA ARTHA ARDHANA SUKAWATI</v>
      </c>
    </row>
    <row r="1891" spans="1:12">
      <c r="A1891" t="s">
        <v>684</v>
      </c>
      <c r="B1891" t="s">
        <v>685</v>
      </c>
      <c r="C1891">
        <v>2006</v>
      </c>
      <c r="D1891" t="s">
        <v>662</v>
      </c>
      <c r="E1891" t="s">
        <v>663</v>
      </c>
      <c r="F1891" t="s">
        <v>670</v>
      </c>
      <c r="G1891" t="s">
        <v>671</v>
      </c>
      <c r="H1891" t="s">
        <v>672</v>
      </c>
      <c r="I1891" t="s">
        <v>673</v>
      </c>
      <c r="J1891">
        <v>104958080000</v>
      </c>
      <c r="K1891" t="str">
        <f>VLOOKUP(SUBSTITUTE($A1891,"Provinsi ",""),'Pemilihan Gubernur'!$C$5:$G$21,3,FALSE)</f>
        <v>WAYAN KOSTER</v>
      </c>
      <c r="L1891" t="str">
        <f>VLOOKUP(SUBSTITUTE($A1891,"Provinsi ",""),'Pemilihan Gubernur'!$C$5:$G$21,4,FALSE)</f>
        <v>TJOK OKA ARTHA ARDHANA SUKAWATI</v>
      </c>
    </row>
    <row r="1892" spans="1:12">
      <c r="A1892" t="s">
        <v>684</v>
      </c>
      <c r="B1892" t="s">
        <v>685</v>
      </c>
      <c r="C1892">
        <v>2006</v>
      </c>
      <c r="D1892" t="s">
        <v>662</v>
      </c>
      <c r="E1892" t="s">
        <v>663</v>
      </c>
      <c r="F1892" t="s">
        <v>670</v>
      </c>
      <c r="G1892" t="s">
        <v>676</v>
      </c>
      <c r="H1892" t="s">
        <v>677</v>
      </c>
      <c r="I1892" t="s">
        <v>678</v>
      </c>
      <c r="J1892">
        <v>121873310000</v>
      </c>
      <c r="K1892" t="str">
        <f>VLOOKUP(SUBSTITUTE($A1892,"Provinsi ",""),'Pemilihan Gubernur'!$C$5:$G$21,3,FALSE)</f>
        <v>WAYAN KOSTER</v>
      </c>
      <c r="L1892" t="str">
        <f>VLOOKUP(SUBSTITUTE($A1892,"Provinsi ",""),'Pemilihan Gubernur'!$C$5:$G$21,4,FALSE)</f>
        <v>TJOK OKA ARTHA ARDHANA SUKAWATI</v>
      </c>
    </row>
    <row r="1893" spans="1:12">
      <c r="A1893" t="s">
        <v>684</v>
      </c>
      <c r="B1893" t="s">
        <v>685</v>
      </c>
      <c r="C1893">
        <v>2006</v>
      </c>
      <c r="D1893" t="s">
        <v>662</v>
      </c>
      <c r="E1893" t="s">
        <v>663</v>
      </c>
      <c r="F1893" t="s">
        <v>664</v>
      </c>
      <c r="G1893" t="s">
        <v>665</v>
      </c>
      <c r="H1893" t="s">
        <v>666</v>
      </c>
      <c r="I1893" t="s">
        <v>667</v>
      </c>
      <c r="J1893">
        <v>512862060000</v>
      </c>
      <c r="K1893" t="str">
        <f>VLOOKUP(SUBSTITUTE($A1893,"Provinsi ",""),'Pemilihan Gubernur'!$C$5:$G$21,3,FALSE)</f>
        <v>WAYAN KOSTER</v>
      </c>
      <c r="L1893" t="str">
        <f>VLOOKUP(SUBSTITUTE($A1893,"Provinsi ",""),'Pemilihan Gubernur'!$C$5:$G$21,4,FALSE)</f>
        <v>TJOK OKA ARTHA ARDHANA SUKAWATI</v>
      </c>
    </row>
    <row r="1894" spans="1:12">
      <c r="A1894" t="s">
        <v>684</v>
      </c>
      <c r="B1894" t="s">
        <v>685</v>
      </c>
      <c r="C1894">
        <v>2006</v>
      </c>
      <c r="D1894" t="s">
        <v>662</v>
      </c>
      <c r="E1894" t="s">
        <v>663</v>
      </c>
      <c r="F1894" t="s">
        <v>664</v>
      </c>
      <c r="G1894" t="s">
        <v>665</v>
      </c>
      <c r="H1894" t="s">
        <v>682</v>
      </c>
      <c r="I1894" t="s">
        <v>683</v>
      </c>
      <c r="J1894">
        <v>1555640000</v>
      </c>
      <c r="K1894" t="str">
        <f>VLOOKUP(SUBSTITUTE($A1894,"Provinsi ",""),'Pemilihan Gubernur'!$C$5:$G$21,3,FALSE)</f>
        <v>WAYAN KOSTER</v>
      </c>
      <c r="L1894" t="str">
        <f>VLOOKUP(SUBSTITUTE($A1894,"Provinsi ",""),'Pemilihan Gubernur'!$C$5:$G$21,4,FALSE)</f>
        <v>TJOK OKA ARTHA ARDHANA SUKAWATI</v>
      </c>
    </row>
    <row r="1895" spans="1:12">
      <c r="A1895" t="s">
        <v>715</v>
      </c>
      <c r="B1895" t="s">
        <v>685</v>
      </c>
      <c r="C1895">
        <v>2006</v>
      </c>
      <c r="D1895" t="s">
        <v>662</v>
      </c>
      <c r="E1895" t="s">
        <v>663</v>
      </c>
      <c r="F1895" t="s">
        <v>664</v>
      </c>
      <c r="G1895" t="s">
        <v>679</v>
      </c>
      <c r="H1895" t="s">
        <v>680</v>
      </c>
      <c r="I1895" t="s">
        <v>681</v>
      </c>
      <c r="J1895">
        <v>230132200000</v>
      </c>
      <c r="K1895" t="str">
        <f>VLOOKUP(SUBSTITUTE($A1895,"Provinsi ",""),'Pemilihan Gubernur'!$C$5:$G$21,3,FALSE)</f>
        <v>ZULKIEFLIMANSYAH</v>
      </c>
      <c r="L1895" t="str">
        <f>VLOOKUP(SUBSTITUTE($A1895,"Provinsi ",""),'Pemilihan Gubernur'!$C$5:$G$21,4,FALSE)</f>
        <v>SITTI ROHMI DJALILAH</v>
      </c>
    </row>
    <row r="1896" spans="1:12">
      <c r="A1896" t="s">
        <v>715</v>
      </c>
      <c r="B1896" t="s">
        <v>685</v>
      </c>
      <c r="C1896">
        <v>2006</v>
      </c>
      <c r="D1896" t="s">
        <v>662</v>
      </c>
      <c r="E1896" t="s">
        <v>663</v>
      </c>
      <c r="F1896" t="s">
        <v>670</v>
      </c>
      <c r="G1896" t="s">
        <v>671</v>
      </c>
      <c r="H1896" t="s">
        <v>672</v>
      </c>
      <c r="I1896" t="s">
        <v>673</v>
      </c>
      <c r="J1896">
        <v>155115320000</v>
      </c>
      <c r="K1896" t="str">
        <f>VLOOKUP(SUBSTITUTE($A1896,"Provinsi ",""),'Pemilihan Gubernur'!$C$5:$G$21,3,FALSE)</f>
        <v>ZULKIEFLIMANSYAH</v>
      </c>
      <c r="L1896" t="str">
        <f>VLOOKUP(SUBSTITUTE($A1896,"Provinsi ",""),'Pemilihan Gubernur'!$C$5:$G$21,4,FALSE)</f>
        <v>SITTI ROHMI DJALILAH</v>
      </c>
    </row>
    <row r="1897" spans="1:12">
      <c r="A1897" t="s">
        <v>715</v>
      </c>
      <c r="B1897" t="s">
        <v>685</v>
      </c>
      <c r="C1897">
        <v>2006</v>
      </c>
      <c r="D1897" t="s">
        <v>662</v>
      </c>
      <c r="E1897" t="s">
        <v>663</v>
      </c>
      <c r="F1897" t="s">
        <v>670</v>
      </c>
      <c r="G1897" t="s">
        <v>671</v>
      </c>
      <c r="H1897" t="s">
        <v>672</v>
      </c>
      <c r="I1897" t="s">
        <v>673</v>
      </c>
      <c r="J1897">
        <v>44537580000</v>
      </c>
      <c r="K1897" t="str">
        <f>VLOOKUP(SUBSTITUTE($A1897,"Provinsi ",""),'Pemilihan Gubernur'!$C$5:$G$21,3,FALSE)</f>
        <v>ZULKIEFLIMANSYAH</v>
      </c>
      <c r="L1897" t="str">
        <f>VLOOKUP(SUBSTITUTE($A1897,"Provinsi ",""),'Pemilihan Gubernur'!$C$5:$G$21,4,FALSE)</f>
        <v>SITTI ROHMI DJALILAH</v>
      </c>
    </row>
    <row r="1898" spans="1:12">
      <c r="A1898" t="s">
        <v>715</v>
      </c>
      <c r="B1898" t="s">
        <v>685</v>
      </c>
      <c r="C1898">
        <v>2006</v>
      </c>
      <c r="D1898" t="s">
        <v>662</v>
      </c>
      <c r="E1898" t="s">
        <v>663</v>
      </c>
      <c r="F1898" t="s">
        <v>670</v>
      </c>
      <c r="G1898" t="s">
        <v>671</v>
      </c>
      <c r="H1898" t="s">
        <v>672</v>
      </c>
      <c r="I1898" t="s">
        <v>673</v>
      </c>
      <c r="J1898">
        <v>61545250000</v>
      </c>
      <c r="K1898" t="str">
        <f>VLOOKUP(SUBSTITUTE($A1898,"Provinsi ",""),'Pemilihan Gubernur'!$C$5:$G$21,3,FALSE)</f>
        <v>ZULKIEFLIMANSYAH</v>
      </c>
      <c r="L1898" t="str">
        <f>VLOOKUP(SUBSTITUTE($A1898,"Provinsi ",""),'Pemilihan Gubernur'!$C$5:$G$21,4,FALSE)</f>
        <v>SITTI ROHMI DJALILAH</v>
      </c>
    </row>
    <row r="1899" spans="1:12">
      <c r="A1899" t="s">
        <v>715</v>
      </c>
      <c r="B1899" t="s">
        <v>685</v>
      </c>
      <c r="C1899">
        <v>2006</v>
      </c>
      <c r="D1899" t="s">
        <v>662</v>
      </c>
      <c r="E1899" t="s">
        <v>663</v>
      </c>
      <c r="F1899" t="s">
        <v>670</v>
      </c>
      <c r="G1899" t="s">
        <v>676</v>
      </c>
      <c r="H1899" t="s">
        <v>677</v>
      </c>
      <c r="I1899" t="s">
        <v>678</v>
      </c>
      <c r="J1899">
        <v>88553580000</v>
      </c>
      <c r="K1899" t="str">
        <f>VLOOKUP(SUBSTITUTE($A1899,"Provinsi ",""),'Pemilihan Gubernur'!$C$5:$G$21,3,FALSE)</f>
        <v>ZULKIEFLIMANSYAH</v>
      </c>
      <c r="L1899" t="str">
        <f>VLOOKUP(SUBSTITUTE($A1899,"Provinsi ",""),'Pemilihan Gubernur'!$C$5:$G$21,4,FALSE)</f>
        <v>SITTI ROHMI DJALILAH</v>
      </c>
    </row>
    <row r="1900" spans="1:12">
      <c r="A1900" t="s">
        <v>715</v>
      </c>
      <c r="B1900" t="s">
        <v>685</v>
      </c>
      <c r="C1900">
        <v>2006</v>
      </c>
      <c r="D1900" t="s">
        <v>662</v>
      </c>
      <c r="E1900" t="s">
        <v>663</v>
      </c>
      <c r="F1900" t="s">
        <v>664</v>
      </c>
      <c r="G1900" t="s">
        <v>665</v>
      </c>
      <c r="H1900" t="s">
        <v>666</v>
      </c>
      <c r="I1900" t="s">
        <v>667</v>
      </c>
      <c r="J1900">
        <v>143538960000</v>
      </c>
      <c r="K1900" t="str">
        <f>VLOOKUP(SUBSTITUTE($A1900,"Provinsi ",""),'Pemilihan Gubernur'!$C$5:$G$21,3,FALSE)</f>
        <v>ZULKIEFLIMANSYAH</v>
      </c>
      <c r="L1900" t="str">
        <f>VLOOKUP(SUBSTITUTE($A1900,"Provinsi ",""),'Pemilihan Gubernur'!$C$5:$G$21,4,FALSE)</f>
        <v>SITTI ROHMI DJALILAH</v>
      </c>
    </row>
    <row r="1901" spans="1:12">
      <c r="A1901" t="s">
        <v>715</v>
      </c>
      <c r="B1901" t="s">
        <v>685</v>
      </c>
      <c r="C1901">
        <v>2006</v>
      </c>
      <c r="D1901" t="s">
        <v>662</v>
      </c>
      <c r="E1901" t="s">
        <v>663</v>
      </c>
      <c r="F1901" t="s">
        <v>664</v>
      </c>
      <c r="G1901" t="s">
        <v>665</v>
      </c>
      <c r="H1901" t="s">
        <v>682</v>
      </c>
      <c r="I1901" t="s">
        <v>683</v>
      </c>
      <c r="J1901">
        <v>8068270000</v>
      </c>
      <c r="K1901" t="str">
        <f>VLOOKUP(SUBSTITUTE($A1901,"Provinsi ",""),'Pemilihan Gubernur'!$C$5:$G$21,3,FALSE)</f>
        <v>ZULKIEFLIMANSYAH</v>
      </c>
      <c r="L1901" t="str">
        <f>VLOOKUP(SUBSTITUTE($A1901,"Provinsi ",""),'Pemilihan Gubernur'!$C$5:$G$21,4,FALSE)</f>
        <v>SITTI ROHMI DJALILAH</v>
      </c>
    </row>
    <row r="1902" spans="1:12">
      <c r="A1902" t="s">
        <v>716</v>
      </c>
      <c r="B1902" t="s">
        <v>685</v>
      </c>
      <c r="C1902">
        <v>2006</v>
      </c>
      <c r="D1902" t="s">
        <v>662</v>
      </c>
      <c r="E1902" t="s">
        <v>663</v>
      </c>
      <c r="F1902" t="s">
        <v>664</v>
      </c>
      <c r="G1902" t="s">
        <v>679</v>
      </c>
      <c r="H1902" t="s">
        <v>680</v>
      </c>
      <c r="I1902" t="s">
        <v>681</v>
      </c>
      <c r="J1902">
        <v>189102250000</v>
      </c>
      <c r="K1902" t="str">
        <f>VLOOKUP(SUBSTITUTE($A1902,"Provinsi ",""),'Pemilihan Gubernur'!$C$5:$G$21,3,FALSE)</f>
        <v>VIKTOR BUNGTILU LAISKODAT</v>
      </c>
      <c r="L1902" t="str">
        <f>VLOOKUP(SUBSTITUTE($A1902,"Provinsi ",""),'Pemilihan Gubernur'!$C$5:$G$21,4,FALSE)</f>
        <v>JOSEF ADREANUS NAE SOI</v>
      </c>
    </row>
    <row r="1903" spans="1:12">
      <c r="A1903" t="s">
        <v>716</v>
      </c>
      <c r="B1903" t="s">
        <v>685</v>
      </c>
      <c r="C1903">
        <v>2006</v>
      </c>
      <c r="D1903" t="s">
        <v>662</v>
      </c>
      <c r="E1903" t="s">
        <v>663</v>
      </c>
      <c r="F1903" t="s">
        <v>670</v>
      </c>
      <c r="G1903" t="s">
        <v>671</v>
      </c>
      <c r="H1903" t="s">
        <v>672</v>
      </c>
      <c r="I1903" t="s">
        <v>673</v>
      </c>
      <c r="J1903">
        <v>121490800000</v>
      </c>
      <c r="K1903" t="str">
        <f>VLOOKUP(SUBSTITUTE($A1903,"Provinsi ",""),'Pemilihan Gubernur'!$C$5:$G$21,3,FALSE)</f>
        <v>VIKTOR BUNGTILU LAISKODAT</v>
      </c>
      <c r="L1903" t="str">
        <f>VLOOKUP(SUBSTITUTE($A1903,"Provinsi ",""),'Pemilihan Gubernur'!$C$5:$G$21,4,FALSE)</f>
        <v>JOSEF ADREANUS NAE SOI</v>
      </c>
    </row>
    <row r="1904" spans="1:12">
      <c r="A1904" t="s">
        <v>716</v>
      </c>
      <c r="B1904" t="s">
        <v>685</v>
      </c>
      <c r="C1904">
        <v>2006</v>
      </c>
      <c r="D1904" t="s">
        <v>662</v>
      </c>
      <c r="E1904" t="s">
        <v>663</v>
      </c>
      <c r="F1904" t="s">
        <v>670</v>
      </c>
      <c r="G1904" t="s">
        <v>671</v>
      </c>
      <c r="H1904" t="s">
        <v>672</v>
      </c>
      <c r="I1904" t="s">
        <v>673</v>
      </c>
      <c r="J1904">
        <v>56636800000</v>
      </c>
      <c r="K1904" t="str">
        <f>VLOOKUP(SUBSTITUTE($A1904,"Provinsi ",""),'Pemilihan Gubernur'!$C$5:$G$21,3,FALSE)</f>
        <v>VIKTOR BUNGTILU LAISKODAT</v>
      </c>
      <c r="L1904" t="str">
        <f>VLOOKUP(SUBSTITUTE($A1904,"Provinsi ",""),'Pemilihan Gubernur'!$C$5:$G$21,4,FALSE)</f>
        <v>JOSEF ADREANUS NAE SOI</v>
      </c>
    </row>
    <row r="1905" spans="1:12">
      <c r="A1905" t="s">
        <v>716</v>
      </c>
      <c r="B1905" t="s">
        <v>685</v>
      </c>
      <c r="C1905">
        <v>2006</v>
      </c>
      <c r="D1905" t="s">
        <v>662</v>
      </c>
      <c r="E1905" t="s">
        <v>663</v>
      </c>
      <c r="F1905" t="s">
        <v>670</v>
      </c>
      <c r="G1905" t="s">
        <v>671</v>
      </c>
      <c r="H1905" t="s">
        <v>672</v>
      </c>
      <c r="I1905" t="s">
        <v>673</v>
      </c>
      <c r="J1905">
        <v>15461320000</v>
      </c>
      <c r="K1905" t="str">
        <f>VLOOKUP(SUBSTITUTE($A1905,"Provinsi ",""),'Pemilihan Gubernur'!$C$5:$G$21,3,FALSE)</f>
        <v>VIKTOR BUNGTILU LAISKODAT</v>
      </c>
      <c r="L1905" t="str">
        <f>VLOOKUP(SUBSTITUTE($A1905,"Provinsi ",""),'Pemilihan Gubernur'!$C$5:$G$21,4,FALSE)</f>
        <v>JOSEF ADREANUS NAE SOI</v>
      </c>
    </row>
    <row r="1906" spans="1:12">
      <c r="A1906" t="s">
        <v>716</v>
      </c>
      <c r="B1906" t="s">
        <v>685</v>
      </c>
      <c r="C1906">
        <v>2006</v>
      </c>
      <c r="D1906" t="s">
        <v>662</v>
      </c>
      <c r="E1906" t="s">
        <v>663</v>
      </c>
      <c r="F1906" t="s">
        <v>670</v>
      </c>
      <c r="G1906" t="s">
        <v>676</v>
      </c>
      <c r="H1906" t="s">
        <v>677</v>
      </c>
      <c r="I1906" t="s">
        <v>678</v>
      </c>
      <c r="J1906">
        <v>114178980000</v>
      </c>
      <c r="K1906" t="str">
        <f>VLOOKUP(SUBSTITUTE($A1906,"Provinsi ",""),'Pemilihan Gubernur'!$C$5:$G$21,3,FALSE)</f>
        <v>VIKTOR BUNGTILU LAISKODAT</v>
      </c>
      <c r="L1906" t="str">
        <f>VLOOKUP(SUBSTITUTE($A1906,"Provinsi ",""),'Pemilihan Gubernur'!$C$5:$G$21,4,FALSE)</f>
        <v>JOSEF ADREANUS NAE SOI</v>
      </c>
    </row>
    <row r="1907" spans="1:12">
      <c r="A1907" t="s">
        <v>716</v>
      </c>
      <c r="B1907" t="s">
        <v>685</v>
      </c>
      <c r="C1907">
        <v>2006</v>
      </c>
      <c r="D1907" t="s">
        <v>662</v>
      </c>
      <c r="E1907" t="s">
        <v>663</v>
      </c>
      <c r="F1907" t="s">
        <v>664</v>
      </c>
      <c r="G1907" t="s">
        <v>665</v>
      </c>
      <c r="H1907" t="s">
        <v>666</v>
      </c>
      <c r="I1907" t="s">
        <v>667</v>
      </c>
      <c r="J1907">
        <v>124117840000</v>
      </c>
      <c r="K1907" t="str">
        <f>VLOOKUP(SUBSTITUTE($A1907,"Provinsi ",""),'Pemilihan Gubernur'!$C$5:$G$21,3,FALSE)</f>
        <v>VIKTOR BUNGTILU LAISKODAT</v>
      </c>
      <c r="L1907" t="str">
        <f>VLOOKUP(SUBSTITUTE($A1907,"Provinsi ",""),'Pemilihan Gubernur'!$C$5:$G$21,4,FALSE)</f>
        <v>JOSEF ADREANUS NAE SOI</v>
      </c>
    </row>
    <row r="1908" spans="1:12">
      <c r="A1908" t="s">
        <v>716</v>
      </c>
      <c r="B1908" t="s">
        <v>685</v>
      </c>
      <c r="C1908">
        <v>2006</v>
      </c>
      <c r="D1908" t="s">
        <v>662</v>
      </c>
      <c r="E1908" t="s">
        <v>663</v>
      </c>
      <c r="F1908" t="s">
        <v>664</v>
      </c>
      <c r="G1908" t="s">
        <v>665</v>
      </c>
      <c r="H1908" t="s">
        <v>682</v>
      </c>
      <c r="I1908" t="s">
        <v>683</v>
      </c>
      <c r="J1908">
        <v>16303270000</v>
      </c>
      <c r="K1908" t="str">
        <f>VLOOKUP(SUBSTITUTE($A1908,"Provinsi ",""),'Pemilihan Gubernur'!$C$5:$G$21,3,FALSE)</f>
        <v>VIKTOR BUNGTILU LAISKODAT</v>
      </c>
      <c r="L1908" t="str">
        <f>VLOOKUP(SUBSTITUTE($A1908,"Provinsi ",""),'Pemilihan Gubernur'!$C$5:$G$21,4,FALSE)</f>
        <v>JOSEF ADREANUS NAE SOI</v>
      </c>
    </row>
    <row r="1909" spans="1:12">
      <c r="A1909" t="s">
        <v>712</v>
      </c>
      <c r="B1909" t="s">
        <v>713</v>
      </c>
      <c r="C1909">
        <v>2006</v>
      </c>
      <c r="D1909" t="s">
        <v>662</v>
      </c>
      <c r="E1909" t="s">
        <v>663</v>
      </c>
      <c r="F1909" t="s">
        <v>664</v>
      </c>
      <c r="G1909" t="s">
        <v>679</v>
      </c>
      <c r="H1909" t="s">
        <v>680</v>
      </c>
      <c r="I1909" t="s">
        <v>681</v>
      </c>
      <c r="J1909">
        <v>143136620000</v>
      </c>
      <c r="K1909" t="str">
        <f>VLOOKUP(SUBSTITUTE($A1909,"Provinsi ",""),'Pemilihan Gubernur'!$C$5:$G$21,3,FALSE)</f>
        <v>MURAD ISMAIL</v>
      </c>
      <c r="L1909" t="str">
        <f>VLOOKUP(SUBSTITUTE($A1909,"Provinsi ",""),'Pemilihan Gubernur'!$C$5:$G$21,4,FALSE)</f>
        <v>BARNABAS ORNO</v>
      </c>
    </row>
    <row r="1910" spans="1:12">
      <c r="A1910" t="s">
        <v>712</v>
      </c>
      <c r="B1910" t="s">
        <v>713</v>
      </c>
      <c r="C1910">
        <v>2006</v>
      </c>
      <c r="D1910" t="s">
        <v>662</v>
      </c>
      <c r="E1910" t="s">
        <v>663</v>
      </c>
      <c r="F1910" t="s">
        <v>670</v>
      </c>
      <c r="G1910" t="s">
        <v>671</v>
      </c>
      <c r="H1910" t="s">
        <v>672</v>
      </c>
      <c r="I1910" t="s">
        <v>673</v>
      </c>
      <c r="J1910">
        <v>113339910000</v>
      </c>
      <c r="K1910" t="str">
        <f>VLOOKUP(SUBSTITUTE($A1910,"Provinsi ",""),'Pemilihan Gubernur'!$C$5:$G$21,3,FALSE)</f>
        <v>MURAD ISMAIL</v>
      </c>
      <c r="L1910" t="str">
        <f>VLOOKUP(SUBSTITUTE($A1910,"Provinsi ",""),'Pemilihan Gubernur'!$C$5:$G$21,4,FALSE)</f>
        <v>BARNABAS ORNO</v>
      </c>
    </row>
    <row r="1911" spans="1:12">
      <c r="A1911" t="s">
        <v>712</v>
      </c>
      <c r="B1911" t="s">
        <v>713</v>
      </c>
      <c r="C1911">
        <v>2006</v>
      </c>
      <c r="D1911" t="s">
        <v>662</v>
      </c>
      <c r="E1911" t="s">
        <v>663</v>
      </c>
      <c r="F1911" t="s">
        <v>670</v>
      </c>
      <c r="G1911" t="s">
        <v>671</v>
      </c>
      <c r="H1911" t="s">
        <v>672</v>
      </c>
      <c r="I1911" t="s">
        <v>673</v>
      </c>
      <c r="J1911">
        <v>48018450000</v>
      </c>
      <c r="K1911" t="str">
        <f>VLOOKUP(SUBSTITUTE($A1911,"Provinsi ",""),'Pemilihan Gubernur'!$C$5:$G$21,3,FALSE)</f>
        <v>MURAD ISMAIL</v>
      </c>
      <c r="L1911" t="str">
        <f>VLOOKUP(SUBSTITUTE($A1911,"Provinsi ",""),'Pemilihan Gubernur'!$C$5:$G$21,4,FALSE)</f>
        <v>BARNABAS ORNO</v>
      </c>
    </row>
    <row r="1912" spans="1:12">
      <c r="A1912" t="s">
        <v>712</v>
      </c>
      <c r="B1912" t="s">
        <v>713</v>
      </c>
      <c r="C1912">
        <v>2006</v>
      </c>
      <c r="D1912" t="s">
        <v>662</v>
      </c>
      <c r="E1912" t="s">
        <v>663</v>
      </c>
      <c r="F1912" t="s">
        <v>670</v>
      </c>
      <c r="G1912" t="s">
        <v>671</v>
      </c>
      <c r="H1912" t="s">
        <v>672</v>
      </c>
      <c r="I1912" t="s">
        <v>673</v>
      </c>
      <c r="J1912">
        <v>23604810000</v>
      </c>
      <c r="K1912" t="str">
        <f>VLOOKUP(SUBSTITUTE($A1912,"Provinsi ",""),'Pemilihan Gubernur'!$C$5:$G$21,3,FALSE)</f>
        <v>MURAD ISMAIL</v>
      </c>
      <c r="L1912" t="str">
        <f>VLOOKUP(SUBSTITUTE($A1912,"Provinsi ",""),'Pemilihan Gubernur'!$C$5:$G$21,4,FALSE)</f>
        <v>BARNABAS ORNO</v>
      </c>
    </row>
    <row r="1913" spans="1:12">
      <c r="A1913" t="s">
        <v>712</v>
      </c>
      <c r="B1913" t="s">
        <v>713</v>
      </c>
      <c r="C1913">
        <v>2006</v>
      </c>
      <c r="D1913" t="s">
        <v>662</v>
      </c>
      <c r="E1913" t="s">
        <v>663</v>
      </c>
      <c r="F1913" t="s">
        <v>670</v>
      </c>
      <c r="G1913" t="s">
        <v>676</v>
      </c>
      <c r="H1913" t="s">
        <v>677</v>
      </c>
      <c r="I1913" t="s">
        <v>678</v>
      </c>
      <c r="J1913">
        <v>143966800000</v>
      </c>
      <c r="K1913" t="str">
        <f>VLOOKUP(SUBSTITUTE($A1913,"Provinsi ",""),'Pemilihan Gubernur'!$C$5:$G$21,3,FALSE)</f>
        <v>MURAD ISMAIL</v>
      </c>
      <c r="L1913" t="str">
        <f>VLOOKUP(SUBSTITUTE($A1913,"Provinsi ",""),'Pemilihan Gubernur'!$C$5:$G$21,4,FALSE)</f>
        <v>BARNABAS ORNO</v>
      </c>
    </row>
    <row r="1914" spans="1:12">
      <c r="A1914" t="s">
        <v>712</v>
      </c>
      <c r="B1914" t="s">
        <v>713</v>
      </c>
      <c r="C1914">
        <v>2006</v>
      </c>
      <c r="D1914" t="s">
        <v>662</v>
      </c>
      <c r="E1914" t="s">
        <v>663</v>
      </c>
      <c r="F1914" t="s">
        <v>664</v>
      </c>
      <c r="G1914" t="s">
        <v>665</v>
      </c>
      <c r="H1914" t="s">
        <v>666</v>
      </c>
      <c r="I1914" t="s">
        <v>667</v>
      </c>
      <c r="J1914">
        <v>48859970000</v>
      </c>
      <c r="K1914" t="str">
        <f>VLOOKUP(SUBSTITUTE($A1914,"Provinsi ",""),'Pemilihan Gubernur'!$C$5:$G$21,3,FALSE)</f>
        <v>MURAD ISMAIL</v>
      </c>
      <c r="L1914" t="str">
        <f>VLOOKUP(SUBSTITUTE($A1914,"Provinsi ",""),'Pemilihan Gubernur'!$C$5:$G$21,4,FALSE)</f>
        <v>BARNABAS ORNO</v>
      </c>
    </row>
    <row r="1915" spans="1:12">
      <c r="A1915" t="s">
        <v>712</v>
      </c>
      <c r="B1915" t="s">
        <v>713</v>
      </c>
      <c r="C1915">
        <v>2006</v>
      </c>
      <c r="D1915" t="s">
        <v>662</v>
      </c>
      <c r="E1915" t="s">
        <v>663</v>
      </c>
      <c r="F1915" t="s">
        <v>664</v>
      </c>
      <c r="G1915" t="s">
        <v>665</v>
      </c>
      <c r="H1915" t="s">
        <v>682</v>
      </c>
      <c r="I1915" t="s">
        <v>683</v>
      </c>
      <c r="J1915">
        <v>20289140000</v>
      </c>
      <c r="K1915" t="str">
        <f>VLOOKUP(SUBSTITUTE($A1915,"Provinsi ",""),'Pemilihan Gubernur'!$C$5:$G$21,3,FALSE)</f>
        <v>MURAD ISMAIL</v>
      </c>
      <c r="L1915" t="str">
        <f>VLOOKUP(SUBSTITUTE($A1915,"Provinsi ",""),'Pemilihan Gubernur'!$C$5:$G$21,4,FALSE)</f>
        <v>BARNABAS ORNO</v>
      </c>
    </row>
    <row r="1916" spans="1:12">
      <c r="A1916" t="s">
        <v>717</v>
      </c>
      <c r="B1916" t="s">
        <v>713</v>
      </c>
      <c r="C1916">
        <v>2006</v>
      </c>
      <c r="D1916" t="s">
        <v>662</v>
      </c>
      <c r="E1916" t="s">
        <v>663</v>
      </c>
      <c r="F1916" t="s">
        <v>664</v>
      </c>
      <c r="G1916" t="s">
        <v>679</v>
      </c>
      <c r="H1916" t="s">
        <v>680</v>
      </c>
      <c r="I1916" t="s">
        <v>681</v>
      </c>
      <c r="J1916">
        <v>465307090000</v>
      </c>
      <c r="K1916" t="str">
        <f>VLOOKUP(SUBSTITUTE($A1916,"Provinsi ",""),'Pemilihan Gubernur'!$C$5:$G$21,3,FALSE)</f>
        <v>LUKAS ENEMBE</v>
      </c>
      <c r="L1916" t="str">
        <f>VLOOKUP(SUBSTITUTE($A1916,"Provinsi ",""),'Pemilihan Gubernur'!$C$5:$G$21,4,FALSE)</f>
        <v>KLEMEN TINAL</v>
      </c>
    </row>
    <row r="1917" spans="1:12">
      <c r="A1917" t="s">
        <v>717</v>
      </c>
      <c r="B1917" t="s">
        <v>713</v>
      </c>
      <c r="C1917">
        <v>2006</v>
      </c>
      <c r="D1917" t="s">
        <v>662</v>
      </c>
      <c r="E1917" t="s">
        <v>663</v>
      </c>
      <c r="F1917" t="s">
        <v>670</v>
      </c>
      <c r="G1917" t="s">
        <v>671</v>
      </c>
      <c r="H1917" t="s">
        <v>672</v>
      </c>
      <c r="I1917" t="s">
        <v>673</v>
      </c>
      <c r="J1917">
        <v>367695280000</v>
      </c>
      <c r="K1917" t="str">
        <f>VLOOKUP(SUBSTITUTE($A1917,"Provinsi ",""),'Pemilihan Gubernur'!$C$5:$G$21,3,FALSE)</f>
        <v>LUKAS ENEMBE</v>
      </c>
      <c r="L1917" t="str">
        <f>VLOOKUP(SUBSTITUTE($A1917,"Provinsi ",""),'Pemilihan Gubernur'!$C$5:$G$21,4,FALSE)</f>
        <v>KLEMEN TINAL</v>
      </c>
    </row>
    <row r="1918" spans="1:12">
      <c r="A1918" t="s">
        <v>717</v>
      </c>
      <c r="B1918" t="s">
        <v>713</v>
      </c>
      <c r="C1918">
        <v>2006</v>
      </c>
      <c r="D1918" t="s">
        <v>662</v>
      </c>
      <c r="E1918" t="s">
        <v>663</v>
      </c>
      <c r="F1918" t="s">
        <v>670</v>
      </c>
      <c r="G1918" t="s">
        <v>671</v>
      </c>
      <c r="H1918" t="s">
        <v>672</v>
      </c>
      <c r="I1918" t="s">
        <v>673</v>
      </c>
      <c r="J1918">
        <v>140775360000</v>
      </c>
      <c r="K1918" t="str">
        <f>VLOOKUP(SUBSTITUTE($A1918,"Provinsi ",""),'Pemilihan Gubernur'!$C$5:$G$21,3,FALSE)</f>
        <v>LUKAS ENEMBE</v>
      </c>
      <c r="L1918" t="str">
        <f>VLOOKUP(SUBSTITUTE($A1918,"Provinsi ",""),'Pemilihan Gubernur'!$C$5:$G$21,4,FALSE)</f>
        <v>KLEMEN TINAL</v>
      </c>
    </row>
    <row r="1919" spans="1:12">
      <c r="A1919" t="s">
        <v>717</v>
      </c>
      <c r="B1919" t="s">
        <v>713</v>
      </c>
      <c r="C1919">
        <v>2006</v>
      </c>
      <c r="D1919" t="s">
        <v>662</v>
      </c>
      <c r="E1919" t="s">
        <v>663</v>
      </c>
      <c r="F1919" t="s">
        <v>670</v>
      </c>
      <c r="G1919" t="s">
        <v>671</v>
      </c>
      <c r="H1919" t="s">
        <v>672</v>
      </c>
      <c r="I1919" t="s">
        <v>673</v>
      </c>
      <c r="J1919">
        <v>94906890000</v>
      </c>
      <c r="K1919" t="str">
        <f>VLOOKUP(SUBSTITUTE($A1919,"Provinsi ",""),'Pemilihan Gubernur'!$C$5:$G$21,3,FALSE)</f>
        <v>LUKAS ENEMBE</v>
      </c>
      <c r="L1919" t="str">
        <f>VLOOKUP(SUBSTITUTE($A1919,"Provinsi ",""),'Pemilihan Gubernur'!$C$5:$G$21,4,FALSE)</f>
        <v>KLEMEN TINAL</v>
      </c>
    </row>
    <row r="1920" spans="1:12">
      <c r="A1920" t="s">
        <v>717</v>
      </c>
      <c r="B1920" t="s">
        <v>713</v>
      </c>
      <c r="C1920">
        <v>2006</v>
      </c>
      <c r="D1920" t="s">
        <v>662</v>
      </c>
      <c r="E1920" t="s">
        <v>663</v>
      </c>
      <c r="F1920" t="s">
        <v>664</v>
      </c>
      <c r="G1920" t="s">
        <v>665</v>
      </c>
      <c r="H1920" t="s">
        <v>729</v>
      </c>
      <c r="I1920" t="s">
        <v>729</v>
      </c>
      <c r="J1920">
        <v>20000000</v>
      </c>
      <c r="K1920" t="str">
        <f>VLOOKUP(SUBSTITUTE($A1920,"Provinsi ",""),'Pemilihan Gubernur'!$C$5:$G$21,3,FALSE)</f>
        <v>LUKAS ENEMBE</v>
      </c>
      <c r="L1920" t="str">
        <f>VLOOKUP(SUBSTITUTE($A1920,"Provinsi ",""),'Pemilihan Gubernur'!$C$5:$G$21,4,FALSE)</f>
        <v>KLEMEN TINAL</v>
      </c>
    </row>
    <row r="1921" spans="1:12">
      <c r="A1921" t="s">
        <v>717</v>
      </c>
      <c r="B1921" t="s">
        <v>713</v>
      </c>
      <c r="C1921">
        <v>2006</v>
      </c>
      <c r="D1921" t="s">
        <v>662</v>
      </c>
      <c r="E1921" t="s">
        <v>663</v>
      </c>
      <c r="F1921" t="s">
        <v>670</v>
      </c>
      <c r="G1921" t="s">
        <v>676</v>
      </c>
      <c r="H1921" t="s">
        <v>677</v>
      </c>
      <c r="I1921" t="s">
        <v>678</v>
      </c>
      <c r="J1921">
        <v>524575850000</v>
      </c>
      <c r="K1921" t="str">
        <f>VLOOKUP(SUBSTITUTE($A1921,"Provinsi ",""),'Pemilihan Gubernur'!$C$5:$G$21,3,FALSE)</f>
        <v>LUKAS ENEMBE</v>
      </c>
      <c r="L1921" t="str">
        <f>VLOOKUP(SUBSTITUTE($A1921,"Provinsi ",""),'Pemilihan Gubernur'!$C$5:$G$21,4,FALSE)</f>
        <v>KLEMEN TINAL</v>
      </c>
    </row>
    <row r="1922" spans="1:12">
      <c r="A1922" t="s">
        <v>717</v>
      </c>
      <c r="B1922" t="s">
        <v>713</v>
      </c>
      <c r="C1922">
        <v>2006</v>
      </c>
      <c r="D1922" t="s">
        <v>662</v>
      </c>
      <c r="E1922" t="s">
        <v>663</v>
      </c>
      <c r="F1922" t="s">
        <v>664</v>
      </c>
      <c r="G1922" t="s">
        <v>665</v>
      </c>
      <c r="H1922" t="s">
        <v>666</v>
      </c>
      <c r="I1922" t="s">
        <v>667</v>
      </c>
      <c r="J1922">
        <v>2249556140000</v>
      </c>
      <c r="K1922" t="str">
        <f>VLOOKUP(SUBSTITUTE($A1922,"Provinsi ",""),'Pemilihan Gubernur'!$C$5:$G$21,3,FALSE)</f>
        <v>LUKAS ENEMBE</v>
      </c>
      <c r="L1922" t="str">
        <f>VLOOKUP(SUBSTITUTE($A1922,"Provinsi ",""),'Pemilihan Gubernur'!$C$5:$G$21,4,FALSE)</f>
        <v>KLEMEN TINAL</v>
      </c>
    </row>
    <row r="1923" spans="1:12">
      <c r="A1923" t="s">
        <v>717</v>
      </c>
      <c r="B1923" t="s">
        <v>713</v>
      </c>
      <c r="C1923">
        <v>2006</v>
      </c>
      <c r="D1923" t="s">
        <v>662</v>
      </c>
      <c r="E1923" t="s">
        <v>663</v>
      </c>
      <c r="F1923" t="s">
        <v>664</v>
      </c>
      <c r="G1923" t="s">
        <v>665</v>
      </c>
      <c r="H1923" t="s">
        <v>682</v>
      </c>
      <c r="I1923" t="s">
        <v>683</v>
      </c>
      <c r="J1923">
        <v>74913790000</v>
      </c>
      <c r="K1923" t="str">
        <f>VLOOKUP(SUBSTITUTE($A1923,"Provinsi ",""),'Pemilihan Gubernur'!$C$5:$G$21,3,FALSE)</f>
        <v>LUKAS ENEMBE</v>
      </c>
      <c r="L1923" t="str">
        <f>VLOOKUP(SUBSTITUTE($A1923,"Provinsi ",""),'Pemilihan Gubernur'!$C$5:$G$21,4,FALSE)</f>
        <v>KLEMEN TINAL</v>
      </c>
    </row>
    <row r="1924" spans="1:12">
      <c r="A1924" t="s">
        <v>714</v>
      </c>
      <c r="B1924" t="s">
        <v>713</v>
      </c>
      <c r="C1924">
        <v>2006</v>
      </c>
      <c r="D1924" t="s">
        <v>662</v>
      </c>
      <c r="E1924" t="s">
        <v>663</v>
      </c>
      <c r="F1924" t="s">
        <v>664</v>
      </c>
      <c r="G1924" t="s">
        <v>679</v>
      </c>
      <c r="H1924" t="s">
        <v>680</v>
      </c>
      <c r="I1924" t="s">
        <v>681</v>
      </c>
      <c r="J1924">
        <v>98664910000</v>
      </c>
      <c r="K1924" t="str">
        <f>VLOOKUP(SUBSTITUTE($A1924,"Provinsi ",""),'Pemilihan Gubernur'!$C$5:$G$21,3,FALSE)</f>
        <v>AHMAD HIDAYAT MUS</v>
      </c>
      <c r="L1924" t="str">
        <f>VLOOKUP(SUBSTITUTE($A1924,"Provinsi ",""),'Pemilihan Gubernur'!$C$5:$G$21,4,FALSE)</f>
        <v>RIVAI UMAR</v>
      </c>
    </row>
    <row r="1925" spans="1:12">
      <c r="A1925" t="s">
        <v>714</v>
      </c>
      <c r="B1925" t="s">
        <v>713</v>
      </c>
      <c r="C1925">
        <v>2006</v>
      </c>
      <c r="D1925" t="s">
        <v>662</v>
      </c>
      <c r="E1925" t="s">
        <v>663</v>
      </c>
      <c r="F1925" t="s">
        <v>670</v>
      </c>
      <c r="G1925" t="s">
        <v>671</v>
      </c>
      <c r="H1925" t="s">
        <v>672</v>
      </c>
      <c r="I1925" t="s">
        <v>673</v>
      </c>
      <c r="J1925">
        <v>65030990000</v>
      </c>
      <c r="K1925" t="str">
        <f>VLOOKUP(SUBSTITUTE($A1925,"Provinsi ",""),'Pemilihan Gubernur'!$C$5:$G$21,3,FALSE)</f>
        <v>AHMAD HIDAYAT MUS</v>
      </c>
      <c r="L1925" t="str">
        <f>VLOOKUP(SUBSTITUTE($A1925,"Provinsi ",""),'Pemilihan Gubernur'!$C$5:$G$21,4,FALSE)</f>
        <v>RIVAI UMAR</v>
      </c>
    </row>
    <row r="1926" spans="1:12">
      <c r="A1926" t="s">
        <v>714</v>
      </c>
      <c r="B1926" t="s">
        <v>713</v>
      </c>
      <c r="C1926">
        <v>2006</v>
      </c>
      <c r="D1926" t="s">
        <v>662</v>
      </c>
      <c r="E1926" t="s">
        <v>663</v>
      </c>
      <c r="F1926" t="s">
        <v>670</v>
      </c>
      <c r="G1926" t="s">
        <v>671</v>
      </c>
      <c r="H1926" t="s">
        <v>672</v>
      </c>
      <c r="I1926" t="s">
        <v>673</v>
      </c>
      <c r="J1926">
        <v>70452630000</v>
      </c>
      <c r="K1926" t="str">
        <f>VLOOKUP(SUBSTITUTE($A1926,"Provinsi ",""),'Pemilihan Gubernur'!$C$5:$G$21,3,FALSE)</f>
        <v>AHMAD HIDAYAT MUS</v>
      </c>
      <c r="L1926" t="str">
        <f>VLOOKUP(SUBSTITUTE($A1926,"Provinsi ",""),'Pemilihan Gubernur'!$C$5:$G$21,4,FALSE)</f>
        <v>RIVAI UMAR</v>
      </c>
    </row>
    <row r="1927" spans="1:12">
      <c r="A1927" t="s">
        <v>714</v>
      </c>
      <c r="B1927" t="s">
        <v>713</v>
      </c>
      <c r="C1927">
        <v>2006</v>
      </c>
      <c r="D1927" t="s">
        <v>662</v>
      </c>
      <c r="E1927" t="s">
        <v>663</v>
      </c>
      <c r="F1927" t="s">
        <v>670</v>
      </c>
      <c r="G1927" t="s">
        <v>671</v>
      </c>
      <c r="H1927" t="s">
        <v>672</v>
      </c>
      <c r="I1927" t="s">
        <v>673</v>
      </c>
      <c r="J1927">
        <v>59456790000</v>
      </c>
      <c r="K1927" t="str">
        <f>VLOOKUP(SUBSTITUTE($A1927,"Provinsi ",""),'Pemilihan Gubernur'!$C$5:$G$21,3,FALSE)</f>
        <v>AHMAD HIDAYAT MUS</v>
      </c>
      <c r="L1927" t="str">
        <f>VLOOKUP(SUBSTITUTE($A1927,"Provinsi ",""),'Pemilihan Gubernur'!$C$5:$G$21,4,FALSE)</f>
        <v>RIVAI UMAR</v>
      </c>
    </row>
    <row r="1928" spans="1:12">
      <c r="A1928" t="s">
        <v>714</v>
      </c>
      <c r="B1928" t="s">
        <v>713</v>
      </c>
      <c r="C1928">
        <v>2006</v>
      </c>
      <c r="D1928" t="s">
        <v>662</v>
      </c>
      <c r="E1928" t="s">
        <v>663</v>
      </c>
      <c r="F1928" t="s">
        <v>670</v>
      </c>
      <c r="G1928" t="s">
        <v>676</v>
      </c>
      <c r="H1928" t="s">
        <v>677</v>
      </c>
      <c r="I1928" t="s">
        <v>678</v>
      </c>
      <c r="J1928">
        <v>51506730000</v>
      </c>
      <c r="K1928" t="str">
        <f>VLOOKUP(SUBSTITUTE($A1928,"Provinsi ",""),'Pemilihan Gubernur'!$C$5:$G$21,3,FALSE)</f>
        <v>AHMAD HIDAYAT MUS</v>
      </c>
      <c r="L1928" t="str">
        <f>VLOOKUP(SUBSTITUTE($A1928,"Provinsi ",""),'Pemilihan Gubernur'!$C$5:$G$21,4,FALSE)</f>
        <v>RIVAI UMAR</v>
      </c>
    </row>
    <row r="1929" spans="1:12">
      <c r="A1929" t="s">
        <v>714</v>
      </c>
      <c r="B1929" t="s">
        <v>713</v>
      </c>
      <c r="C1929">
        <v>2006</v>
      </c>
      <c r="D1929" t="s">
        <v>662</v>
      </c>
      <c r="E1929" t="s">
        <v>663</v>
      </c>
      <c r="F1929" t="s">
        <v>664</v>
      </c>
      <c r="G1929" t="s">
        <v>665</v>
      </c>
      <c r="H1929" t="s">
        <v>666</v>
      </c>
      <c r="I1929" t="s">
        <v>667</v>
      </c>
      <c r="J1929">
        <v>80529690000</v>
      </c>
      <c r="K1929" t="str">
        <f>VLOOKUP(SUBSTITUTE($A1929,"Provinsi ",""),'Pemilihan Gubernur'!$C$5:$G$21,3,FALSE)</f>
        <v>AHMAD HIDAYAT MUS</v>
      </c>
      <c r="L1929" t="str">
        <f>VLOOKUP(SUBSTITUTE($A1929,"Provinsi ",""),'Pemilihan Gubernur'!$C$5:$G$21,4,FALSE)</f>
        <v>RIVAI UMAR</v>
      </c>
    </row>
    <row r="1930" spans="1:12">
      <c r="A1930" t="s">
        <v>714</v>
      </c>
      <c r="B1930" t="s">
        <v>713</v>
      </c>
      <c r="C1930">
        <v>2006</v>
      </c>
      <c r="D1930" t="s">
        <v>662</v>
      </c>
      <c r="E1930" t="s">
        <v>663</v>
      </c>
      <c r="F1930" t="s">
        <v>664</v>
      </c>
      <c r="G1930" t="s">
        <v>665</v>
      </c>
      <c r="H1930" t="s">
        <v>682</v>
      </c>
      <c r="I1930" t="s">
        <v>683</v>
      </c>
      <c r="J1930">
        <v>4208390000.0000005</v>
      </c>
      <c r="K1930" t="str">
        <f>VLOOKUP(SUBSTITUTE($A1930,"Provinsi ",""),'Pemilihan Gubernur'!$C$5:$G$21,3,FALSE)</f>
        <v>AHMAD HIDAYAT MUS</v>
      </c>
      <c r="L1930" t="str">
        <f>VLOOKUP(SUBSTITUTE($A1930,"Provinsi ",""),'Pemilihan Gubernur'!$C$5:$G$21,4,FALSE)</f>
        <v>RIVAI UMAR</v>
      </c>
    </row>
    <row r="1931" spans="1:12">
      <c r="A1931" t="s">
        <v>727</v>
      </c>
      <c r="B1931" t="s">
        <v>661</v>
      </c>
      <c r="C1931">
        <v>2007</v>
      </c>
      <c r="D1931" t="s">
        <v>662</v>
      </c>
      <c r="E1931" t="s">
        <v>663</v>
      </c>
      <c r="F1931" t="s">
        <v>664</v>
      </c>
      <c r="G1931" t="s">
        <v>679</v>
      </c>
      <c r="H1931" t="s">
        <v>680</v>
      </c>
      <c r="I1931" t="s">
        <v>681</v>
      </c>
      <c r="J1931">
        <v>449293516960</v>
      </c>
      <c r="K1931" t="str">
        <f>VLOOKUP(SUBSTITUTE($A1931,"Provinsi ",""),'Pemilihan Gubernur'!$C$5:$G$21,3,FALSE)</f>
        <v>EDY RAHMAYADI</v>
      </c>
      <c r="L1931" t="str">
        <f>VLOOKUP(SUBSTITUTE($A1931,"Provinsi ",""),'Pemilihan Gubernur'!$C$5:$G$21,4,FALSE)</f>
        <v>MUSA RAJEKSHAH</v>
      </c>
    </row>
    <row r="1932" spans="1:12">
      <c r="A1932" t="s">
        <v>727</v>
      </c>
      <c r="B1932" t="s">
        <v>661</v>
      </c>
      <c r="C1932">
        <v>2007</v>
      </c>
      <c r="D1932" t="s">
        <v>662</v>
      </c>
      <c r="E1932" t="s">
        <v>663</v>
      </c>
      <c r="F1932" t="s">
        <v>670</v>
      </c>
      <c r="G1932" t="s">
        <v>671</v>
      </c>
      <c r="H1932" t="s">
        <v>672</v>
      </c>
      <c r="I1932" t="s">
        <v>673</v>
      </c>
      <c r="J1932">
        <v>389689249116</v>
      </c>
      <c r="K1932" t="str">
        <f>VLOOKUP(SUBSTITUTE($A1932,"Provinsi ",""),'Pemilihan Gubernur'!$C$5:$G$21,3,FALSE)</f>
        <v>EDY RAHMAYADI</v>
      </c>
      <c r="L1932" t="str">
        <f>VLOOKUP(SUBSTITUTE($A1932,"Provinsi ",""),'Pemilihan Gubernur'!$C$5:$G$21,4,FALSE)</f>
        <v>MUSA RAJEKSHAH</v>
      </c>
    </row>
    <row r="1933" spans="1:12">
      <c r="A1933" t="s">
        <v>727</v>
      </c>
      <c r="B1933" t="s">
        <v>661</v>
      </c>
      <c r="C1933">
        <v>2007</v>
      </c>
      <c r="D1933" t="s">
        <v>662</v>
      </c>
      <c r="E1933" t="s">
        <v>663</v>
      </c>
      <c r="F1933" t="s">
        <v>664</v>
      </c>
      <c r="G1933" t="s">
        <v>665</v>
      </c>
      <c r="H1933" t="s">
        <v>674</v>
      </c>
      <c r="I1933" t="s">
        <v>675</v>
      </c>
      <c r="J1933">
        <v>31816251375</v>
      </c>
      <c r="K1933" t="str">
        <f>VLOOKUP(SUBSTITUTE($A1933,"Provinsi ",""),'Pemilihan Gubernur'!$C$5:$G$21,3,FALSE)</f>
        <v>EDY RAHMAYADI</v>
      </c>
      <c r="L1933" t="str">
        <f>VLOOKUP(SUBSTITUTE($A1933,"Provinsi ",""),'Pemilihan Gubernur'!$C$5:$G$21,4,FALSE)</f>
        <v>MUSA RAJEKSHAH</v>
      </c>
    </row>
    <row r="1934" spans="1:12">
      <c r="A1934" t="s">
        <v>727</v>
      </c>
      <c r="B1934" t="s">
        <v>661</v>
      </c>
      <c r="C1934">
        <v>2007</v>
      </c>
      <c r="D1934" t="s">
        <v>662</v>
      </c>
      <c r="E1934" t="s">
        <v>663</v>
      </c>
      <c r="F1934" t="s">
        <v>664</v>
      </c>
      <c r="G1934" t="s">
        <v>665</v>
      </c>
      <c r="H1934" t="s">
        <v>668</v>
      </c>
      <c r="I1934" t="s">
        <v>669</v>
      </c>
      <c r="J1934">
        <v>145597060422</v>
      </c>
      <c r="K1934" t="str">
        <f>VLOOKUP(SUBSTITUTE($A1934,"Provinsi ",""),'Pemilihan Gubernur'!$C$5:$G$21,3,FALSE)</f>
        <v>EDY RAHMAYADI</v>
      </c>
      <c r="L1934" t="str">
        <f>VLOOKUP(SUBSTITUTE($A1934,"Provinsi ",""),'Pemilihan Gubernur'!$C$5:$G$21,4,FALSE)</f>
        <v>MUSA RAJEKSHAH</v>
      </c>
    </row>
    <row r="1935" spans="1:12">
      <c r="A1935" t="s">
        <v>727</v>
      </c>
      <c r="B1935" t="s">
        <v>661</v>
      </c>
      <c r="C1935">
        <v>2007</v>
      </c>
      <c r="D1935" t="s">
        <v>662</v>
      </c>
      <c r="E1935" t="s">
        <v>663</v>
      </c>
      <c r="F1935" t="s">
        <v>664</v>
      </c>
      <c r="G1935" t="s">
        <v>665</v>
      </c>
      <c r="H1935" t="s">
        <v>682</v>
      </c>
      <c r="I1935" t="s">
        <v>683</v>
      </c>
      <c r="J1935">
        <v>7448006612</v>
      </c>
      <c r="K1935" t="str">
        <f>VLOOKUP(SUBSTITUTE($A1935,"Provinsi ",""),'Pemilihan Gubernur'!$C$5:$G$21,3,FALSE)</f>
        <v>EDY RAHMAYADI</v>
      </c>
      <c r="L1935" t="str">
        <f>VLOOKUP(SUBSTITUTE($A1935,"Provinsi ",""),'Pemilihan Gubernur'!$C$5:$G$21,4,FALSE)</f>
        <v>MUSA RAJEKSHAH</v>
      </c>
    </row>
    <row r="1936" spans="1:12">
      <c r="A1936" t="s">
        <v>727</v>
      </c>
      <c r="B1936" t="s">
        <v>661</v>
      </c>
      <c r="C1936">
        <v>2007</v>
      </c>
      <c r="D1936" t="s">
        <v>662</v>
      </c>
      <c r="E1936" t="s">
        <v>663</v>
      </c>
      <c r="F1936" t="s">
        <v>664</v>
      </c>
      <c r="G1936" t="s">
        <v>665</v>
      </c>
      <c r="H1936" t="s">
        <v>666</v>
      </c>
      <c r="I1936" t="s">
        <v>667</v>
      </c>
      <c r="J1936">
        <v>534340346227</v>
      </c>
      <c r="K1936" t="str">
        <f>VLOOKUP(SUBSTITUTE($A1936,"Provinsi ",""),'Pemilihan Gubernur'!$C$5:$G$21,3,FALSE)</f>
        <v>EDY RAHMAYADI</v>
      </c>
      <c r="L1936" t="str">
        <f>VLOOKUP(SUBSTITUTE($A1936,"Provinsi ",""),'Pemilihan Gubernur'!$C$5:$G$21,4,FALSE)</f>
        <v>MUSA RAJEKSHAH</v>
      </c>
    </row>
    <row r="1937" spans="1:12">
      <c r="A1937" t="s">
        <v>727</v>
      </c>
      <c r="B1937" t="s">
        <v>661</v>
      </c>
      <c r="C1937">
        <v>2007</v>
      </c>
      <c r="D1937" t="s">
        <v>662</v>
      </c>
      <c r="E1937" t="s">
        <v>663</v>
      </c>
      <c r="F1937" t="s">
        <v>664</v>
      </c>
      <c r="G1937" t="s">
        <v>665</v>
      </c>
      <c r="H1937" t="s">
        <v>686</v>
      </c>
      <c r="I1937" t="s">
        <v>687</v>
      </c>
      <c r="J1937">
        <v>191253822000</v>
      </c>
      <c r="K1937" t="str">
        <f>VLOOKUP(SUBSTITUTE($A1937,"Provinsi ",""),'Pemilihan Gubernur'!$C$5:$G$21,3,FALSE)</f>
        <v>EDY RAHMAYADI</v>
      </c>
      <c r="L1937" t="str">
        <f>VLOOKUP(SUBSTITUTE($A1937,"Provinsi ",""),'Pemilihan Gubernur'!$C$5:$G$21,4,FALSE)</f>
        <v>MUSA RAJEKSHAH</v>
      </c>
    </row>
    <row r="1938" spans="1:12">
      <c r="A1938" t="s">
        <v>719</v>
      </c>
      <c r="B1938" t="s">
        <v>661</v>
      </c>
      <c r="C1938">
        <v>2007</v>
      </c>
      <c r="D1938" t="s">
        <v>662</v>
      </c>
      <c r="E1938" t="s">
        <v>663</v>
      </c>
      <c r="F1938" t="s">
        <v>664</v>
      </c>
      <c r="G1938" t="s">
        <v>679</v>
      </c>
      <c r="H1938" t="s">
        <v>680</v>
      </c>
      <c r="I1938" t="s">
        <v>681</v>
      </c>
      <c r="J1938">
        <v>868254274946.37</v>
      </c>
      <c r="K1938" t="str">
        <f>VLOOKUP(SUBSTITUTE($A1938,"Provinsi ",""),'Pemilihan Gubernur'!$C$5:$G$21,3,FALSE)</f>
        <v>SYAMSUAR</v>
      </c>
      <c r="L1938" t="str">
        <f>VLOOKUP(SUBSTITUTE($A1938,"Provinsi ",""),'Pemilihan Gubernur'!$C$5:$G$21,4,FALSE)</f>
        <v>EDY NASUTION</v>
      </c>
    </row>
    <row r="1939" spans="1:12">
      <c r="A1939" t="s">
        <v>719</v>
      </c>
      <c r="B1939" t="s">
        <v>661</v>
      </c>
      <c r="C1939">
        <v>2007</v>
      </c>
      <c r="D1939" t="s">
        <v>662</v>
      </c>
      <c r="E1939" t="s">
        <v>663</v>
      </c>
      <c r="F1939" t="s">
        <v>670</v>
      </c>
      <c r="G1939" t="s">
        <v>671</v>
      </c>
      <c r="H1939" t="s">
        <v>672</v>
      </c>
      <c r="I1939" t="s">
        <v>673</v>
      </c>
      <c r="J1939">
        <v>548180812467.40997</v>
      </c>
      <c r="K1939" t="str">
        <f>VLOOKUP(SUBSTITUTE($A1939,"Provinsi ",""),'Pemilihan Gubernur'!$C$5:$G$21,3,FALSE)</f>
        <v>SYAMSUAR</v>
      </c>
      <c r="L1939" t="str">
        <f>VLOOKUP(SUBSTITUTE($A1939,"Provinsi ",""),'Pemilihan Gubernur'!$C$5:$G$21,4,FALSE)</f>
        <v>EDY NASUTION</v>
      </c>
    </row>
    <row r="1940" spans="1:12">
      <c r="A1940" t="s">
        <v>719</v>
      </c>
      <c r="B1940" t="s">
        <v>661</v>
      </c>
      <c r="C1940">
        <v>2007</v>
      </c>
      <c r="D1940" t="s">
        <v>662</v>
      </c>
      <c r="E1940" t="s">
        <v>663</v>
      </c>
      <c r="F1940" t="s">
        <v>664</v>
      </c>
      <c r="G1940" t="s">
        <v>665</v>
      </c>
      <c r="H1940" t="s">
        <v>668</v>
      </c>
      <c r="I1940" t="s">
        <v>669</v>
      </c>
      <c r="J1940">
        <v>397377553709</v>
      </c>
      <c r="K1940" t="str">
        <f>VLOOKUP(SUBSTITUTE($A1940,"Provinsi ",""),'Pemilihan Gubernur'!$C$5:$G$21,3,FALSE)</f>
        <v>SYAMSUAR</v>
      </c>
      <c r="L1940" t="str">
        <f>VLOOKUP(SUBSTITUTE($A1940,"Provinsi ",""),'Pemilihan Gubernur'!$C$5:$G$21,4,FALSE)</f>
        <v>EDY NASUTION</v>
      </c>
    </row>
    <row r="1941" spans="1:12">
      <c r="A1941" t="s">
        <v>719</v>
      </c>
      <c r="B1941" t="s">
        <v>661</v>
      </c>
      <c r="C1941">
        <v>2007</v>
      </c>
      <c r="D1941" t="s">
        <v>662</v>
      </c>
      <c r="E1941" t="s">
        <v>663</v>
      </c>
      <c r="F1941" t="s">
        <v>664</v>
      </c>
      <c r="G1941" t="s">
        <v>665</v>
      </c>
      <c r="H1941" t="s">
        <v>682</v>
      </c>
      <c r="I1941" t="s">
        <v>683</v>
      </c>
      <c r="J1941">
        <v>1178464903</v>
      </c>
      <c r="K1941" t="str">
        <f>VLOOKUP(SUBSTITUTE($A1941,"Provinsi ",""),'Pemilihan Gubernur'!$C$5:$G$21,3,FALSE)</f>
        <v>SYAMSUAR</v>
      </c>
      <c r="L1941" t="str">
        <f>VLOOKUP(SUBSTITUTE($A1941,"Provinsi ",""),'Pemilihan Gubernur'!$C$5:$G$21,4,FALSE)</f>
        <v>EDY NASUTION</v>
      </c>
    </row>
    <row r="1942" spans="1:12">
      <c r="A1942" t="s">
        <v>719</v>
      </c>
      <c r="B1942" t="s">
        <v>661</v>
      </c>
      <c r="C1942">
        <v>2007</v>
      </c>
      <c r="D1942" t="s">
        <v>662</v>
      </c>
      <c r="E1942" t="s">
        <v>663</v>
      </c>
      <c r="F1942" t="s">
        <v>664</v>
      </c>
      <c r="G1942" t="s">
        <v>665</v>
      </c>
      <c r="H1942" t="s">
        <v>666</v>
      </c>
      <c r="I1942" t="s">
        <v>667</v>
      </c>
      <c r="J1942">
        <v>367889042736</v>
      </c>
      <c r="K1942" t="str">
        <f>VLOOKUP(SUBSTITUTE($A1942,"Provinsi ",""),'Pemilihan Gubernur'!$C$5:$G$21,3,FALSE)</f>
        <v>SYAMSUAR</v>
      </c>
      <c r="L1942" t="str">
        <f>VLOOKUP(SUBSTITUTE($A1942,"Provinsi ",""),'Pemilihan Gubernur'!$C$5:$G$21,4,FALSE)</f>
        <v>EDY NASUTION</v>
      </c>
    </row>
    <row r="1943" spans="1:12">
      <c r="A1943" t="s">
        <v>719</v>
      </c>
      <c r="B1943" t="s">
        <v>661</v>
      </c>
      <c r="C1943">
        <v>2007</v>
      </c>
      <c r="D1943" t="s">
        <v>662</v>
      </c>
      <c r="E1943" t="s">
        <v>663</v>
      </c>
      <c r="F1943" t="s">
        <v>664</v>
      </c>
      <c r="G1943" t="s">
        <v>665</v>
      </c>
      <c r="H1943" t="s">
        <v>686</v>
      </c>
      <c r="I1943" t="s">
        <v>687</v>
      </c>
      <c r="J1943">
        <v>35160000000</v>
      </c>
      <c r="K1943" t="str">
        <f>VLOOKUP(SUBSTITUTE($A1943,"Provinsi ",""),'Pemilihan Gubernur'!$C$5:$G$21,3,FALSE)</f>
        <v>SYAMSUAR</v>
      </c>
      <c r="L1943" t="str">
        <f>VLOOKUP(SUBSTITUTE($A1943,"Provinsi ",""),'Pemilihan Gubernur'!$C$5:$G$21,4,FALSE)</f>
        <v>EDY NASUTION</v>
      </c>
    </row>
    <row r="1944" spans="1:12">
      <c r="A1944" t="s">
        <v>726</v>
      </c>
      <c r="B1944" t="s">
        <v>661</v>
      </c>
      <c r="C1944">
        <v>2007</v>
      </c>
      <c r="D1944" t="s">
        <v>662</v>
      </c>
      <c r="E1944" t="s">
        <v>663</v>
      </c>
      <c r="F1944" t="s">
        <v>664</v>
      </c>
      <c r="G1944" t="s">
        <v>679</v>
      </c>
      <c r="H1944" t="s">
        <v>680</v>
      </c>
      <c r="I1944" t="s">
        <v>681</v>
      </c>
      <c r="J1944">
        <v>443124099484</v>
      </c>
      <c r="K1944" t="str">
        <f>VLOOKUP(SUBSTITUTE($A1944,"Provinsi ",""),'Pemilihan Gubernur'!$C$5:$G$21,3,FALSE)</f>
        <v>HERMAN DERU</v>
      </c>
      <c r="L1944" t="str">
        <f>VLOOKUP(SUBSTITUTE($A1944,"Provinsi ",""),'Pemilihan Gubernur'!$C$5:$G$21,4,FALSE)</f>
        <v>MAWARDI YAHYA</v>
      </c>
    </row>
    <row r="1945" spans="1:12">
      <c r="A1945" t="s">
        <v>726</v>
      </c>
      <c r="B1945" t="s">
        <v>661</v>
      </c>
      <c r="C1945">
        <v>2007</v>
      </c>
      <c r="D1945" t="s">
        <v>662</v>
      </c>
      <c r="E1945" t="s">
        <v>663</v>
      </c>
      <c r="F1945" t="s">
        <v>670</v>
      </c>
      <c r="G1945" t="s">
        <v>671</v>
      </c>
      <c r="H1945" t="s">
        <v>672</v>
      </c>
      <c r="I1945" t="s">
        <v>673</v>
      </c>
      <c r="J1945">
        <v>362589073023</v>
      </c>
      <c r="K1945" t="str">
        <f>VLOOKUP(SUBSTITUTE($A1945,"Provinsi ",""),'Pemilihan Gubernur'!$C$5:$G$21,3,FALSE)</f>
        <v>HERMAN DERU</v>
      </c>
      <c r="L1945" t="str">
        <f>VLOOKUP(SUBSTITUTE($A1945,"Provinsi ",""),'Pemilihan Gubernur'!$C$5:$G$21,4,FALSE)</f>
        <v>MAWARDI YAHYA</v>
      </c>
    </row>
    <row r="1946" spans="1:12">
      <c r="A1946" t="s">
        <v>726</v>
      </c>
      <c r="B1946" t="s">
        <v>661</v>
      </c>
      <c r="C1946">
        <v>2007</v>
      </c>
      <c r="D1946" t="s">
        <v>662</v>
      </c>
      <c r="E1946" t="s">
        <v>663</v>
      </c>
      <c r="F1946" t="s">
        <v>664</v>
      </c>
      <c r="G1946" t="s">
        <v>665</v>
      </c>
      <c r="H1946" t="s">
        <v>674</v>
      </c>
      <c r="I1946" t="s">
        <v>675</v>
      </c>
      <c r="J1946">
        <v>1432632000</v>
      </c>
      <c r="K1946" t="str">
        <f>VLOOKUP(SUBSTITUTE($A1946,"Provinsi ",""),'Pemilihan Gubernur'!$C$5:$G$21,3,FALSE)</f>
        <v>HERMAN DERU</v>
      </c>
      <c r="L1946" t="str">
        <f>VLOOKUP(SUBSTITUTE($A1946,"Provinsi ",""),'Pemilihan Gubernur'!$C$5:$G$21,4,FALSE)</f>
        <v>MAWARDI YAHYA</v>
      </c>
    </row>
    <row r="1947" spans="1:12">
      <c r="A1947" t="s">
        <v>726</v>
      </c>
      <c r="B1947" t="s">
        <v>661</v>
      </c>
      <c r="C1947">
        <v>2007</v>
      </c>
      <c r="D1947" t="s">
        <v>662</v>
      </c>
      <c r="E1947" t="s">
        <v>663</v>
      </c>
      <c r="F1947" t="s">
        <v>664</v>
      </c>
      <c r="G1947" t="s">
        <v>665</v>
      </c>
      <c r="H1947" t="s">
        <v>668</v>
      </c>
      <c r="I1947" t="s">
        <v>669</v>
      </c>
      <c r="J1947">
        <v>93188705650</v>
      </c>
      <c r="K1947" t="str">
        <f>VLOOKUP(SUBSTITUTE($A1947,"Provinsi ",""),'Pemilihan Gubernur'!$C$5:$G$21,3,FALSE)</f>
        <v>HERMAN DERU</v>
      </c>
      <c r="L1947" t="str">
        <f>VLOOKUP(SUBSTITUTE($A1947,"Provinsi ",""),'Pemilihan Gubernur'!$C$5:$G$21,4,FALSE)</f>
        <v>MAWARDI YAHYA</v>
      </c>
    </row>
    <row r="1948" spans="1:12">
      <c r="A1948" t="s">
        <v>726</v>
      </c>
      <c r="B1948" t="s">
        <v>661</v>
      </c>
      <c r="C1948">
        <v>2007</v>
      </c>
      <c r="D1948" t="s">
        <v>662</v>
      </c>
      <c r="E1948" t="s">
        <v>663</v>
      </c>
      <c r="F1948" t="s">
        <v>664</v>
      </c>
      <c r="G1948" t="s">
        <v>665</v>
      </c>
      <c r="H1948" t="s">
        <v>682</v>
      </c>
      <c r="I1948" t="s">
        <v>683</v>
      </c>
      <c r="J1948">
        <v>3685751320</v>
      </c>
      <c r="K1948" t="str">
        <f>VLOOKUP(SUBSTITUTE($A1948,"Provinsi ",""),'Pemilihan Gubernur'!$C$5:$G$21,3,FALSE)</f>
        <v>HERMAN DERU</v>
      </c>
      <c r="L1948" t="str">
        <f>VLOOKUP(SUBSTITUTE($A1948,"Provinsi ",""),'Pemilihan Gubernur'!$C$5:$G$21,4,FALSE)</f>
        <v>MAWARDI YAHYA</v>
      </c>
    </row>
    <row r="1949" spans="1:12">
      <c r="A1949" t="s">
        <v>726</v>
      </c>
      <c r="B1949" t="s">
        <v>661</v>
      </c>
      <c r="C1949">
        <v>2007</v>
      </c>
      <c r="D1949" t="s">
        <v>662</v>
      </c>
      <c r="E1949" t="s">
        <v>663</v>
      </c>
      <c r="F1949" t="s">
        <v>664</v>
      </c>
      <c r="G1949" t="s">
        <v>665</v>
      </c>
      <c r="H1949" t="s">
        <v>666</v>
      </c>
      <c r="I1949" t="s">
        <v>667</v>
      </c>
      <c r="J1949">
        <v>372611645769</v>
      </c>
      <c r="K1949" t="str">
        <f>VLOOKUP(SUBSTITUTE($A1949,"Provinsi ",""),'Pemilihan Gubernur'!$C$5:$G$21,3,FALSE)</f>
        <v>HERMAN DERU</v>
      </c>
      <c r="L1949" t="str">
        <f>VLOOKUP(SUBSTITUTE($A1949,"Provinsi ",""),'Pemilihan Gubernur'!$C$5:$G$21,4,FALSE)</f>
        <v>MAWARDI YAHYA</v>
      </c>
    </row>
    <row r="1950" spans="1:12">
      <c r="A1950" t="s">
        <v>726</v>
      </c>
      <c r="B1950" t="s">
        <v>661</v>
      </c>
      <c r="C1950">
        <v>2007</v>
      </c>
      <c r="D1950" t="s">
        <v>662</v>
      </c>
      <c r="E1950" t="s">
        <v>663</v>
      </c>
      <c r="F1950" t="s">
        <v>664</v>
      </c>
      <c r="G1950" t="s">
        <v>665</v>
      </c>
      <c r="H1950" t="s">
        <v>686</v>
      </c>
      <c r="I1950" t="s">
        <v>687</v>
      </c>
      <c r="J1950">
        <v>67320000000</v>
      </c>
      <c r="K1950" t="str">
        <f>VLOOKUP(SUBSTITUTE($A1950,"Provinsi ",""),'Pemilihan Gubernur'!$C$5:$G$21,3,FALSE)</f>
        <v>HERMAN DERU</v>
      </c>
      <c r="L1950" t="str">
        <f>VLOOKUP(SUBSTITUTE($A1950,"Provinsi ",""),'Pemilihan Gubernur'!$C$5:$G$21,4,FALSE)</f>
        <v>MAWARDI YAHYA</v>
      </c>
    </row>
    <row r="1951" spans="1:12">
      <c r="A1951" t="s">
        <v>711</v>
      </c>
      <c r="B1951" t="s">
        <v>661</v>
      </c>
      <c r="C1951">
        <v>2007</v>
      </c>
      <c r="D1951" t="s">
        <v>662</v>
      </c>
      <c r="E1951" t="s">
        <v>663</v>
      </c>
      <c r="F1951" t="s">
        <v>664</v>
      </c>
      <c r="G1951" t="s">
        <v>679</v>
      </c>
      <c r="H1951" t="s">
        <v>680</v>
      </c>
      <c r="I1951" t="s">
        <v>681</v>
      </c>
      <c r="J1951">
        <v>379580897621</v>
      </c>
      <c r="K1951" t="str">
        <f>VLOOKUP(SUBSTITUTE($A1951,"Provinsi ",""),'Pemilihan Gubernur'!$C$5:$G$21,3,FALSE)</f>
        <v>ARINAL DJUNAIDI</v>
      </c>
      <c r="L1951" t="str">
        <f>VLOOKUP(SUBSTITUTE($A1951,"Provinsi ",""),'Pemilihan Gubernur'!$C$5:$G$21,4,FALSE)</f>
        <v>CHUSNUNIA</v>
      </c>
    </row>
    <row r="1952" spans="1:12">
      <c r="A1952" t="s">
        <v>711</v>
      </c>
      <c r="B1952" t="s">
        <v>661</v>
      </c>
      <c r="C1952">
        <v>2007</v>
      </c>
      <c r="D1952" t="s">
        <v>662</v>
      </c>
      <c r="E1952" t="s">
        <v>663</v>
      </c>
      <c r="F1952" t="s">
        <v>670</v>
      </c>
      <c r="G1952" t="s">
        <v>671</v>
      </c>
      <c r="H1952" t="s">
        <v>672</v>
      </c>
      <c r="I1952" t="s">
        <v>673</v>
      </c>
      <c r="J1952">
        <v>362212773353.46997</v>
      </c>
      <c r="K1952" t="str">
        <f>VLOOKUP(SUBSTITUTE($A1952,"Provinsi ",""),'Pemilihan Gubernur'!$C$5:$G$21,3,FALSE)</f>
        <v>ARINAL DJUNAIDI</v>
      </c>
      <c r="L1952" t="str">
        <f>VLOOKUP(SUBSTITUTE($A1952,"Provinsi ",""),'Pemilihan Gubernur'!$C$5:$G$21,4,FALSE)</f>
        <v>CHUSNUNIA</v>
      </c>
    </row>
    <row r="1953" spans="1:12">
      <c r="A1953" t="s">
        <v>711</v>
      </c>
      <c r="B1953" t="s">
        <v>661</v>
      </c>
      <c r="C1953">
        <v>2007</v>
      </c>
      <c r="D1953" t="s">
        <v>662</v>
      </c>
      <c r="E1953" t="s">
        <v>663</v>
      </c>
      <c r="F1953" t="s">
        <v>664</v>
      </c>
      <c r="G1953" t="s">
        <v>665</v>
      </c>
      <c r="H1953" t="s">
        <v>674</v>
      </c>
      <c r="I1953" t="s">
        <v>675</v>
      </c>
      <c r="J1953">
        <v>33453845350</v>
      </c>
      <c r="K1953" t="str">
        <f>VLOOKUP(SUBSTITUTE($A1953,"Provinsi ",""),'Pemilihan Gubernur'!$C$5:$G$21,3,FALSE)</f>
        <v>ARINAL DJUNAIDI</v>
      </c>
      <c r="L1953" t="str">
        <f>VLOOKUP(SUBSTITUTE($A1953,"Provinsi ",""),'Pemilihan Gubernur'!$C$5:$G$21,4,FALSE)</f>
        <v>CHUSNUNIA</v>
      </c>
    </row>
    <row r="1954" spans="1:12">
      <c r="A1954" t="s">
        <v>711</v>
      </c>
      <c r="B1954" t="s">
        <v>661</v>
      </c>
      <c r="C1954">
        <v>2007</v>
      </c>
      <c r="D1954" t="s">
        <v>662</v>
      </c>
      <c r="E1954" t="s">
        <v>663</v>
      </c>
      <c r="F1954" t="s">
        <v>664</v>
      </c>
      <c r="G1954" t="s">
        <v>665</v>
      </c>
      <c r="H1954" t="s">
        <v>668</v>
      </c>
      <c r="I1954" t="s">
        <v>669</v>
      </c>
      <c r="J1954">
        <v>96907332146</v>
      </c>
      <c r="K1954" t="str">
        <f>VLOOKUP(SUBSTITUTE($A1954,"Provinsi ",""),'Pemilihan Gubernur'!$C$5:$G$21,3,FALSE)</f>
        <v>ARINAL DJUNAIDI</v>
      </c>
      <c r="L1954" t="str">
        <f>VLOOKUP(SUBSTITUTE($A1954,"Provinsi ",""),'Pemilihan Gubernur'!$C$5:$G$21,4,FALSE)</f>
        <v>CHUSNUNIA</v>
      </c>
    </row>
    <row r="1955" spans="1:12">
      <c r="A1955" t="s">
        <v>711</v>
      </c>
      <c r="B1955" t="s">
        <v>661</v>
      </c>
      <c r="C1955">
        <v>2007</v>
      </c>
      <c r="D1955" t="s">
        <v>662</v>
      </c>
      <c r="E1955" t="s">
        <v>663</v>
      </c>
      <c r="F1955" t="s">
        <v>670</v>
      </c>
      <c r="G1955" t="s">
        <v>676</v>
      </c>
      <c r="H1955" t="s">
        <v>677</v>
      </c>
      <c r="I1955" t="s">
        <v>678</v>
      </c>
      <c r="J1955">
        <v>5295446500</v>
      </c>
      <c r="K1955" t="str">
        <f>VLOOKUP(SUBSTITUTE($A1955,"Provinsi ",""),'Pemilihan Gubernur'!$C$5:$G$21,3,FALSE)</f>
        <v>ARINAL DJUNAIDI</v>
      </c>
      <c r="L1955" t="str">
        <f>VLOOKUP(SUBSTITUTE($A1955,"Provinsi ",""),'Pemilihan Gubernur'!$C$5:$G$21,4,FALSE)</f>
        <v>CHUSNUNIA</v>
      </c>
    </row>
    <row r="1956" spans="1:12">
      <c r="A1956" t="s">
        <v>711</v>
      </c>
      <c r="B1956" t="s">
        <v>661</v>
      </c>
      <c r="C1956">
        <v>2007</v>
      </c>
      <c r="D1956" t="s">
        <v>662</v>
      </c>
      <c r="E1956" t="s">
        <v>663</v>
      </c>
      <c r="F1956" t="s">
        <v>670</v>
      </c>
      <c r="G1956" t="s">
        <v>676</v>
      </c>
      <c r="H1956" t="s">
        <v>677</v>
      </c>
      <c r="I1956" t="s">
        <v>678</v>
      </c>
      <c r="J1956">
        <v>49583593007</v>
      </c>
      <c r="K1956" t="str">
        <f>VLOOKUP(SUBSTITUTE($A1956,"Provinsi ",""),'Pemilihan Gubernur'!$C$5:$G$21,3,FALSE)</f>
        <v>ARINAL DJUNAIDI</v>
      </c>
      <c r="L1956" t="str">
        <f>VLOOKUP(SUBSTITUTE($A1956,"Provinsi ",""),'Pemilihan Gubernur'!$C$5:$G$21,4,FALSE)</f>
        <v>CHUSNUNIA</v>
      </c>
    </row>
    <row r="1957" spans="1:12">
      <c r="A1957" t="s">
        <v>711</v>
      </c>
      <c r="B1957" t="s">
        <v>661</v>
      </c>
      <c r="C1957">
        <v>2007</v>
      </c>
      <c r="D1957" t="s">
        <v>662</v>
      </c>
      <c r="E1957" t="s">
        <v>663</v>
      </c>
      <c r="F1957" t="s">
        <v>670</v>
      </c>
      <c r="G1957" t="s">
        <v>676</v>
      </c>
      <c r="H1957" t="s">
        <v>677</v>
      </c>
      <c r="I1957" t="s">
        <v>678</v>
      </c>
      <c r="J1957">
        <v>32901283623</v>
      </c>
      <c r="K1957" t="str">
        <f>VLOOKUP(SUBSTITUTE($A1957,"Provinsi ",""),'Pemilihan Gubernur'!$C$5:$G$21,3,FALSE)</f>
        <v>ARINAL DJUNAIDI</v>
      </c>
      <c r="L1957" t="str">
        <f>VLOOKUP(SUBSTITUTE($A1957,"Provinsi ",""),'Pemilihan Gubernur'!$C$5:$G$21,4,FALSE)</f>
        <v>CHUSNUNIA</v>
      </c>
    </row>
    <row r="1958" spans="1:12">
      <c r="A1958" t="s">
        <v>711</v>
      </c>
      <c r="B1958" t="s">
        <v>661</v>
      </c>
      <c r="C1958">
        <v>2007</v>
      </c>
      <c r="D1958" t="s">
        <v>662</v>
      </c>
      <c r="E1958" t="s">
        <v>663</v>
      </c>
      <c r="F1958" t="s">
        <v>670</v>
      </c>
      <c r="G1958" t="s">
        <v>676</v>
      </c>
      <c r="H1958" t="s">
        <v>677</v>
      </c>
      <c r="I1958" t="s">
        <v>678</v>
      </c>
      <c r="J1958">
        <v>165065169491.79999</v>
      </c>
      <c r="K1958" t="str">
        <f>VLOOKUP(SUBSTITUTE($A1958,"Provinsi ",""),'Pemilihan Gubernur'!$C$5:$G$21,3,FALSE)</f>
        <v>ARINAL DJUNAIDI</v>
      </c>
      <c r="L1958" t="str">
        <f>VLOOKUP(SUBSTITUTE($A1958,"Provinsi ",""),'Pemilihan Gubernur'!$C$5:$G$21,4,FALSE)</f>
        <v>CHUSNUNIA</v>
      </c>
    </row>
    <row r="1959" spans="1:12">
      <c r="A1959" t="s">
        <v>711</v>
      </c>
      <c r="B1959" t="s">
        <v>661</v>
      </c>
      <c r="C1959">
        <v>2007</v>
      </c>
      <c r="D1959" t="s">
        <v>662</v>
      </c>
      <c r="E1959" t="s">
        <v>663</v>
      </c>
      <c r="F1959" t="s">
        <v>670</v>
      </c>
      <c r="G1959" t="s">
        <v>676</v>
      </c>
      <c r="H1959" t="s">
        <v>677</v>
      </c>
      <c r="I1959" t="s">
        <v>678</v>
      </c>
      <c r="J1959">
        <v>10170003100</v>
      </c>
      <c r="K1959" t="str">
        <f>VLOOKUP(SUBSTITUTE($A1959,"Provinsi ",""),'Pemilihan Gubernur'!$C$5:$G$21,3,FALSE)</f>
        <v>ARINAL DJUNAIDI</v>
      </c>
      <c r="L1959" t="str">
        <f>VLOOKUP(SUBSTITUTE($A1959,"Provinsi ",""),'Pemilihan Gubernur'!$C$5:$G$21,4,FALSE)</f>
        <v>CHUSNUNIA</v>
      </c>
    </row>
    <row r="1960" spans="1:12">
      <c r="A1960" t="s">
        <v>711</v>
      </c>
      <c r="B1960" t="s">
        <v>661</v>
      </c>
      <c r="C1960">
        <v>2007</v>
      </c>
      <c r="D1960" t="s">
        <v>662</v>
      </c>
      <c r="E1960" t="s">
        <v>663</v>
      </c>
      <c r="F1960" t="s">
        <v>664</v>
      </c>
      <c r="G1960" t="s">
        <v>665</v>
      </c>
      <c r="H1960" t="s">
        <v>682</v>
      </c>
      <c r="I1960" t="s">
        <v>683</v>
      </c>
      <c r="J1960">
        <v>17141479855</v>
      </c>
      <c r="K1960" t="str">
        <f>VLOOKUP(SUBSTITUTE($A1960,"Provinsi ",""),'Pemilihan Gubernur'!$C$5:$G$21,3,FALSE)</f>
        <v>ARINAL DJUNAIDI</v>
      </c>
      <c r="L1960" t="str">
        <f>VLOOKUP(SUBSTITUTE($A1960,"Provinsi ",""),'Pemilihan Gubernur'!$C$5:$G$21,4,FALSE)</f>
        <v>CHUSNUNIA</v>
      </c>
    </row>
    <row r="1961" spans="1:12">
      <c r="A1961" t="s">
        <v>711</v>
      </c>
      <c r="B1961" t="s">
        <v>661</v>
      </c>
      <c r="C1961">
        <v>2007</v>
      </c>
      <c r="D1961" t="s">
        <v>662</v>
      </c>
      <c r="E1961" t="s">
        <v>663</v>
      </c>
      <c r="F1961" t="s">
        <v>664</v>
      </c>
      <c r="G1961" t="s">
        <v>665</v>
      </c>
      <c r="H1961" t="s">
        <v>666</v>
      </c>
      <c r="I1961" t="s">
        <v>667</v>
      </c>
      <c r="J1961">
        <v>380089868000</v>
      </c>
      <c r="K1961" t="str">
        <f>VLOOKUP(SUBSTITUTE($A1961,"Provinsi ",""),'Pemilihan Gubernur'!$C$5:$G$21,3,FALSE)</f>
        <v>ARINAL DJUNAIDI</v>
      </c>
      <c r="L1961" t="str">
        <f>VLOOKUP(SUBSTITUTE($A1961,"Provinsi ",""),'Pemilihan Gubernur'!$C$5:$G$21,4,FALSE)</f>
        <v>CHUSNUNIA</v>
      </c>
    </row>
    <row r="1962" spans="1:12">
      <c r="A1962" t="s">
        <v>702</v>
      </c>
      <c r="B1962" t="s">
        <v>693</v>
      </c>
      <c r="C1962">
        <v>2007</v>
      </c>
      <c r="D1962" t="s">
        <v>662</v>
      </c>
      <c r="E1962" t="s">
        <v>663</v>
      </c>
      <c r="F1962" t="s">
        <v>664</v>
      </c>
      <c r="G1962" t="s">
        <v>679</v>
      </c>
      <c r="H1962" t="s">
        <v>680</v>
      </c>
      <c r="I1962" t="s">
        <v>681</v>
      </c>
      <c r="J1962">
        <v>975488709531</v>
      </c>
      <c r="K1962" t="str">
        <f>VLOOKUP(SUBSTITUTE($A1962,"Provinsi ",""),'Pemilihan Gubernur'!$C$5:$G$21,3,FALSE)</f>
        <v>MOCHAMAD RIDWAN KAMIL</v>
      </c>
      <c r="L1962" t="str">
        <f>VLOOKUP(SUBSTITUTE($A1962,"Provinsi ",""),'Pemilihan Gubernur'!$C$5:$G$21,4,FALSE)</f>
        <v>UU RUZHANUL ULUM</v>
      </c>
    </row>
    <row r="1963" spans="1:12">
      <c r="A1963" t="s">
        <v>702</v>
      </c>
      <c r="B1963" t="s">
        <v>693</v>
      </c>
      <c r="C1963">
        <v>2007</v>
      </c>
      <c r="D1963" t="s">
        <v>662</v>
      </c>
      <c r="E1963" t="s">
        <v>663</v>
      </c>
      <c r="F1963" t="s">
        <v>670</v>
      </c>
      <c r="G1963" t="s">
        <v>671</v>
      </c>
      <c r="H1963" t="s">
        <v>672</v>
      </c>
      <c r="I1963" t="s">
        <v>673</v>
      </c>
      <c r="J1963">
        <v>820793985023</v>
      </c>
      <c r="K1963" t="str">
        <f>VLOOKUP(SUBSTITUTE($A1963,"Provinsi ",""),'Pemilihan Gubernur'!$C$5:$G$21,3,FALSE)</f>
        <v>MOCHAMAD RIDWAN KAMIL</v>
      </c>
      <c r="L1963" t="str">
        <f>VLOOKUP(SUBSTITUTE($A1963,"Provinsi ",""),'Pemilihan Gubernur'!$C$5:$G$21,4,FALSE)</f>
        <v>UU RUZHANUL ULUM</v>
      </c>
    </row>
    <row r="1964" spans="1:12">
      <c r="A1964" t="s">
        <v>702</v>
      </c>
      <c r="B1964" t="s">
        <v>693</v>
      </c>
      <c r="C1964">
        <v>2007</v>
      </c>
      <c r="D1964" t="s">
        <v>662</v>
      </c>
      <c r="E1964" t="s">
        <v>663</v>
      </c>
      <c r="F1964" t="s">
        <v>664</v>
      </c>
      <c r="G1964" t="s">
        <v>665</v>
      </c>
      <c r="H1964" t="s">
        <v>688</v>
      </c>
      <c r="I1964" t="s">
        <v>689</v>
      </c>
      <c r="J1964">
        <v>64743943800</v>
      </c>
      <c r="K1964" t="str">
        <f>VLOOKUP(SUBSTITUTE($A1964,"Provinsi ",""),'Pemilihan Gubernur'!$C$5:$G$21,3,FALSE)</f>
        <v>MOCHAMAD RIDWAN KAMIL</v>
      </c>
      <c r="L1964" t="str">
        <f>VLOOKUP(SUBSTITUTE($A1964,"Provinsi ",""),'Pemilihan Gubernur'!$C$5:$G$21,4,FALSE)</f>
        <v>UU RUZHANUL ULUM</v>
      </c>
    </row>
    <row r="1965" spans="1:12">
      <c r="A1965" t="s">
        <v>702</v>
      </c>
      <c r="B1965" t="s">
        <v>693</v>
      </c>
      <c r="C1965">
        <v>2007</v>
      </c>
      <c r="D1965" t="s">
        <v>662</v>
      </c>
      <c r="E1965" t="s">
        <v>663</v>
      </c>
      <c r="F1965" t="s">
        <v>664</v>
      </c>
      <c r="G1965" t="s">
        <v>665</v>
      </c>
      <c r="H1965" t="s">
        <v>674</v>
      </c>
      <c r="I1965" t="s">
        <v>675</v>
      </c>
      <c r="J1965">
        <v>343638895677</v>
      </c>
      <c r="K1965" t="str">
        <f>VLOOKUP(SUBSTITUTE($A1965,"Provinsi ",""),'Pemilihan Gubernur'!$C$5:$G$21,3,FALSE)</f>
        <v>MOCHAMAD RIDWAN KAMIL</v>
      </c>
      <c r="L1965" t="str">
        <f>VLOOKUP(SUBSTITUTE($A1965,"Provinsi ",""),'Pemilihan Gubernur'!$C$5:$G$21,4,FALSE)</f>
        <v>UU RUZHANUL ULUM</v>
      </c>
    </row>
    <row r="1966" spans="1:12">
      <c r="A1966" t="s">
        <v>702</v>
      </c>
      <c r="B1966" t="s">
        <v>693</v>
      </c>
      <c r="C1966">
        <v>2007</v>
      </c>
      <c r="D1966" t="s">
        <v>662</v>
      </c>
      <c r="E1966" t="s">
        <v>663</v>
      </c>
      <c r="F1966" t="s">
        <v>664</v>
      </c>
      <c r="G1966" t="s">
        <v>665</v>
      </c>
      <c r="H1966" t="s">
        <v>668</v>
      </c>
      <c r="I1966" t="s">
        <v>669</v>
      </c>
      <c r="J1966">
        <v>239227482270</v>
      </c>
      <c r="K1966" t="str">
        <f>VLOOKUP(SUBSTITUTE($A1966,"Provinsi ",""),'Pemilihan Gubernur'!$C$5:$G$21,3,FALSE)</f>
        <v>MOCHAMAD RIDWAN KAMIL</v>
      </c>
      <c r="L1966" t="str">
        <f>VLOOKUP(SUBSTITUTE($A1966,"Provinsi ",""),'Pemilihan Gubernur'!$C$5:$G$21,4,FALSE)</f>
        <v>UU RUZHANUL ULUM</v>
      </c>
    </row>
    <row r="1967" spans="1:12">
      <c r="A1967" t="s">
        <v>702</v>
      </c>
      <c r="B1967" t="s">
        <v>693</v>
      </c>
      <c r="C1967">
        <v>2007</v>
      </c>
      <c r="D1967" t="s">
        <v>662</v>
      </c>
      <c r="E1967" t="s">
        <v>663</v>
      </c>
      <c r="F1967" t="s">
        <v>664</v>
      </c>
      <c r="G1967" t="s">
        <v>665</v>
      </c>
      <c r="H1967" t="s">
        <v>682</v>
      </c>
      <c r="I1967" t="s">
        <v>683</v>
      </c>
      <c r="J1967">
        <v>16917690501</v>
      </c>
      <c r="K1967" t="str">
        <f>VLOOKUP(SUBSTITUTE($A1967,"Provinsi ",""),'Pemilihan Gubernur'!$C$5:$G$21,3,FALSE)</f>
        <v>MOCHAMAD RIDWAN KAMIL</v>
      </c>
      <c r="L1967" t="str">
        <f>VLOOKUP(SUBSTITUTE($A1967,"Provinsi ",""),'Pemilihan Gubernur'!$C$5:$G$21,4,FALSE)</f>
        <v>UU RUZHANUL ULUM</v>
      </c>
    </row>
    <row r="1968" spans="1:12">
      <c r="A1968" t="s">
        <v>702</v>
      </c>
      <c r="B1968" t="s">
        <v>693</v>
      </c>
      <c r="C1968">
        <v>2007</v>
      </c>
      <c r="D1968" t="s">
        <v>662</v>
      </c>
      <c r="E1968" t="s">
        <v>663</v>
      </c>
      <c r="F1968" t="s">
        <v>664</v>
      </c>
      <c r="G1968" t="s">
        <v>665</v>
      </c>
      <c r="H1968" t="s">
        <v>666</v>
      </c>
      <c r="I1968" t="s">
        <v>667</v>
      </c>
      <c r="J1968">
        <v>1347805024981</v>
      </c>
      <c r="K1968" t="str">
        <f>VLOOKUP(SUBSTITUTE($A1968,"Provinsi ",""),'Pemilihan Gubernur'!$C$5:$G$21,3,FALSE)</f>
        <v>MOCHAMAD RIDWAN KAMIL</v>
      </c>
      <c r="L1968" t="str">
        <f>VLOOKUP(SUBSTITUTE($A1968,"Provinsi ",""),'Pemilihan Gubernur'!$C$5:$G$21,4,FALSE)</f>
        <v>UU RUZHANUL ULUM</v>
      </c>
    </row>
    <row r="1969" spans="1:12">
      <c r="A1969" t="s">
        <v>702</v>
      </c>
      <c r="B1969" t="s">
        <v>693</v>
      </c>
      <c r="C1969">
        <v>2007</v>
      </c>
      <c r="D1969" t="s">
        <v>662</v>
      </c>
      <c r="E1969" t="s">
        <v>663</v>
      </c>
      <c r="F1969" t="s">
        <v>664</v>
      </c>
      <c r="G1969" t="s">
        <v>665</v>
      </c>
      <c r="H1969" t="s">
        <v>686</v>
      </c>
      <c r="I1969" t="s">
        <v>687</v>
      </c>
      <c r="J1969">
        <v>1172469823066</v>
      </c>
      <c r="K1969" t="str">
        <f>VLOOKUP(SUBSTITUTE($A1969,"Provinsi ",""),'Pemilihan Gubernur'!$C$5:$G$21,3,FALSE)</f>
        <v>MOCHAMAD RIDWAN KAMIL</v>
      </c>
      <c r="L1969" t="str">
        <f>VLOOKUP(SUBSTITUTE($A1969,"Provinsi ",""),'Pemilihan Gubernur'!$C$5:$G$21,4,FALSE)</f>
        <v>UU RUZHANUL ULUM</v>
      </c>
    </row>
    <row r="1970" spans="1:12">
      <c r="A1970" t="s">
        <v>703</v>
      </c>
      <c r="B1970" t="s">
        <v>693</v>
      </c>
      <c r="C1970">
        <v>2007</v>
      </c>
      <c r="D1970" t="s">
        <v>662</v>
      </c>
      <c r="E1970" t="s">
        <v>663</v>
      </c>
      <c r="F1970" t="s">
        <v>664</v>
      </c>
      <c r="G1970" t="s">
        <v>679</v>
      </c>
      <c r="H1970" t="s">
        <v>680</v>
      </c>
      <c r="I1970" t="s">
        <v>681</v>
      </c>
      <c r="J1970">
        <v>992946744906</v>
      </c>
      <c r="K1970" t="str">
        <f>VLOOKUP(SUBSTITUTE($A1970,"Provinsi ",""),'Pemilihan Gubernur'!$C$5:$G$21,3,FALSE)</f>
        <v>GANJAR PRANOWO</v>
      </c>
      <c r="L1970" t="str">
        <f>VLOOKUP(SUBSTITUTE($A1970,"Provinsi ",""),'Pemilihan Gubernur'!$C$5:$G$21,4,FALSE)</f>
        <v>TAJ YASIN</v>
      </c>
    </row>
    <row r="1971" spans="1:12">
      <c r="A1971" t="s">
        <v>703</v>
      </c>
      <c r="B1971" t="s">
        <v>693</v>
      </c>
      <c r="C1971">
        <v>2007</v>
      </c>
      <c r="D1971" t="s">
        <v>662</v>
      </c>
      <c r="E1971" t="s">
        <v>663</v>
      </c>
      <c r="F1971" t="s">
        <v>670</v>
      </c>
      <c r="G1971" t="s">
        <v>671</v>
      </c>
      <c r="H1971" t="s">
        <v>672</v>
      </c>
      <c r="I1971" t="s">
        <v>673</v>
      </c>
      <c r="J1971">
        <v>809988701983</v>
      </c>
      <c r="K1971" t="str">
        <f>VLOOKUP(SUBSTITUTE($A1971,"Provinsi ",""),'Pemilihan Gubernur'!$C$5:$G$21,3,FALSE)</f>
        <v>GANJAR PRANOWO</v>
      </c>
      <c r="L1971" t="str">
        <f>VLOOKUP(SUBSTITUTE($A1971,"Provinsi ",""),'Pemilihan Gubernur'!$C$5:$G$21,4,FALSE)</f>
        <v>TAJ YASIN</v>
      </c>
    </row>
    <row r="1972" spans="1:12">
      <c r="A1972" t="s">
        <v>703</v>
      </c>
      <c r="B1972" t="s">
        <v>693</v>
      </c>
      <c r="C1972">
        <v>2007</v>
      </c>
      <c r="D1972" t="s">
        <v>662</v>
      </c>
      <c r="E1972" t="s">
        <v>663</v>
      </c>
      <c r="F1972" t="s">
        <v>664</v>
      </c>
      <c r="G1972" t="s">
        <v>665</v>
      </c>
      <c r="H1972" t="s">
        <v>697</v>
      </c>
      <c r="I1972" t="s">
        <v>698</v>
      </c>
      <c r="J1972">
        <v>1650784</v>
      </c>
      <c r="K1972" t="str">
        <f>VLOOKUP(SUBSTITUTE($A1972,"Provinsi ",""),'Pemilihan Gubernur'!$C$5:$G$21,3,FALSE)</f>
        <v>GANJAR PRANOWO</v>
      </c>
      <c r="L1972" t="str">
        <f>VLOOKUP(SUBSTITUTE($A1972,"Provinsi ",""),'Pemilihan Gubernur'!$C$5:$G$21,4,FALSE)</f>
        <v>TAJ YASIN</v>
      </c>
    </row>
    <row r="1973" spans="1:12">
      <c r="A1973" t="s">
        <v>703</v>
      </c>
      <c r="B1973" t="s">
        <v>693</v>
      </c>
      <c r="C1973">
        <v>2007</v>
      </c>
      <c r="D1973" t="s">
        <v>662</v>
      </c>
      <c r="E1973" t="s">
        <v>663</v>
      </c>
      <c r="F1973" t="s">
        <v>664</v>
      </c>
      <c r="G1973" t="s">
        <v>665</v>
      </c>
      <c r="H1973" t="s">
        <v>674</v>
      </c>
      <c r="I1973" t="s">
        <v>675</v>
      </c>
      <c r="J1973">
        <v>503964610640</v>
      </c>
      <c r="K1973" t="str">
        <f>VLOOKUP(SUBSTITUTE($A1973,"Provinsi ",""),'Pemilihan Gubernur'!$C$5:$G$21,3,FALSE)</f>
        <v>GANJAR PRANOWO</v>
      </c>
      <c r="L1973" t="str">
        <f>VLOOKUP(SUBSTITUTE($A1973,"Provinsi ",""),'Pemilihan Gubernur'!$C$5:$G$21,4,FALSE)</f>
        <v>TAJ YASIN</v>
      </c>
    </row>
    <row r="1974" spans="1:12">
      <c r="A1974" t="s">
        <v>703</v>
      </c>
      <c r="B1974" t="s">
        <v>693</v>
      </c>
      <c r="C1974">
        <v>2007</v>
      </c>
      <c r="D1974" t="s">
        <v>662</v>
      </c>
      <c r="E1974" t="s">
        <v>663</v>
      </c>
      <c r="F1974" t="s">
        <v>664</v>
      </c>
      <c r="G1974" t="s">
        <v>665</v>
      </c>
      <c r="H1974" t="s">
        <v>668</v>
      </c>
      <c r="I1974" t="s">
        <v>669</v>
      </c>
      <c r="J1974">
        <v>352570615932</v>
      </c>
      <c r="K1974" t="str">
        <f>VLOOKUP(SUBSTITUTE($A1974,"Provinsi ",""),'Pemilihan Gubernur'!$C$5:$G$21,3,FALSE)</f>
        <v>GANJAR PRANOWO</v>
      </c>
      <c r="L1974" t="str">
        <f>VLOOKUP(SUBSTITUTE($A1974,"Provinsi ",""),'Pemilihan Gubernur'!$C$5:$G$21,4,FALSE)</f>
        <v>TAJ YASIN</v>
      </c>
    </row>
    <row r="1975" spans="1:12">
      <c r="A1975" t="s">
        <v>703</v>
      </c>
      <c r="B1975" t="s">
        <v>693</v>
      </c>
      <c r="C1975">
        <v>2007</v>
      </c>
      <c r="D1975" t="s">
        <v>662</v>
      </c>
      <c r="E1975" t="s">
        <v>663</v>
      </c>
      <c r="F1975" t="s">
        <v>670</v>
      </c>
      <c r="G1975" t="s">
        <v>676</v>
      </c>
      <c r="H1975" t="s">
        <v>677</v>
      </c>
      <c r="I1975" t="s">
        <v>678</v>
      </c>
      <c r="J1975">
        <v>27108510608</v>
      </c>
      <c r="K1975" t="str">
        <f>VLOOKUP(SUBSTITUTE($A1975,"Provinsi ",""),'Pemilihan Gubernur'!$C$5:$G$21,3,FALSE)</f>
        <v>GANJAR PRANOWO</v>
      </c>
      <c r="L1975" t="str">
        <f>VLOOKUP(SUBSTITUTE($A1975,"Provinsi ",""),'Pemilihan Gubernur'!$C$5:$G$21,4,FALSE)</f>
        <v>TAJ YASIN</v>
      </c>
    </row>
    <row r="1976" spans="1:12">
      <c r="A1976" t="s">
        <v>703</v>
      </c>
      <c r="B1976" t="s">
        <v>693</v>
      </c>
      <c r="C1976">
        <v>2007</v>
      </c>
      <c r="D1976" t="s">
        <v>662</v>
      </c>
      <c r="E1976" t="s">
        <v>663</v>
      </c>
      <c r="F1976" t="s">
        <v>670</v>
      </c>
      <c r="G1976" t="s">
        <v>676</v>
      </c>
      <c r="H1976" t="s">
        <v>677</v>
      </c>
      <c r="I1976" t="s">
        <v>678</v>
      </c>
      <c r="J1976">
        <v>72473701213</v>
      </c>
      <c r="K1976" t="str">
        <f>VLOOKUP(SUBSTITUTE($A1976,"Provinsi ",""),'Pemilihan Gubernur'!$C$5:$G$21,3,FALSE)</f>
        <v>GANJAR PRANOWO</v>
      </c>
      <c r="L1976" t="str">
        <f>VLOOKUP(SUBSTITUTE($A1976,"Provinsi ",""),'Pemilihan Gubernur'!$C$5:$G$21,4,FALSE)</f>
        <v>TAJ YASIN</v>
      </c>
    </row>
    <row r="1977" spans="1:12">
      <c r="A1977" t="s">
        <v>703</v>
      </c>
      <c r="B1977" t="s">
        <v>693</v>
      </c>
      <c r="C1977">
        <v>2007</v>
      </c>
      <c r="D1977" t="s">
        <v>662</v>
      </c>
      <c r="E1977" t="s">
        <v>663</v>
      </c>
      <c r="F1977" t="s">
        <v>670</v>
      </c>
      <c r="G1977" t="s">
        <v>676</v>
      </c>
      <c r="H1977" t="s">
        <v>677</v>
      </c>
      <c r="I1977" t="s">
        <v>678</v>
      </c>
      <c r="J1977">
        <v>92269989384</v>
      </c>
      <c r="K1977" t="str">
        <f>VLOOKUP(SUBSTITUTE($A1977,"Provinsi ",""),'Pemilihan Gubernur'!$C$5:$G$21,3,FALSE)</f>
        <v>GANJAR PRANOWO</v>
      </c>
      <c r="L1977" t="str">
        <f>VLOOKUP(SUBSTITUTE($A1977,"Provinsi ",""),'Pemilihan Gubernur'!$C$5:$G$21,4,FALSE)</f>
        <v>TAJ YASIN</v>
      </c>
    </row>
    <row r="1978" spans="1:12">
      <c r="A1978" t="s">
        <v>703</v>
      </c>
      <c r="B1978" t="s">
        <v>693</v>
      </c>
      <c r="C1978">
        <v>2007</v>
      </c>
      <c r="D1978" t="s">
        <v>662</v>
      </c>
      <c r="E1978" t="s">
        <v>663</v>
      </c>
      <c r="F1978" t="s">
        <v>670</v>
      </c>
      <c r="G1978" t="s">
        <v>676</v>
      </c>
      <c r="H1978" t="s">
        <v>677</v>
      </c>
      <c r="I1978" t="s">
        <v>678</v>
      </c>
      <c r="J1978">
        <v>178404234080</v>
      </c>
      <c r="K1978" t="str">
        <f>VLOOKUP(SUBSTITUTE($A1978,"Provinsi ",""),'Pemilihan Gubernur'!$C$5:$G$21,3,FALSE)</f>
        <v>GANJAR PRANOWO</v>
      </c>
      <c r="L1978" t="str">
        <f>VLOOKUP(SUBSTITUTE($A1978,"Provinsi ",""),'Pemilihan Gubernur'!$C$5:$G$21,4,FALSE)</f>
        <v>TAJ YASIN</v>
      </c>
    </row>
    <row r="1979" spans="1:12">
      <c r="A1979" t="s">
        <v>703</v>
      </c>
      <c r="B1979" t="s">
        <v>693</v>
      </c>
      <c r="C1979">
        <v>2007</v>
      </c>
      <c r="D1979" t="s">
        <v>662</v>
      </c>
      <c r="E1979" t="s">
        <v>663</v>
      </c>
      <c r="F1979" t="s">
        <v>670</v>
      </c>
      <c r="G1979" t="s">
        <v>676</v>
      </c>
      <c r="H1979" t="s">
        <v>677</v>
      </c>
      <c r="I1979" t="s">
        <v>678</v>
      </c>
      <c r="J1979">
        <v>4294876979</v>
      </c>
      <c r="K1979" t="str">
        <f>VLOOKUP(SUBSTITUTE($A1979,"Provinsi ",""),'Pemilihan Gubernur'!$C$5:$G$21,3,FALSE)</f>
        <v>GANJAR PRANOWO</v>
      </c>
      <c r="L1979" t="str">
        <f>VLOOKUP(SUBSTITUTE($A1979,"Provinsi ",""),'Pemilihan Gubernur'!$C$5:$G$21,4,FALSE)</f>
        <v>TAJ YASIN</v>
      </c>
    </row>
    <row r="1980" spans="1:12">
      <c r="A1980" t="s">
        <v>703</v>
      </c>
      <c r="B1980" t="s">
        <v>693</v>
      </c>
      <c r="C1980">
        <v>2007</v>
      </c>
      <c r="D1980" t="s">
        <v>662</v>
      </c>
      <c r="E1980" t="s">
        <v>663</v>
      </c>
      <c r="F1980" t="s">
        <v>664</v>
      </c>
      <c r="G1980" t="s">
        <v>665</v>
      </c>
      <c r="H1980" t="s">
        <v>682</v>
      </c>
      <c r="I1980" t="s">
        <v>683</v>
      </c>
      <c r="J1980">
        <v>5910902415</v>
      </c>
      <c r="K1980" t="str">
        <f>VLOOKUP(SUBSTITUTE($A1980,"Provinsi ",""),'Pemilihan Gubernur'!$C$5:$G$21,3,FALSE)</f>
        <v>GANJAR PRANOWO</v>
      </c>
      <c r="L1980" t="str">
        <f>VLOOKUP(SUBSTITUTE($A1980,"Provinsi ",""),'Pemilihan Gubernur'!$C$5:$G$21,4,FALSE)</f>
        <v>TAJ YASIN</v>
      </c>
    </row>
    <row r="1981" spans="1:12">
      <c r="A1981" t="s">
        <v>703</v>
      </c>
      <c r="B1981" t="s">
        <v>693</v>
      </c>
      <c r="C1981">
        <v>2007</v>
      </c>
      <c r="D1981" t="s">
        <v>662</v>
      </c>
      <c r="E1981" t="s">
        <v>663</v>
      </c>
      <c r="F1981" t="s">
        <v>664</v>
      </c>
      <c r="G1981" t="s">
        <v>665</v>
      </c>
      <c r="H1981" t="s">
        <v>666</v>
      </c>
      <c r="I1981" t="s">
        <v>667</v>
      </c>
      <c r="J1981">
        <v>848954719929</v>
      </c>
      <c r="K1981" t="str">
        <f>VLOOKUP(SUBSTITUTE($A1981,"Provinsi ",""),'Pemilihan Gubernur'!$C$5:$G$21,3,FALSE)</f>
        <v>GANJAR PRANOWO</v>
      </c>
      <c r="L1981" t="str">
        <f>VLOOKUP(SUBSTITUTE($A1981,"Provinsi ",""),'Pemilihan Gubernur'!$C$5:$G$21,4,FALSE)</f>
        <v>TAJ YASIN</v>
      </c>
    </row>
    <row r="1982" spans="1:12">
      <c r="A1982" t="s">
        <v>703</v>
      </c>
      <c r="B1982" t="s">
        <v>693</v>
      </c>
      <c r="C1982">
        <v>2007</v>
      </c>
      <c r="D1982" t="s">
        <v>662</v>
      </c>
      <c r="E1982" t="s">
        <v>663</v>
      </c>
      <c r="F1982" t="s">
        <v>664</v>
      </c>
      <c r="G1982" t="s">
        <v>665</v>
      </c>
      <c r="H1982" t="s">
        <v>666</v>
      </c>
      <c r="I1982" t="s">
        <v>667</v>
      </c>
      <c r="J1982">
        <v>16638726917</v>
      </c>
      <c r="K1982" t="str">
        <f>VLOOKUP(SUBSTITUTE($A1982,"Provinsi ",""),'Pemilihan Gubernur'!$C$5:$G$21,3,FALSE)</f>
        <v>GANJAR PRANOWO</v>
      </c>
      <c r="L1982" t="str">
        <f>VLOOKUP(SUBSTITUTE($A1982,"Provinsi ",""),'Pemilihan Gubernur'!$C$5:$G$21,4,FALSE)</f>
        <v>TAJ YASIN</v>
      </c>
    </row>
    <row r="1983" spans="1:12">
      <c r="A1983" t="s">
        <v>704</v>
      </c>
      <c r="B1983" t="s">
        <v>693</v>
      </c>
      <c r="C1983">
        <v>2007</v>
      </c>
      <c r="D1983" t="s">
        <v>662</v>
      </c>
      <c r="E1983" t="s">
        <v>663</v>
      </c>
      <c r="F1983" t="s">
        <v>664</v>
      </c>
      <c r="G1983" t="s">
        <v>679</v>
      </c>
      <c r="H1983" t="s">
        <v>680</v>
      </c>
      <c r="I1983" t="s">
        <v>681</v>
      </c>
      <c r="J1983">
        <v>1210568135064</v>
      </c>
      <c r="K1983" t="str">
        <f>VLOOKUP(SUBSTITUTE($A1983,"Provinsi ",""),'Pemilihan Gubernur'!$C$5:$G$21,3,FALSE)</f>
        <v>KHOFIFAH INDAR PARAWANSA</v>
      </c>
      <c r="L1983" t="str">
        <f>VLOOKUP(SUBSTITUTE($A1983,"Provinsi ",""),'Pemilihan Gubernur'!$C$5:$G$21,4,FALSE)</f>
        <v>EMIL ELESTIANTO DARDAK</v>
      </c>
    </row>
    <row r="1984" spans="1:12">
      <c r="A1984" t="s">
        <v>704</v>
      </c>
      <c r="B1984" t="s">
        <v>693</v>
      </c>
      <c r="C1984">
        <v>2007</v>
      </c>
      <c r="D1984" t="s">
        <v>662</v>
      </c>
      <c r="E1984" t="s">
        <v>663</v>
      </c>
      <c r="F1984" t="s">
        <v>670</v>
      </c>
      <c r="G1984" t="s">
        <v>671</v>
      </c>
      <c r="H1984" t="s">
        <v>672</v>
      </c>
      <c r="I1984" t="s">
        <v>673</v>
      </c>
      <c r="J1984">
        <v>1194585857398</v>
      </c>
      <c r="K1984" t="str">
        <f>VLOOKUP(SUBSTITUTE($A1984,"Provinsi ",""),'Pemilihan Gubernur'!$C$5:$G$21,3,FALSE)</f>
        <v>KHOFIFAH INDAR PARAWANSA</v>
      </c>
      <c r="L1984" t="str">
        <f>VLOOKUP(SUBSTITUTE($A1984,"Provinsi ",""),'Pemilihan Gubernur'!$C$5:$G$21,4,FALSE)</f>
        <v>EMIL ELESTIANTO DARDAK</v>
      </c>
    </row>
    <row r="1985" spans="1:12">
      <c r="A1985" t="s">
        <v>704</v>
      </c>
      <c r="B1985" t="s">
        <v>693</v>
      </c>
      <c r="C1985">
        <v>2007</v>
      </c>
      <c r="D1985" t="s">
        <v>662</v>
      </c>
      <c r="E1985" t="s">
        <v>663</v>
      </c>
      <c r="F1985" t="s">
        <v>664</v>
      </c>
      <c r="G1985" t="s">
        <v>665</v>
      </c>
      <c r="H1985" t="s">
        <v>674</v>
      </c>
      <c r="I1985" t="s">
        <v>675</v>
      </c>
      <c r="J1985">
        <v>2000000000</v>
      </c>
      <c r="K1985" t="str">
        <f>VLOOKUP(SUBSTITUTE($A1985,"Provinsi ",""),'Pemilihan Gubernur'!$C$5:$G$21,3,FALSE)</f>
        <v>KHOFIFAH INDAR PARAWANSA</v>
      </c>
      <c r="L1985" t="str">
        <f>VLOOKUP(SUBSTITUTE($A1985,"Provinsi ",""),'Pemilihan Gubernur'!$C$5:$G$21,4,FALSE)</f>
        <v>EMIL ELESTIANTO DARDAK</v>
      </c>
    </row>
    <row r="1986" spans="1:12">
      <c r="A1986" t="s">
        <v>704</v>
      </c>
      <c r="B1986" t="s">
        <v>693</v>
      </c>
      <c r="C1986">
        <v>2007</v>
      </c>
      <c r="D1986" t="s">
        <v>662</v>
      </c>
      <c r="E1986" t="s">
        <v>663</v>
      </c>
      <c r="F1986" t="s">
        <v>664</v>
      </c>
      <c r="G1986" t="s">
        <v>665</v>
      </c>
      <c r="H1986" t="s">
        <v>668</v>
      </c>
      <c r="I1986" t="s">
        <v>669</v>
      </c>
      <c r="J1986">
        <v>856283627972.70996</v>
      </c>
      <c r="K1986" t="str">
        <f>VLOOKUP(SUBSTITUTE($A1986,"Provinsi ",""),'Pemilihan Gubernur'!$C$5:$G$21,3,FALSE)</f>
        <v>KHOFIFAH INDAR PARAWANSA</v>
      </c>
      <c r="L1986" t="str">
        <f>VLOOKUP(SUBSTITUTE($A1986,"Provinsi ",""),'Pemilihan Gubernur'!$C$5:$G$21,4,FALSE)</f>
        <v>EMIL ELESTIANTO DARDAK</v>
      </c>
    </row>
    <row r="1987" spans="1:12">
      <c r="A1987" t="s">
        <v>704</v>
      </c>
      <c r="B1987" t="s">
        <v>693</v>
      </c>
      <c r="C1987">
        <v>2007</v>
      </c>
      <c r="D1987" t="s">
        <v>662</v>
      </c>
      <c r="E1987" t="s">
        <v>663</v>
      </c>
      <c r="F1987" t="s">
        <v>670</v>
      </c>
      <c r="G1987" t="s">
        <v>676</v>
      </c>
      <c r="H1987" t="s">
        <v>677</v>
      </c>
      <c r="I1987" t="s">
        <v>678</v>
      </c>
      <c r="J1987">
        <v>62055742229</v>
      </c>
      <c r="K1987" t="str">
        <f>VLOOKUP(SUBSTITUTE($A1987,"Provinsi ",""),'Pemilihan Gubernur'!$C$5:$G$21,3,FALSE)</f>
        <v>KHOFIFAH INDAR PARAWANSA</v>
      </c>
      <c r="L1987" t="str">
        <f>VLOOKUP(SUBSTITUTE($A1987,"Provinsi ",""),'Pemilihan Gubernur'!$C$5:$G$21,4,FALSE)</f>
        <v>EMIL ELESTIANTO DARDAK</v>
      </c>
    </row>
    <row r="1988" spans="1:12">
      <c r="A1988" t="s">
        <v>704</v>
      </c>
      <c r="B1988" t="s">
        <v>693</v>
      </c>
      <c r="C1988">
        <v>2007</v>
      </c>
      <c r="D1988" t="s">
        <v>662</v>
      </c>
      <c r="E1988" t="s">
        <v>663</v>
      </c>
      <c r="F1988" t="s">
        <v>670</v>
      </c>
      <c r="G1988" t="s">
        <v>676</v>
      </c>
      <c r="H1988" t="s">
        <v>677</v>
      </c>
      <c r="I1988" t="s">
        <v>678</v>
      </c>
      <c r="J1988">
        <v>129212705629</v>
      </c>
      <c r="K1988" t="str">
        <f>VLOOKUP(SUBSTITUTE($A1988,"Provinsi ",""),'Pemilihan Gubernur'!$C$5:$G$21,3,FALSE)</f>
        <v>KHOFIFAH INDAR PARAWANSA</v>
      </c>
      <c r="L1988" t="str">
        <f>VLOOKUP(SUBSTITUTE($A1988,"Provinsi ",""),'Pemilihan Gubernur'!$C$5:$G$21,4,FALSE)</f>
        <v>EMIL ELESTIANTO DARDAK</v>
      </c>
    </row>
    <row r="1989" spans="1:12">
      <c r="A1989" t="s">
        <v>704</v>
      </c>
      <c r="B1989" t="s">
        <v>693</v>
      </c>
      <c r="C1989">
        <v>2007</v>
      </c>
      <c r="D1989" t="s">
        <v>662</v>
      </c>
      <c r="E1989" t="s">
        <v>663</v>
      </c>
      <c r="F1989" t="s">
        <v>670</v>
      </c>
      <c r="G1989" t="s">
        <v>676</v>
      </c>
      <c r="H1989" t="s">
        <v>677</v>
      </c>
      <c r="I1989" t="s">
        <v>678</v>
      </c>
      <c r="J1989">
        <v>250394635516</v>
      </c>
      <c r="K1989" t="str">
        <f>VLOOKUP(SUBSTITUTE($A1989,"Provinsi ",""),'Pemilihan Gubernur'!$C$5:$G$21,3,FALSE)</f>
        <v>KHOFIFAH INDAR PARAWANSA</v>
      </c>
      <c r="L1989" t="str">
        <f>VLOOKUP(SUBSTITUTE($A1989,"Provinsi ",""),'Pemilihan Gubernur'!$C$5:$G$21,4,FALSE)</f>
        <v>EMIL ELESTIANTO DARDAK</v>
      </c>
    </row>
    <row r="1990" spans="1:12">
      <c r="A1990" t="s">
        <v>704</v>
      </c>
      <c r="B1990" t="s">
        <v>693</v>
      </c>
      <c r="C1990">
        <v>2007</v>
      </c>
      <c r="D1990" t="s">
        <v>662</v>
      </c>
      <c r="E1990" t="s">
        <v>663</v>
      </c>
      <c r="F1990" t="s">
        <v>670</v>
      </c>
      <c r="G1990" t="s">
        <v>676</v>
      </c>
      <c r="H1990" t="s">
        <v>677</v>
      </c>
      <c r="I1990" t="s">
        <v>678</v>
      </c>
      <c r="J1990">
        <v>194154071715.57001</v>
      </c>
      <c r="K1990" t="str">
        <f>VLOOKUP(SUBSTITUTE($A1990,"Provinsi ",""),'Pemilihan Gubernur'!$C$5:$G$21,3,FALSE)</f>
        <v>KHOFIFAH INDAR PARAWANSA</v>
      </c>
      <c r="L1990" t="str">
        <f>VLOOKUP(SUBSTITUTE($A1990,"Provinsi ",""),'Pemilihan Gubernur'!$C$5:$G$21,4,FALSE)</f>
        <v>EMIL ELESTIANTO DARDAK</v>
      </c>
    </row>
    <row r="1991" spans="1:12">
      <c r="A1991" t="s">
        <v>704</v>
      </c>
      <c r="B1991" t="s">
        <v>693</v>
      </c>
      <c r="C1991">
        <v>2007</v>
      </c>
      <c r="D1991" t="s">
        <v>662</v>
      </c>
      <c r="E1991" t="s">
        <v>663</v>
      </c>
      <c r="F1991" t="s">
        <v>670</v>
      </c>
      <c r="G1991" t="s">
        <v>676</v>
      </c>
      <c r="H1991" t="s">
        <v>677</v>
      </c>
      <c r="I1991" t="s">
        <v>678</v>
      </c>
      <c r="J1991">
        <v>2417708183</v>
      </c>
      <c r="K1991" t="str">
        <f>VLOOKUP(SUBSTITUTE($A1991,"Provinsi ",""),'Pemilihan Gubernur'!$C$5:$G$21,3,FALSE)</f>
        <v>KHOFIFAH INDAR PARAWANSA</v>
      </c>
      <c r="L1991" t="str">
        <f>VLOOKUP(SUBSTITUTE($A1991,"Provinsi ",""),'Pemilihan Gubernur'!$C$5:$G$21,4,FALSE)</f>
        <v>EMIL ELESTIANTO DARDAK</v>
      </c>
    </row>
    <row r="1992" spans="1:12">
      <c r="A1992" t="s">
        <v>704</v>
      </c>
      <c r="B1992" t="s">
        <v>693</v>
      </c>
      <c r="C1992">
        <v>2007</v>
      </c>
      <c r="D1992" t="s">
        <v>662</v>
      </c>
      <c r="E1992" t="s">
        <v>663</v>
      </c>
      <c r="F1992" t="s">
        <v>670</v>
      </c>
      <c r="G1992" t="s">
        <v>676</v>
      </c>
      <c r="H1992" t="s">
        <v>677</v>
      </c>
      <c r="I1992" t="s">
        <v>678</v>
      </c>
      <c r="J1992">
        <v>2269438925</v>
      </c>
      <c r="K1992" t="str">
        <f>VLOOKUP(SUBSTITUTE($A1992,"Provinsi ",""),'Pemilihan Gubernur'!$C$5:$G$21,3,FALSE)</f>
        <v>KHOFIFAH INDAR PARAWANSA</v>
      </c>
      <c r="L1992" t="str">
        <f>VLOOKUP(SUBSTITUTE($A1992,"Provinsi ",""),'Pemilihan Gubernur'!$C$5:$G$21,4,FALSE)</f>
        <v>EMIL ELESTIANTO DARDAK</v>
      </c>
    </row>
    <row r="1993" spans="1:12">
      <c r="A1993" t="s">
        <v>704</v>
      </c>
      <c r="B1993" t="s">
        <v>693</v>
      </c>
      <c r="C1993">
        <v>2007</v>
      </c>
      <c r="D1993" t="s">
        <v>662</v>
      </c>
      <c r="E1993" t="s">
        <v>663</v>
      </c>
      <c r="F1993" t="s">
        <v>664</v>
      </c>
      <c r="G1993" t="s">
        <v>665</v>
      </c>
      <c r="H1993" t="s">
        <v>682</v>
      </c>
      <c r="I1993" t="s">
        <v>683</v>
      </c>
      <c r="J1993">
        <v>25002442773</v>
      </c>
      <c r="K1993" t="str">
        <f>VLOOKUP(SUBSTITUTE($A1993,"Provinsi ",""),'Pemilihan Gubernur'!$C$5:$G$21,3,FALSE)</f>
        <v>KHOFIFAH INDAR PARAWANSA</v>
      </c>
      <c r="L1993" t="str">
        <f>VLOOKUP(SUBSTITUTE($A1993,"Provinsi ",""),'Pemilihan Gubernur'!$C$5:$G$21,4,FALSE)</f>
        <v>EMIL ELESTIANTO DARDAK</v>
      </c>
    </row>
    <row r="1994" spans="1:12">
      <c r="A1994" t="s">
        <v>704</v>
      </c>
      <c r="B1994" t="s">
        <v>693</v>
      </c>
      <c r="C1994">
        <v>2007</v>
      </c>
      <c r="D1994" t="s">
        <v>662</v>
      </c>
      <c r="E1994" t="s">
        <v>663</v>
      </c>
      <c r="F1994" t="s">
        <v>664</v>
      </c>
      <c r="G1994" t="s">
        <v>665</v>
      </c>
      <c r="H1994" t="s">
        <v>666</v>
      </c>
      <c r="I1994" t="s">
        <v>667</v>
      </c>
      <c r="J1994">
        <v>1334276267687</v>
      </c>
      <c r="K1994" t="str">
        <f>VLOOKUP(SUBSTITUTE($A1994,"Provinsi ",""),'Pemilihan Gubernur'!$C$5:$G$21,3,FALSE)</f>
        <v>KHOFIFAH INDAR PARAWANSA</v>
      </c>
      <c r="L1994" t="str">
        <f>VLOOKUP(SUBSTITUTE($A1994,"Provinsi ",""),'Pemilihan Gubernur'!$C$5:$G$21,4,FALSE)</f>
        <v>EMIL ELESTIANTO DARDAK</v>
      </c>
    </row>
    <row r="1995" spans="1:12">
      <c r="A1995" t="s">
        <v>704</v>
      </c>
      <c r="B1995" t="s">
        <v>693</v>
      </c>
      <c r="C1995">
        <v>2007</v>
      </c>
      <c r="D1995" t="s">
        <v>662</v>
      </c>
      <c r="E1995" t="s">
        <v>663</v>
      </c>
      <c r="F1995" t="s">
        <v>664</v>
      </c>
      <c r="G1995" t="s">
        <v>665</v>
      </c>
      <c r="H1995" t="s">
        <v>686</v>
      </c>
      <c r="I1995" t="s">
        <v>687</v>
      </c>
      <c r="J1995">
        <v>4624714800</v>
      </c>
      <c r="K1995" t="str">
        <f>VLOOKUP(SUBSTITUTE($A1995,"Provinsi ",""),'Pemilihan Gubernur'!$C$5:$G$21,3,FALSE)</f>
        <v>KHOFIFAH INDAR PARAWANSA</v>
      </c>
      <c r="L1995" t="str">
        <f>VLOOKUP(SUBSTITUTE($A1995,"Provinsi ",""),'Pemilihan Gubernur'!$C$5:$G$21,4,FALSE)</f>
        <v>EMIL ELESTIANTO DARDAK</v>
      </c>
    </row>
    <row r="1996" spans="1:12">
      <c r="A1996" t="s">
        <v>705</v>
      </c>
      <c r="B1996" t="s">
        <v>706</v>
      </c>
      <c r="C1996">
        <v>2007</v>
      </c>
      <c r="D1996" t="s">
        <v>662</v>
      </c>
      <c r="E1996" t="s">
        <v>663</v>
      </c>
      <c r="F1996" t="s">
        <v>664</v>
      </c>
      <c r="G1996" t="s">
        <v>679</v>
      </c>
      <c r="H1996" t="s">
        <v>680</v>
      </c>
      <c r="I1996" t="s">
        <v>681</v>
      </c>
      <c r="J1996">
        <v>310747955949</v>
      </c>
      <c r="K1996" t="str">
        <f>VLOOKUP(SUBSTITUTE($A1996,"Provinsi ",""),'Pemilihan Gubernur'!$C$5:$G$21,3,FALSE)</f>
        <v>SUTARMIDJI</v>
      </c>
      <c r="L1996" t="str">
        <f>VLOOKUP(SUBSTITUTE($A1996,"Provinsi ",""),'Pemilihan Gubernur'!$C$5:$G$21,4,FALSE)</f>
        <v>RIA NORSAN</v>
      </c>
    </row>
    <row r="1997" spans="1:12">
      <c r="A1997" t="s">
        <v>705</v>
      </c>
      <c r="B1997" t="s">
        <v>706</v>
      </c>
      <c r="C1997">
        <v>2007</v>
      </c>
      <c r="D1997" t="s">
        <v>662</v>
      </c>
      <c r="E1997" t="s">
        <v>663</v>
      </c>
      <c r="F1997" t="s">
        <v>670</v>
      </c>
      <c r="G1997" t="s">
        <v>671</v>
      </c>
      <c r="H1997" t="s">
        <v>672</v>
      </c>
      <c r="I1997" t="s">
        <v>673</v>
      </c>
      <c r="J1997">
        <v>265111955247</v>
      </c>
      <c r="K1997" t="str">
        <f>VLOOKUP(SUBSTITUTE($A1997,"Provinsi ",""),'Pemilihan Gubernur'!$C$5:$G$21,3,FALSE)</f>
        <v>SUTARMIDJI</v>
      </c>
      <c r="L1997" t="str">
        <f>VLOOKUP(SUBSTITUTE($A1997,"Provinsi ",""),'Pemilihan Gubernur'!$C$5:$G$21,4,FALSE)</f>
        <v>RIA NORSAN</v>
      </c>
    </row>
    <row r="1998" spans="1:12">
      <c r="A1998" t="s">
        <v>705</v>
      </c>
      <c r="B1998" t="s">
        <v>706</v>
      </c>
      <c r="C1998">
        <v>2007</v>
      </c>
      <c r="D1998" t="s">
        <v>662</v>
      </c>
      <c r="E1998" t="s">
        <v>663</v>
      </c>
      <c r="F1998" t="s">
        <v>664</v>
      </c>
      <c r="G1998" t="s">
        <v>665</v>
      </c>
      <c r="H1998" t="s">
        <v>674</v>
      </c>
      <c r="I1998" t="s">
        <v>675</v>
      </c>
      <c r="J1998">
        <v>26106000000</v>
      </c>
      <c r="K1998" t="str">
        <f>VLOOKUP(SUBSTITUTE($A1998,"Provinsi ",""),'Pemilihan Gubernur'!$C$5:$G$21,3,FALSE)</f>
        <v>SUTARMIDJI</v>
      </c>
      <c r="L1998" t="str">
        <f>VLOOKUP(SUBSTITUTE($A1998,"Provinsi ",""),'Pemilihan Gubernur'!$C$5:$G$21,4,FALSE)</f>
        <v>RIA NORSAN</v>
      </c>
    </row>
    <row r="1999" spans="1:12">
      <c r="A1999" t="s">
        <v>705</v>
      </c>
      <c r="B1999" t="s">
        <v>706</v>
      </c>
      <c r="C1999">
        <v>2007</v>
      </c>
      <c r="D1999" t="s">
        <v>662</v>
      </c>
      <c r="E1999" t="s">
        <v>663</v>
      </c>
      <c r="F1999" t="s">
        <v>664</v>
      </c>
      <c r="G1999" t="s">
        <v>665</v>
      </c>
      <c r="H1999" t="s">
        <v>668</v>
      </c>
      <c r="I1999" t="s">
        <v>669</v>
      </c>
      <c r="J1999">
        <v>118242025175</v>
      </c>
      <c r="K1999" t="str">
        <f>VLOOKUP(SUBSTITUTE($A1999,"Provinsi ",""),'Pemilihan Gubernur'!$C$5:$G$21,3,FALSE)</f>
        <v>SUTARMIDJI</v>
      </c>
      <c r="L1999" t="str">
        <f>VLOOKUP(SUBSTITUTE($A1999,"Provinsi ",""),'Pemilihan Gubernur'!$C$5:$G$21,4,FALSE)</f>
        <v>RIA NORSAN</v>
      </c>
    </row>
    <row r="2000" spans="1:12">
      <c r="A2000" t="s">
        <v>705</v>
      </c>
      <c r="B2000" t="s">
        <v>706</v>
      </c>
      <c r="C2000">
        <v>2007</v>
      </c>
      <c r="D2000" t="s">
        <v>662</v>
      </c>
      <c r="E2000" t="s">
        <v>663</v>
      </c>
      <c r="F2000" t="s">
        <v>670</v>
      </c>
      <c r="G2000" t="s">
        <v>676</v>
      </c>
      <c r="H2000" t="s">
        <v>677</v>
      </c>
      <c r="I2000" t="s">
        <v>678</v>
      </c>
      <c r="J2000">
        <v>2070577500</v>
      </c>
      <c r="K2000" t="str">
        <f>VLOOKUP(SUBSTITUTE($A2000,"Provinsi ",""),'Pemilihan Gubernur'!$C$5:$G$21,3,FALSE)</f>
        <v>SUTARMIDJI</v>
      </c>
      <c r="L2000" t="str">
        <f>VLOOKUP(SUBSTITUTE($A2000,"Provinsi ",""),'Pemilihan Gubernur'!$C$5:$G$21,4,FALSE)</f>
        <v>RIA NORSAN</v>
      </c>
    </row>
    <row r="2001" spans="1:12">
      <c r="A2001" t="s">
        <v>705</v>
      </c>
      <c r="B2001" t="s">
        <v>706</v>
      </c>
      <c r="C2001">
        <v>2007</v>
      </c>
      <c r="D2001" t="s">
        <v>662</v>
      </c>
      <c r="E2001" t="s">
        <v>663</v>
      </c>
      <c r="F2001" t="s">
        <v>670</v>
      </c>
      <c r="G2001" t="s">
        <v>676</v>
      </c>
      <c r="H2001" t="s">
        <v>677</v>
      </c>
      <c r="I2001" t="s">
        <v>678</v>
      </c>
      <c r="J2001">
        <v>50996280295</v>
      </c>
      <c r="K2001" t="str">
        <f>VLOOKUP(SUBSTITUTE($A2001,"Provinsi ",""),'Pemilihan Gubernur'!$C$5:$G$21,3,FALSE)</f>
        <v>SUTARMIDJI</v>
      </c>
      <c r="L2001" t="str">
        <f>VLOOKUP(SUBSTITUTE($A2001,"Provinsi ",""),'Pemilihan Gubernur'!$C$5:$G$21,4,FALSE)</f>
        <v>RIA NORSAN</v>
      </c>
    </row>
    <row r="2002" spans="1:12">
      <c r="A2002" t="s">
        <v>705</v>
      </c>
      <c r="B2002" t="s">
        <v>706</v>
      </c>
      <c r="C2002">
        <v>2007</v>
      </c>
      <c r="D2002" t="s">
        <v>662</v>
      </c>
      <c r="E2002" t="s">
        <v>663</v>
      </c>
      <c r="F2002" t="s">
        <v>670</v>
      </c>
      <c r="G2002" t="s">
        <v>676</v>
      </c>
      <c r="H2002" t="s">
        <v>677</v>
      </c>
      <c r="I2002" t="s">
        <v>678</v>
      </c>
      <c r="J2002">
        <v>68560225450</v>
      </c>
      <c r="K2002" t="str">
        <f>VLOOKUP(SUBSTITUTE($A2002,"Provinsi ",""),'Pemilihan Gubernur'!$C$5:$G$21,3,FALSE)</f>
        <v>SUTARMIDJI</v>
      </c>
      <c r="L2002" t="str">
        <f>VLOOKUP(SUBSTITUTE($A2002,"Provinsi ",""),'Pemilihan Gubernur'!$C$5:$G$21,4,FALSE)</f>
        <v>RIA NORSAN</v>
      </c>
    </row>
    <row r="2003" spans="1:12">
      <c r="A2003" t="s">
        <v>705</v>
      </c>
      <c r="B2003" t="s">
        <v>706</v>
      </c>
      <c r="C2003">
        <v>2007</v>
      </c>
      <c r="D2003" t="s">
        <v>662</v>
      </c>
      <c r="E2003" t="s">
        <v>663</v>
      </c>
      <c r="F2003" t="s">
        <v>670</v>
      </c>
      <c r="G2003" t="s">
        <v>676</v>
      </c>
      <c r="H2003" t="s">
        <v>677</v>
      </c>
      <c r="I2003" t="s">
        <v>678</v>
      </c>
      <c r="J2003">
        <v>143397167796</v>
      </c>
      <c r="K2003" t="str">
        <f>VLOOKUP(SUBSTITUTE($A2003,"Provinsi ",""),'Pemilihan Gubernur'!$C$5:$G$21,3,FALSE)</f>
        <v>SUTARMIDJI</v>
      </c>
      <c r="L2003" t="str">
        <f>VLOOKUP(SUBSTITUTE($A2003,"Provinsi ",""),'Pemilihan Gubernur'!$C$5:$G$21,4,FALSE)</f>
        <v>RIA NORSAN</v>
      </c>
    </row>
    <row r="2004" spans="1:12">
      <c r="A2004" t="s">
        <v>705</v>
      </c>
      <c r="B2004" t="s">
        <v>706</v>
      </c>
      <c r="C2004">
        <v>2007</v>
      </c>
      <c r="D2004" t="s">
        <v>662</v>
      </c>
      <c r="E2004" t="s">
        <v>663</v>
      </c>
      <c r="F2004" t="s">
        <v>670</v>
      </c>
      <c r="G2004" t="s">
        <v>676</v>
      </c>
      <c r="H2004" t="s">
        <v>677</v>
      </c>
      <c r="I2004" t="s">
        <v>678</v>
      </c>
      <c r="J2004">
        <v>5643554030</v>
      </c>
      <c r="K2004" t="str">
        <f>VLOOKUP(SUBSTITUTE($A2004,"Provinsi ",""),'Pemilihan Gubernur'!$C$5:$G$21,3,FALSE)</f>
        <v>SUTARMIDJI</v>
      </c>
      <c r="L2004" t="str">
        <f>VLOOKUP(SUBSTITUTE($A2004,"Provinsi ",""),'Pemilihan Gubernur'!$C$5:$G$21,4,FALSE)</f>
        <v>RIA NORSAN</v>
      </c>
    </row>
    <row r="2005" spans="1:12">
      <c r="A2005" t="s">
        <v>705</v>
      </c>
      <c r="B2005" t="s">
        <v>706</v>
      </c>
      <c r="C2005">
        <v>2007</v>
      </c>
      <c r="D2005" t="s">
        <v>662</v>
      </c>
      <c r="E2005" t="s">
        <v>663</v>
      </c>
      <c r="F2005" t="s">
        <v>664</v>
      </c>
      <c r="G2005" t="s">
        <v>665</v>
      </c>
      <c r="H2005" t="s">
        <v>682</v>
      </c>
      <c r="I2005" t="s">
        <v>683</v>
      </c>
      <c r="J2005">
        <v>1304292500</v>
      </c>
      <c r="K2005" t="str">
        <f>VLOOKUP(SUBSTITUTE($A2005,"Provinsi ",""),'Pemilihan Gubernur'!$C$5:$G$21,3,FALSE)</f>
        <v>SUTARMIDJI</v>
      </c>
      <c r="L2005" t="str">
        <f>VLOOKUP(SUBSTITUTE($A2005,"Provinsi ",""),'Pemilihan Gubernur'!$C$5:$G$21,4,FALSE)</f>
        <v>RIA NORSAN</v>
      </c>
    </row>
    <row r="2006" spans="1:12">
      <c r="A2006" t="s">
        <v>705</v>
      </c>
      <c r="B2006" t="s">
        <v>706</v>
      </c>
      <c r="C2006">
        <v>2007</v>
      </c>
      <c r="D2006" t="s">
        <v>662</v>
      </c>
      <c r="E2006" t="s">
        <v>663</v>
      </c>
      <c r="F2006" t="s">
        <v>664</v>
      </c>
      <c r="G2006" t="s">
        <v>665</v>
      </c>
      <c r="H2006" t="s">
        <v>666</v>
      </c>
      <c r="I2006" t="s">
        <v>667</v>
      </c>
      <c r="J2006">
        <v>144076247692</v>
      </c>
      <c r="K2006" t="str">
        <f>VLOOKUP(SUBSTITUTE($A2006,"Provinsi ",""),'Pemilihan Gubernur'!$C$5:$G$21,3,FALSE)</f>
        <v>SUTARMIDJI</v>
      </c>
      <c r="L2006" t="str">
        <f>VLOOKUP(SUBSTITUTE($A2006,"Provinsi ",""),'Pemilihan Gubernur'!$C$5:$G$21,4,FALSE)</f>
        <v>RIA NORSAN</v>
      </c>
    </row>
    <row r="2007" spans="1:12">
      <c r="A2007" t="s">
        <v>709</v>
      </c>
      <c r="B2007" t="s">
        <v>706</v>
      </c>
      <c r="C2007">
        <v>2007</v>
      </c>
      <c r="D2007" t="s">
        <v>662</v>
      </c>
      <c r="E2007" t="s">
        <v>663</v>
      </c>
      <c r="F2007" t="s">
        <v>664</v>
      </c>
      <c r="G2007" t="s">
        <v>679</v>
      </c>
      <c r="H2007" t="s">
        <v>680</v>
      </c>
      <c r="I2007" t="s">
        <v>681</v>
      </c>
      <c r="J2007">
        <v>449253999239</v>
      </c>
      <c r="K2007" t="str">
        <f>VLOOKUP(SUBSTITUTE($A2007,"Provinsi ",""),'Pemilihan Gubernur'!$C$5:$G$21,3,FALSE)</f>
        <v>ISRAN NOOR</v>
      </c>
      <c r="L2007" t="str">
        <f>VLOOKUP(SUBSTITUTE($A2007,"Provinsi ",""),'Pemilihan Gubernur'!$C$5:$G$21,4,FALSE)</f>
        <v>HADI MULYADI</v>
      </c>
    </row>
    <row r="2008" spans="1:12">
      <c r="A2008" t="s">
        <v>709</v>
      </c>
      <c r="B2008" t="s">
        <v>706</v>
      </c>
      <c r="C2008">
        <v>2007</v>
      </c>
      <c r="D2008" t="s">
        <v>662</v>
      </c>
      <c r="E2008" t="s">
        <v>663</v>
      </c>
      <c r="F2008" t="s">
        <v>670</v>
      </c>
      <c r="G2008" t="s">
        <v>671</v>
      </c>
      <c r="H2008" t="s">
        <v>672</v>
      </c>
      <c r="I2008" t="s">
        <v>673</v>
      </c>
      <c r="J2008">
        <v>415497505342.41998</v>
      </c>
      <c r="K2008" t="str">
        <f>VLOOKUP(SUBSTITUTE($A2008,"Provinsi ",""),'Pemilihan Gubernur'!$C$5:$G$21,3,FALSE)</f>
        <v>ISRAN NOOR</v>
      </c>
      <c r="L2008" t="str">
        <f>VLOOKUP(SUBSTITUTE($A2008,"Provinsi ",""),'Pemilihan Gubernur'!$C$5:$G$21,4,FALSE)</f>
        <v>HADI MULYADI</v>
      </c>
    </row>
    <row r="2009" spans="1:12">
      <c r="A2009" t="s">
        <v>709</v>
      </c>
      <c r="B2009" t="s">
        <v>706</v>
      </c>
      <c r="C2009">
        <v>2007</v>
      </c>
      <c r="D2009" t="s">
        <v>662</v>
      </c>
      <c r="E2009" t="s">
        <v>663</v>
      </c>
      <c r="F2009" t="s">
        <v>664</v>
      </c>
      <c r="G2009" t="s">
        <v>665</v>
      </c>
      <c r="H2009" t="s">
        <v>688</v>
      </c>
      <c r="I2009" t="s">
        <v>689</v>
      </c>
      <c r="J2009">
        <v>3000000000</v>
      </c>
      <c r="K2009" t="str">
        <f>VLOOKUP(SUBSTITUTE($A2009,"Provinsi ",""),'Pemilihan Gubernur'!$C$5:$G$21,3,FALSE)</f>
        <v>ISRAN NOOR</v>
      </c>
      <c r="L2009" t="str">
        <f>VLOOKUP(SUBSTITUTE($A2009,"Provinsi ",""),'Pemilihan Gubernur'!$C$5:$G$21,4,FALSE)</f>
        <v>HADI MULYADI</v>
      </c>
    </row>
    <row r="2010" spans="1:12">
      <c r="A2010" t="s">
        <v>709</v>
      </c>
      <c r="B2010" t="s">
        <v>706</v>
      </c>
      <c r="C2010">
        <v>2007</v>
      </c>
      <c r="D2010" t="s">
        <v>662</v>
      </c>
      <c r="E2010" t="s">
        <v>663</v>
      </c>
      <c r="F2010" t="s">
        <v>664</v>
      </c>
      <c r="G2010" t="s">
        <v>665</v>
      </c>
      <c r="H2010" t="s">
        <v>674</v>
      </c>
      <c r="I2010" t="s">
        <v>675</v>
      </c>
      <c r="J2010">
        <v>1510722231770</v>
      </c>
      <c r="K2010" t="str">
        <f>VLOOKUP(SUBSTITUTE($A2010,"Provinsi ",""),'Pemilihan Gubernur'!$C$5:$G$21,3,FALSE)</f>
        <v>ISRAN NOOR</v>
      </c>
      <c r="L2010" t="str">
        <f>VLOOKUP(SUBSTITUTE($A2010,"Provinsi ",""),'Pemilihan Gubernur'!$C$5:$G$21,4,FALSE)</f>
        <v>HADI MULYADI</v>
      </c>
    </row>
    <row r="2011" spans="1:12">
      <c r="A2011" t="s">
        <v>709</v>
      </c>
      <c r="B2011" t="s">
        <v>706</v>
      </c>
      <c r="C2011">
        <v>2007</v>
      </c>
      <c r="D2011" t="s">
        <v>662</v>
      </c>
      <c r="E2011" t="s">
        <v>663</v>
      </c>
      <c r="F2011" t="s">
        <v>664</v>
      </c>
      <c r="G2011" t="s">
        <v>665</v>
      </c>
      <c r="H2011" t="s">
        <v>668</v>
      </c>
      <c r="I2011" t="s">
        <v>669</v>
      </c>
      <c r="J2011">
        <v>261801902089</v>
      </c>
      <c r="K2011" t="str">
        <f>VLOOKUP(SUBSTITUTE($A2011,"Provinsi ",""),'Pemilihan Gubernur'!$C$5:$G$21,3,FALSE)</f>
        <v>ISRAN NOOR</v>
      </c>
      <c r="L2011" t="str">
        <f>VLOOKUP(SUBSTITUTE($A2011,"Provinsi ",""),'Pemilihan Gubernur'!$C$5:$G$21,4,FALSE)</f>
        <v>HADI MULYADI</v>
      </c>
    </row>
    <row r="2012" spans="1:12">
      <c r="A2012" t="s">
        <v>709</v>
      </c>
      <c r="B2012" t="s">
        <v>706</v>
      </c>
      <c r="C2012">
        <v>2007</v>
      </c>
      <c r="D2012" t="s">
        <v>662</v>
      </c>
      <c r="E2012" t="s">
        <v>663</v>
      </c>
      <c r="F2012" t="s">
        <v>670</v>
      </c>
      <c r="G2012" t="s">
        <v>676</v>
      </c>
      <c r="H2012" t="s">
        <v>677</v>
      </c>
      <c r="I2012" t="s">
        <v>678</v>
      </c>
      <c r="J2012">
        <v>35222912972</v>
      </c>
      <c r="K2012" t="str">
        <f>VLOOKUP(SUBSTITUTE($A2012,"Provinsi ",""),'Pemilihan Gubernur'!$C$5:$G$21,3,FALSE)</f>
        <v>ISRAN NOOR</v>
      </c>
      <c r="L2012" t="str">
        <f>VLOOKUP(SUBSTITUTE($A2012,"Provinsi ",""),'Pemilihan Gubernur'!$C$5:$G$21,4,FALSE)</f>
        <v>HADI MULYADI</v>
      </c>
    </row>
    <row r="2013" spans="1:12">
      <c r="A2013" t="s">
        <v>709</v>
      </c>
      <c r="B2013" t="s">
        <v>706</v>
      </c>
      <c r="C2013">
        <v>2007</v>
      </c>
      <c r="D2013" t="s">
        <v>662</v>
      </c>
      <c r="E2013" t="s">
        <v>663</v>
      </c>
      <c r="F2013" t="s">
        <v>670</v>
      </c>
      <c r="G2013" t="s">
        <v>676</v>
      </c>
      <c r="H2013" t="s">
        <v>677</v>
      </c>
      <c r="I2013" t="s">
        <v>678</v>
      </c>
      <c r="J2013">
        <v>203552846911</v>
      </c>
      <c r="K2013" t="str">
        <f>VLOOKUP(SUBSTITUTE($A2013,"Provinsi ",""),'Pemilihan Gubernur'!$C$5:$G$21,3,FALSE)</f>
        <v>ISRAN NOOR</v>
      </c>
      <c r="L2013" t="str">
        <f>VLOOKUP(SUBSTITUTE($A2013,"Provinsi ",""),'Pemilihan Gubernur'!$C$5:$G$21,4,FALSE)</f>
        <v>HADI MULYADI</v>
      </c>
    </row>
    <row r="2014" spans="1:12">
      <c r="A2014" t="s">
        <v>709</v>
      </c>
      <c r="B2014" t="s">
        <v>706</v>
      </c>
      <c r="C2014">
        <v>2007</v>
      </c>
      <c r="D2014" t="s">
        <v>662</v>
      </c>
      <c r="E2014" t="s">
        <v>663</v>
      </c>
      <c r="F2014" t="s">
        <v>670</v>
      </c>
      <c r="G2014" t="s">
        <v>676</v>
      </c>
      <c r="H2014" t="s">
        <v>677</v>
      </c>
      <c r="I2014" t="s">
        <v>678</v>
      </c>
      <c r="J2014">
        <v>1007230963039.17</v>
      </c>
      <c r="K2014" t="str">
        <f>VLOOKUP(SUBSTITUTE($A2014,"Provinsi ",""),'Pemilihan Gubernur'!$C$5:$G$21,3,FALSE)</f>
        <v>ISRAN NOOR</v>
      </c>
      <c r="L2014" t="str">
        <f>VLOOKUP(SUBSTITUTE($A2014,"Provinsi ",""),'Pemilihan Gubernur'!$C$5:$G$21,4,FALSE)</f>
        <v>HADI MULYADI</v>
      </c>
    </row>
    <row r="2015" spans="1:12">
      <c r="A2015" t="s">
        <v>709</v>
      </c>
      <c r="B2015" t="s">
        <v>706</v>
      </c>
      <c r="C2015">
        <v>2007</v>
      </c>
      <c r="D2015" t="s">
        <v>662</v>
      </c>
      <c r="E2015" t="s">
        <v>663</v>
      </c>
      <c r="F2015" t="s">
        <v>670</v>
      </c>
      <c r="G2015" t="s">
        <v>676</v>
      </c>
      <c r="H2015" t="s">
        <v>677</v>
      </c>
      <c r="I2015" t="s">
        <v>678</v>
      </c>
      <c r="J2015">
        <v>794169815935.93005</v>
      </c>
      <c r="K2015" t="str">
        <f>VLOOKUP(SUBSTITUTE($A2015,"Provinsi ",""),'Pemilihan Gubernur'!$C$5:$G$21,3,FALSE)</f>
        <v>ISRAN NOOR</v>
      </c>
      <c r="L2015" t="str">
        <f>VLOOKUP(SUBSTITUTE($A2015,"Provinsi ",""),'Pemilihan Gubernur'!$C$5:$G$21,4,FALSE)</f>
        <v>HADI MULYADI</v>
      </c>
    </row>
    <row r="2016" spans="1:12">
      <c r="A2016" t="s">
        <v>709</v>
      </c>
      <c r="B2016" t="s">
        <v>706</v>
      </c>
      <c r="C2016">
        <v>2007</v>
      </c>
      <c r="D2016" t="s">
        <v>662</v>
      </c>
      <c r="E2016" t="s">
        <v>663</v>
      </c>
      <c r="F2016" t="s">
        <v>670</v>
      </c>
      <c r="G2016" t="s">
        <v>676</v>
      </c>
      <c r="H2016" t="s">
        <v>677</v>
      </c>
      <c r="I2016" t="s">
        <v>678</v>
      </c>
      <c r="J2016">
        <v>9237230770</v>
      </c>
      <c r="K2016" t="str">
        <f>VLOOKUP(SUBSTITUTE($A2016,"Provinsi ",""),'Pemilihan Gubernur'!$C$5:$G$21,3,FALSE)</f>
        <v>ISRAN NOOR</v>
      </c>
      <c r="L2016" t="str">
        <f>VLOOKUP(SUBSTITUTE($A2016,"Provinsi ",""),'Pemilihan Gubernur'!$C$5:$G$21,4,FALSE)</f>
        <v>HADI MULYADI</v>
      </c>
    </row>
    <row r="2017" spans="1:12">
      <c r="A2017" t="s">
        <v>709</v>
      </c>
      <c r="B2017" t="s">
        <v>706</v>
      </c>
      <c r="C2017">
        <v>2007</v>
      </c>
      <c r="D2017" t="s">
        <v>662</v>
      </c>
      <c r="E2017" t="s">
        <v>663</v>
      </c>
      <c r="F2017" t="s">
        <v>664</v>
      </c>
      <c r="G2017" t="s">
        <v>665</v>
      </c>
      <c r="H2017" t="s">
        <v>682</v>
      </c>
      <c r="I2017" t="s">
        <v>683</v>
      </c>
      <c r="J2017">
        <v>6500000</v>
      </c>
      <c r="K2017" t="str">
        <f>VLOOKUP(SUBSTITUTE($A2017,"Provinsi ",""),'Pemilihan Gubernur'!$C$5:$G$21,3,FALSE)</f>
        <v>ISRAN NOOR</v>
      </c>
      <c r="L2017" t="str">
        <f>VLOOKUP(SUBSTITUTE($A2017,"Provinsi ",""),'Pemilihan Gubernur'!$C$5:$G$21,4,FALSE)</f>
        <v>HADI MULYADI</v>
      </c>
    </row>
    <row r="2018" spans="1:12">
      <c r="A2018" t="s">
        <v>709</v>
      </c>
      <c r="B2018" t="s">
        <v>706</v>
      </c>
      <c r="C2018">
        <v>2007</v>
      </c>
      <c r="D2018" t="s">
        <v>662</v>
      </c>
      <c r="E2018" t="s">
        <v>663</v>
      </c>
      <c r="F2018" t="s">
        <v>664</v>
      </c>
      <c r="G2018" t="s">
        <v>665</v>
      </c>
      <c r="H2018" t="s">
        <v>666</v>
      </c>
      <c r="I2018" t="s">
        <v>667</v>
      </c>
      <c r="J2018">
        <v>502073537000</v>
      </c>
      <c r="K2018" t="str">
        <f>VLOOKUP(SUBSTITUTE($A2018,"Provinsi ",""),'Pemilihan Gubernur'!$C$5:$G$21,3,FALSE)</f>
        <v>ISRAN NOOR</v>
      </c>
      <c r="L2018" t="str">
        <f>VLOOKUP(SUBSTITUTE($A2018,"Provinsi ",""),'Pemilihan Gubernur'!$C$5:$G$21,4,FALSE)</f>
        <v>HADI MULYADI</v>
      </c>
    </row>
    <row r="2019" spans="1:12">
      <c r="A2019" t="s">
        <v>721</v>
      </c>
      <c r="B2019" t="s">
        <v>700</v>
      </c>
      <c r="C2019">
        <v>2007</v>
      </c>
      <c r="D2019" t="s">
        <v>662</v>
      </c>
      <c r="E2019" t="s">
        <v>663</v>
      </c>
      <c r="F2019" t="s">
        <v>664</v>
      </c>
      <c r="G2019" t="s">
        <v>679</v>
      </c>
      <c r="H2019" t="s">
        <v>680</v>
      </c>
      <c r="I2019" t="s">
        <v>681</v>
      </c>
      <c r="J2019">
        <v>353125985029</v>
      </c>
      <c r="K2019" t="str">
        <f>VLOOKUP(SUBSTITUTE($A2019,"Provinsi ",""),'Pemilihan Gubernur'!$C$5:$G$21,3,FALSE)</f>
        <v>PROF. M. NURDIN ABDULLAH</v>
      </c>
      <c r="L2019" t="str">
        <f>VLOOKUP(SUBSTITUTE($A2019,"Provinsi ",""),'Pemilihan Gubernur'!$C$5:$G$21,4,FALSE)</f>
        <v>ANDI SUDIRMAN SULAIMAN</v>
      </c>
    </row>
    <row r="2020" spans="1:12">
      <c r="A2020" t="s">
        <v>721</v>
      </c>
      <c r="B2020" t="s">
        <v>700</v>
      </c>
      <c r="C2020">
        <v>2007</v>
      </c>
      <c r="D2020" t="s">
        <v>662</v>
      </c>
      <c r="E2020" t="s">
        <v>663</v>
      </c>
      <c r="F2020" t="s">
        <v>670</v>
      </c>
      <c r="G2020" t="s">
        <v>671</v>
      </c>
      <c r="H2020" t="s">
        <v>672</v>
      </c>
      <c r="I2020" t="s">
        <v>673</v>
      </c>
      <c r="J2020">
        <v>239418357882</v>
      </c>
      <c r="K2020" t="str">
        <f>VLOOKUP(SUBSTITUTE($A2020,"Provinsi ",""),'Pemilihan Gubernur'!$C$5:$G$21,3,FALSE)</f>
        <v>PROF. M. NURDIN ABDULLAH</v>
      </c>
      <c r="L2020" t="str">
        <f>VLOOKUP(SUBSTITUTE($A2020,"Provinsi ",""),'Pemilihan Gubernur'!$C$5:$G$21,4,FALSE)</f>
        <v>ANDI SUDIRMAN SULAIMAN</v>
      </c>
    </row>
    <row r="2021" spans="1:12">
      <c r="A2021" t="s">
        <v>721</v>
      </c>
      <c r="B2021" t="s">
        <v>700</v>
      </c>
      <c r="C2021">
        <v>2007</v>
      </c>
      <c r="D2021" t="s">
        <v>662</v>
      </c>
      <c r="E2021" t="s">
        <v>663</v>
      </c>
      <c r="F2021" t="s">
        <v>664</v>
      </c>
      <c r="G2021" t="s">
        <v>665</v>
      </c>
      <c r="H2021" t="s">
        <v>697</v>
      </c>
      <c r="I2021" t="s">
        <v>698</v>
      </c>
      <c r="J2021">
        <v>3769224030</v>
      </c>
      <c r="K2021" t="str">
        <f>VLOOKUP(SUBSTITUTE($A2021,"Provinsi ",""),'Pemilihan Gubernur'!$C$5:$G$21,3,FALSE)</f>
        <v>PROF. M. NURDIN ABDULLAH</v>
      </c>
      <c r="L2021" t="str">
        <f>VLOOKUP(SUBSTITUTE($A2021,"Provinsi ",""),'Pemilihan Gubernur'!$C$5:$G$21,4,FALSE)</f>
        <v>ANDI SUDIRMAN SULAIMAN</v>
      </c>
    </row>
    <row r="2022" spans="1:12">
      <c r="A2022" t="s">
        <v>721</v>
      </c>
      <c r="B2022" t="s">
        <v>700</v>
      </c>
      <c r="C2022">
        <v>2007</v>
      </c>
      <c r="D2022" t="s">
        <v>662</v>
      </c>
      <c r="E2022" t="s">
        <v>663</v>
      </c>
      <c r="F2022" t="s">
        <v>664</v>
      </c>
      <c r="G2022" t="s">
        <v>665</v>
      </c>
      <c r="H2022" t="s">
        <v>688</v>
      </c>
      <c r="I2022" t="s">
        <v>689</v>
      </c>
      <c r="J2022">
        <v>1313881862714</v>
      </c>
      <c r="K2022" t="str">
        <f>VLOOKUP(SUBSTITUTE($A2022,"Provinsi ",""),'Pemilihan Gubernur'!$C$5:$G$21,3,FALSE)</f>
        <v>PROF. M. NURDIN ABDULLAH</v>
      </c>
      <c r="L2022" t="str">
        <f>VLOOKUP(SUBSTITUTE($A2022,"Provinsi ",""),'Pemilihan Gubernur'!$C$5:$G$21,4,FALSE)</f>
        <v>ANDI SUDIRMAN SULAIMAN</v>
      </c>
    </row>
    <row r="2023" spans="1:12">
      <c r="A2023" t="s">
        <v>721</v>
      </c>
      <c r="B2023" t="s">
        <v>700</v>
      </c>
      <c r="C2023">
        <v>2007</v>
      </c>
      <c r="D2023" t="s">
        <v>662</v>
      </c>
      <c r="E2023" t="s">
        <v>663</v>
      </c>
      <c r="F2023" t="s">
        <v>664</v>
      </c>
      <c r="G2023" t="s">
        <v>665</v>
      </c>
      <c r="H2023" t="s">
        <v>674</v>
      </c>
      <c r="I2023" t="s">
        <v>675</v>
      </c>
      <c r="J2023">
        <v>1253881862714.1199</v>
      </c>
      <c r="K2023" t="str">
        <f>VLOOKUP(SUBSTITUTE($A2023,"Provinsi ",""),'Pemilihan Gubernur'!$C$5:$G$21,3,FALSE)</f>
        <v>PROF. M. NURDIN ABDULLAH</v>
      </c>
      <c r="L2023" t="str">
        <f>VLOOKUP(SUBSTITUTE($A2023,"Provinsi ",""),'Pemilihan Gubernur'!$C$5:$G$21,4,FALSE)</f>
        <v>ANDI SUDIRMAN SULAIMAN</v>
      </c>
    </row>
    <row r="2024" spans="1:12">
      <c r="A2024" t="s">
        <v>721</v>
      </c>
      <c r="B2024" t="s">
        <v>700</v>
      </c>
      <c r="C2024">
        <v>2007</v>
      </c>
      <c r="D2024" t="s">
        <v>662</v>
      </c>
      <c r="E2024" t="s">
        <v>663</v>
      </c>
      <c r="F2024" t="s">
        <v>664</v>
      </c>
      <c r="G2024" t="s">
        <v>665</v>
      </c>
      <c r="H2024" t="s">
        <v>668</v>
      </c>
      <c r="I2024" t="s">
        <v>669</v>
      </c>
      <c r="J2024">
        <v>787510269269.95996</v>
      </c>
      <c r="K2024" t="str">
        <f>VLOOKUP(SUBSTITUTE($A2024,"Provinsi ",""),'Pemilihan Gubernur'!$C$5:$G$21,3,FALSE)</f>
        <v>PROF. M. NURDIN ABDULLAH</v>
      </c>
      <c r="L2024" t="str">
        <f>VLOOKUP(SUBSTITUTE($A2024,"Provinsi ",""),'Pemilihan Gubernur'!$C$5:$G$21,4,FALSE)</f>
        <v>ANDI SUDIRMAN SULAIMAN</v>
      </c>
    </row>
    <row r="2025" spans="1:12">
      <c r="A2025" t="s">
        <v>721</v>
      </c>
      <c r="B2025" t="s">
        <v>700</v>
      </c>
      <c r="C2025">
        <v>2007</v>
      </c>
      <c r="D2025" t="s">
        <v>662</v>
      </c>
      <c r="E2025" t="s">
        <v>663</v>
      </c>
      <c r="F2025" t="s">
        <v>670</v>
      </c>
      <c r="G2025" t="s">
        <v>676</v>
      </c>
      <c r="H2025" t="s">
        <v>677</v>
      </c>
      <c r="I2025" t="s">
        <v>678</v>
      </c>
      <c r="J2025">
        <v>102746272507</v>
      </c>
      <c r="K2025" t="str">
        <f>VLOOKUP(SUBSTITUTE($A2025,"Provinsi ",""),'Pemilihan Gubernur'!$C$5:$G$21,3,FALSE)</f>
        <v>PROF. M. NURDIN ABDULLAH</v>
      </c>
      <c r="L2025" t="str">
        <f>VLOOKUP(SUBSTITUTE($A2025,"Provinsi ",""),'Pemilihan Gubernur'!$C$5:$G$21,4,FALSE)</f>
        <v>ANDI SUDIRMAN SULAIMAN</v>
      </c>
    </row>
    <row r="2026" spans="1:12">
      <c r="A2026" t="s">
        <v>721</v>
      </c>
      <c r="B2026" t="s">
        <v>700</v>
      </c>
      <c r="C2026">
        <v>2007</v>
      </c>
      <c r="D2026" t="s">
        <v>662</v>
      </c>
      <c r="E2026" t="s">
        <v>663</v>
      </c>
      <c r="F2026" t="s">
        <v>670</v>
      </c>
      <c r="G2026" t="s">
        <v>676</v>
      </c>
      <c r="H2026" t="s">
        <v>677</v>
      </c>
      <c r="I2026" t="s">
        <v>678</v>
      </c>
      <c r="J2026">
        <v>363625320937.15997</v>
      </c>
      <c r="K2026" t="str">
        <f>VLOOKUP(SUBSTITUTE($A2026,"Provinsi ",""),'Pemilihan Gubernur'!$C$5:$G$21,3,FALSE)</f>
        <v>PROF. M. NURDIN ABDULLAH</v>
      </c>
      <c r="L2026" t="str">
        <f>VLOOKUP(SUBSTITUTE($A2026,"Provinsi ",""),'Pemilihan Gubernur'!$C$5:$G$21,4,FALSE)</f>
        <v>ANDI SUDIRMAN SULAIMAN</v>
      </c>
    </row>
    <row r="2027" spans="1:12">
      <c r="A2027" t="s">
        <v>721</v>
      </c>
      <c r="B2027" t="s">
        <v>700</v>
      </c>
      <c r="C2027">
        <v>2007</v>
      </c>
      <c r="D2027" t="s">
        <v>662</v>
      </c>
      <c r="E2027" t="s">
        <v>663</v>
      </c>
      <c r="F2027" t="s">
        <v>670</v>
      </c>
      <c r="G2027" t="s">
        <v>676</v>
      </c>
      <c r="H2027" t="s">
        <v>677</v>
      </c>
      <c r="I2027" t="s">
        <v>678</v>
      </c>
      <c r="J2027">
        <v>60000000000</v>
      </c>
      <c r="K2027" t="str">
        <f>VLOOKUP(SUBSTITUTE($A2027,"Provinsi ",""),'Pemilihan Gubernur'!$C$5:$G$21,3,FALSE)</f>
        <v>PROF. M. NURDIN ABDULLAH</v>
      </c>
      <c r="L2027" t="str">
        <f>VLOOKUP(SUBSTITUTE($A2027,"Provinsi ",""),'Pemilihan Gubernur'!$C$5:$G$21,4,FALSE)</f>
        <v>ANDI SUDIRMAN SULAIMAN</v>
      </c>
    </row>
    <row r="2028" spans="1:12">
      <c r="A2028" t="s">
        <v>721</v>
      </c>
      <c r="B2028" t="s">
        <v>700</v>
      </c>
      <c r="C2028">
        <v>2007</v>
      </c>
      <c r="D2028" t="s">
        <v>662</v>
      </c>
      <c r="E2028" t="s">
        <v>663</v>
      </c>
      <c r="F2028" t="s">
        <v>670</v>
      </c>
      <c r="G2028" t="s">
        <v>676</v>
      </c>
      <c r="H2028" t="s">
        <v>677</v>
      </c>
      <c r="I2028" t="s">
        <v>678</v>
      </c>
      <c r="J2028">
        <v>60000000000</v>
      </c>
      <c r="K2028" t="str">
        <f>VLOOKUP(SUBSTITUTE($A2028,"Provinsi ",""),'Pemilihan Gubernur'!$C$5:$G$21,3,FALSE)</f>
        <v>PROF. M. NURDIN ABDULLAH</v>
      </c>
      <c r="L2028" t="str">
        <f>VLOOKUP(SUBSTITUTE($A2028,"Provinsi ",""),'Pemilihan Gubernur'!$C$5:$G$21,4,FALSE)</f>
        <v>ANDI SUDIRMAN SULAIMAN</v>
      </c>
    </row>
    <row r="2029" spans="1:12">
      <c r="A2029" t="s">
        <v>721</v>
      </c>
      <c r="B2029" t="s">
        <v>700</v>
      </c>
      <c r="C2029">
        <v>2007</v>
      </c>
      <c r="D2029" t="s">
        <v>662</v>
      </c>
      <c r="E2029" t="s">
        <v>663</v>
      </c>
      <c r="F2029" t="s">
        <v>664</v>
      </c>
      <c r="G2029" t="s">
        <v>665</v>
      </c>
      <c r="H2029" t="s">
        <v>666</v>
      </c>
      <c r="I2029" t="s">
        <v>667</v>
      </c>
      <c r="J2029">
        <v>232344472243</v>
      </c>
      <c r="K2029" t="str">
        <f>VLOOKUP(SUBSTITUTE($A2029,"Provinsi ",""),'Pemilihan Gubernur'!$C$5:$G$21,3,FALSE)</f>
        <v>PROF. M. NURDIN ABDULLAH</v>
      </c>
      <c r="L2029" t="str">
        <f>VLOOKUP(SUBSTITUTE($A2029,"Provinsi ",""),'Pemilihan Gubernur'!$C$5:$G$21,4,FALSE)</f>
        <v>ANDI SUDIRMAN SULAIMAN</v>
      </c>
    </row>
    <row r="2030" spans="1:12">
      <c r="A2030" t="s">
        <v>721</v>
      </c>
      <c r="B2030" t="s">
        <v>700</v>
      </c>
      <c r="C2030">
        <v>2007</v>
      </c>
      <c r="D2030" t="s">
        <v>662</v>
      </c>
      <c r="E2030" t="s">
        <v>663</v>
      </c>
      <c r="F2030" t="s">
        <v>664</v>
      </c>
      <c r="G2030" t="s">
        <v>665</v>
      </c>
      <c r="H2030" t="s">
        <v>666</v>
      </c>
      <c r="I2030" t="s">
        <v>667</v>
      </c>
      <c r="J2030">
        <v>265544094449</v>
      </c>
      <c r="K2030" t="str">
        <f>VLOOKUP(SUBSTITUTE($A2030,"Provinsi ",""),'Pemilihan Gubernur'!$C$5:$G$21,3,FALSE)</f>
        <v>PROF. M. NURDIN ABDULLAH</v>
      </c>
      <c r="L2030" t="str">
        <f>VLOOKUP(SUBSTITUTE($A2030,"Provinsi ",""),'Pemilihan Gubernur'!$C$5:$G$21,4,FALSE)</f>
        <v>ANDI SUDIRMAN SULAIMAN</v>
      </c>
    </row>
    <row r="2031" spans="1:12">
      <c r="A2031" t="s">
        <v>721</v>
      </c>
      <c r="B2031" t="s">
        <v>700</v>
      </c>
      <c r="C2031">
        <v>2007</v>
      </c>
      <c r="D2031" t="s">
        <v>662</v>
      </c>
      <c r="E2031" t="s">
        <v>663</v>
      </c>
      <c r="F2031" t="s">
        <v>664</v>
      </c>
      <c r="G2031" t="s">
        <v>665</v>
      </c>
      <c r="H2031" t="s">
        <v>686</v>
      </c>
      <c r="I2031" t="s">
        <v>687</v>
      </c>
      <c r="J2031">
        <v>239418357882</v>
      </c>
      <c r="K2031" t="str">
        <f>VLOOKUP(SUBSTITUTE($A2031,"Provinsi ",""),'Pemilihan Gubernur'!$C$5:$G$21,3,FALSE)</f>
        <v>PROF. M. NURDIN ABDULLAH</v>
      </c>
      <c r="L2031" t="str">
        <f>VLOOKUP(SUBSTITUTE($A2031,"Provinsi ",""),'Pemilihan Gubernur'!$C$5:$G$21,4,FALSE)</f>
        <v>ANDI SUDIRMAN SULAIMAN</v>
      </c>
    </row>
    <row r="2032" spans="1:12">
      <c r="A2032" t="s">
        <v>723</v>
      </c>
      <c r="B2032" t="s">
        <v>700</v>
      </c>
      <c r="C2032">
        <v>2007</v>
      </c>
      <c r="D2032" t="s">
        <v>662</v>
      </c>
      <c r="E2032" t="s">
        <v>663</v>
      </c>
      <c r="F2032" t="s">
        <v>664</v>
      </c>
      <c r="G2032" t="s">
        <v>679</v>
      </c>
      <c r="H2032" t="s">
        <v>680</v>
      </c>
      <c r="I2032" t="s">
        <v>681</v>
      </c>
      <c r="J2032">
        <v>235930731315</v>
      </c>
      <c r="K2032" t="str">
        <f>VLOOKUP(SUBSTITUTE($A2032,"Provinsi ",""),'Pemilihan Gubernur'!$C$5:$G$21,3,FALSE)</f>
        <v>ALI MAZI</v>
      </c>
      <c r="L2032" t="str">
        <f>VLOOKUP(SUBSTITUTE($A2032,"Provinsi ",""),'Pemilihan Gubernur'!$C$5:$G$21,4,FALSE)</f>
        <v>LUKMAN ABUNAWAS</v>
      </c>
    </row>
    <row r="2033" spans="1:12">
      <c r="A2033" t="s">
        <v>723</v>
      </c>
      <c r="B2033" t="s">
        <v>700</v>
      </c>
      <c r="C2033">
        <v>2007</v>
      </c>
      <c r="D2033" t="s">
        <v>662</v>
      </c>
      <c r="E2033" t="s">
        <v>663</v>
      </c>
      <c r="F2033" t="s">
        <v>670</v>
      </c>
      <c r="G2033" t="s">
        <v>671</v>
      </c>
      <c r="H2033" t="s">
        <v>672</v>
      </c>
      <c r="I2033" t="s">
        <v>673</v>
      </c>
      <c r="J2033">
        <v>177141605210</v>
      </c>
      <c r="K2033" t="str">
        <f>VLOOKUP(SUBSTITUTE($A2033,"Provinsi ",""),'Pemilihan Gubernur'!$C$5:$G$21,3,FALSE)</f>
        <v>ALI MAZI</v>
      </c>
      <c r="L2033" t="str">
        <f>VLOOKUP(SUBSTITUTE($A2033,"Provinsi ",""),'Pemilihan Gubernur'!$C$5:$G$21,4,FALSE)</f>
        <v>LUKMAN ABUNAWAS</v>
      </c>
    </row>
    <row r="2034" spans="1:12">
      <c r="A2034" t="s">
        <v>723</v>
      </c>
      <c r="B2034" t="s">
        <v>700</v>
      </c>
      <c r="C2034">
        <v>2007</v>
      </c>
      <c r="D2034" t="s">
        <v>662</v>
      </c>
      <c r="E2034" t="s">
        <v>663</v>
      </c>
      <c r="F2034" t="s">
        <v>664</v>
      </c>
      <c r="G2034" t="s">
        <v>665</v>
      </c>
      <c r="H2034" t="s">
        <v>668</v>
      </c>
      <c r="I2034" t="s">
        <v>669</v>
      </c>
      <c r="J2034">
        <v>24290246985</v>
      </c>
      <c r="K2034" t="str">
        <f>VLOOKUP(SUBSTITUTE($A2034,"Provinsi ",""),'Pemilihan Gubernur'!$C$5:$G$21,3,FALSE)</f>
        <v>ALI MAZI</v>
      </c>
      <c r="L2034" t="str">
        <f>VLOOKUP(SUBSTITUTE($A2034,"Provinsi ",""),'Pemilihan Gubernur'!$C$5:$G$21,4,FALSE)</f>
        <v>LUKMAN ABUNAWAS</v>
      </c>
    </row>
    <row r="2035" spans="1:12">
      <c r="A2035" t="s">
        <v>723</v>
      </c>
      <c r="B2035" t="s">
        <v>700</v>
      </c>
      <c r="C2035">
        <v>2007</v>
      </c>
      <c r="D2035" t="s">
        <v>662</v>
      </c>
      <c r="E2035" t="s">
        <v>663</v>
      </c>
      <c r="F2035" t="s">
        <v>670</v>
      </c>
      <c r="G2035" t="s">
        <v>676</v>
      </c>
      <c r="H2035" t="s">
        <v>677</v>
      </c>
      <c r="I2035" t="s">
        <v>678</v>
      </c>
      <c r="J2035">
        <v>836222500</v>
      </c>
      <c r="K2035" t="str">
        <f>VLOOKUP(SUBSTITUTE($A2035,"Provinsi ",""),'Pemilihan Gubernur'!$C$5:$G$21,3,FALSE)</f>
        <v>ALI MAZI</v>
      </c>
      <c r="L2035" t="str">
        <f>VLOOKUP(SUBSTITUTE($A2035,"Provinsi ",""),'Pemilihan Gubernur'!$C$5:$G$21,4,FALSE)</f>
        <v>LUKMAN ABUNAWAS</v>
      </c>
    </row>
    <row r="2036" spans="1:12">
      <c r="A2036" t="s">
        <v>723</v>
      </c>
      <c r="B2036" t="s">
        <v>700</v>
      </c>
      <c r="C2036">
        <v>2007</v>
      </c>
      <c r="D2036" t="s">
        <v>662</v>
      </c>
      <c r="E2036" t="s">
        <v>663</v>
      </c>
      <c r="F2036" t="s">
        <v>670</v>
      </c>
      <c r="G2036" t="s">
        <v>676</v>
      </c>
      <c r="H2036" t="s">
        <v>677</v>
      </c>
      <c r="I2036" t="s">
        <v>678</v>
      </c>
      <c r="J2036">
        <v>27155012579</v>
      </c>
      <c r="K2036" t="str">
        <f>VLOOKUP(SUBSTITUTE($A2036,"Provinsi ",""),'Pemilihan Gubernur'!$C$5:$G$21,3,FALSE)</f>
        <v>ALI MAZI</v>
      </c>
      <c r="L2036" t="str">
        <f>VLOOKUP(SUBSTITUTE($A2036,"Provinsi ",""),'Pemilihan Gubernur'!$C$5:$G$21,4,FALSE)</f>
        <v>LUKMAN ABUNAWAS</v>
      </c>
    </row>
    <row r="2037" spans="1:12">
      <c r="A2037" t="s">
        <v>723</v>
      </c>
      <c r="B2037" t="s">
        <v>700</v>
      </c>
      <c r="C2037">
        <v>2007</v>
      </c>
      <c r="D2037" t="s">
        <v>662</v>
      </c>
      <c r="E2037" t="s">
        <v>663</v>
      </c>
      <c r="F2037" t="s">
        <v>670</v>
      </c>
      <c r="G2037" t="s">
        <v>676</v>
      </c>
      <c r="H2037" t="s">
        <v>677</v>
      </c>
      <c r="I2037" t="s">
        <v>678</v>
      </c>
      <c r="J2037">
        <v>64796170748</v>
      </c>
      <c r="K2037" t="str">
        <f>VLOOKUP(SUBSTITUTE($A2037,"Provinsi ",""),'Pemilihan Gubernur'!$C$5:$G$21,3,FALSE)</f>
        <v>ALI MAZI</v>
      </c>
      <c r="L2037" t="str">
        <f>VLOOKUP(SUBSTITUTE($A2037,"Provinsi ",""),'Pemilihan Gubernur'!$C$5:$G$21,4,FALSE)</f>
        <v>LUKMAN ABUNAWAS</v>
      </c>
    </row>
    <row r="2038" spans="1:12">
      <c r="A2038" t="s">
        <v>723</v>
      </c>
      <c r="B2038" t="s">
        <v>700</v>
      </c>
      <c r="C2038">
        <v>2007</v>
      </c>
      <c r="D2038" t="s">
        <v>662</v>
      </c>
      <c r="E2038" t="s">
        <v>663</v>
      </c>
      <c r="F2038" t="s">
        <v>670</v>
      </c>
      <c r="G2038" t="s">
        <v>676</v>
      </c>
      <c r="H2038" t="s">
        <v>677</v>
      </c>
      <c r="I2038" t="s">
        <v>678</v>
      </c>
      <c r="J2038">
        <v>75117688072</v>
      </c>
      <c r="K2038" t="str">
        <f>VLOOKUP(SUBSTITUTE($A2038,"Provinsi ",""),'Pemilihan Gubernur'!$C$5:$G$21,3,FALSE)</f>
        <v>ALI MAZI</v>
      </c>
      <c r="L2038" t="str">
        <f>VLOOKUP(SUBSTITUTE($A2038,"Provinsi ",""),'Pemilihan Gubernur'!$C$5:$G$21,4,FALSE)</f>
        <v>LUKMAN ABUNAWAS</v>
      </c>
    </row>
    <row r="2039" spans="1:12">
      <c r="A2039" t="s">
        <v>723</v>
      </c>
      <c r="B2039" t="s">
        <v>700</v>
      </c>
      <c r="C2039">
        <v>2007</v>
      </c>
      <c r="D2039" t="s">
        <v>662</v>
      </c>
      <c r="E2039" t="s">
        <v>663</v>
      </c>
      <c r="F2039" t="s">
        <v>670</v>
      </c>
      <c r="G2039" t="s">
        <v>676</v>
      </c>
      <c r="H2039" t="s">
        <v>677</v>
      </c>
      <c r="I2039" t="s">
        <v>678</v>
      </c>
      <c r="J2039">
        <v>6731756800</v>
      </c>
      <c r="K2039" t="str">
        <f>VLOOKUP(SUBSTITUTE($A2039,"Provinsi ",""),'Pemilihan Gubernur'!$C$5:$G$21,3,FALSE)</f>
        <v>ALI MAZI</v>
      </c>
      <c r="L2039" t="str">
        <f>VLOOKUP(SUBSTITUTE($A2039,"Provinsi ",""),'Pemilihan Gubernur'!$C$5:$G$21,4,FALSE)</f>
        <v>LUKMAN ABUNAWAS</v>
      </c>
    </row>
    <row r="2040" spans="1:12">
      <c r="A2040" t="s">
        <v>723</v>
      </c>
      <c r="B2040" t="s">
        <v>700</v>
      </c>
      <c r="C2040">
        <v>2007</v>
      </c>
      <c r="D2040" t="s">
        <v>662</v>
      </c>
      <c r="E2040" t="s">
        <v>663</v>
      </c>
      <c r="F2040" t="s">
        <v>670</v>
      </c>
      <c r="G2040" t="s">
        <v>676</v>
      </c>
      <c r="H2040" t="s">
        <v>677</v>
      </c>
      <c r="I2040" t="s">
        <v>678</v>
      </c>
      <c r="J2040">
        <v>20000000</v>
      </c>
      <c r="K2040" t="str">
        <f>VLOOKUP(SUBSTITUTE($A2040,"Provinsi ",""),'Pemilihan Gubernur'!$C$5:$G$21,3,FALSE)</f>
        <v>ALI MAZI</v>
      </c>
      <c r="L2040" t="str">
        <f>VLOOKUP(SUBSTITUTE($A2040,"Provinsi ",""),'Pemilihan Gubernur'!$C$5:$G$21,4,FALSE)</f>
        <v>LUKMAN ABUNAWAS</v>
      </c>
    </row>
    <row r="2041" spans="1:12">
      <c r="A2041" t="s">
        <v>723</v>
      </c>
      <c r="B2041" t="s">
        <v>700</v>
      </c>
      <c r="C2041">
        <v>2007</v>
      </c>
      <c r="D2041" t="s">
        <v>662</v>
      </c>
      <c r="E2041" t="s">
        <v>663</v>
      </c>
      <c r="F2041" t="s">
        <v>664</v>
      </c>
      <c r="G2041" t="s">
        <v>665</v>
      </c>
      <c r="H2041" t="s">
        <v>682</v>
      </c>
      <c r="I2041" t="s">
        <v>683</v>
      </c>
      <c r="J2041">
        <v>2185117676</v>
      </c>
      <c r="K2041" t="str">
        <f>VLOOKUP(SUBSTITUTE($A2041,"Provinsi ",""),'Pemilihan Gubernur'!$C$5:$G$21,3,FALSE)</f>
        <v>ALI MAZI</v>
      </c>
      <c r="L2041" t="str">
        <f>VLOOKUP(SUBSTITUTE($A2041,"Provinsi ",""),'Pemilihan Gubernur'!$C$5:$G$21,4,FALSE)</f>
        <v>LUKMAN ABUNAWAS</v>
      </c>
    </row>
    <row r="2042" spans="1:12">
      <c r="A2042" t="s">
        <v>723</v>
      </c>
      <c r="B2042" t="s">
        <v>700</v>
      </c>
      <c r="C2042">
        <v>2007</v>
      </c>
      <c r="D2042" t="s">
        <v>662</v>
      </c>
      <c r="E2042" t="s">
        <v>663</v>
      </c>
      <c r="F2042" t="s">
        <v>664</v>
      </c>
      <c r="G2042" t="s">
        <v>665</v>
      </c>
      <c r="H2042" t="s">
        <v>666</v>
      </c>
      <c r="I2042" t="s">
        <v>667</v>
      </c>
      <c r="J2042">
        <v>34418322869</v>
      </c>
      <c r="K2042" t="str">
        <f>VLOOKUP(SUBSTITUTE($A2042,"Provinsi ",""),'Pemilihan Gubernur'!$C$5:$G$21,3,FALSE)</f>
        <v>ALI MAZI</v>
      </c>
      <c r="L2042" t="str">
        <f>VLOOKUP(SUBSTITUTE($A2042,"Provinsi ",""),'Pemilihan Gubernur'!$C$5:$G$21,4,FALSE)</f>
        <v>LUKMAN ABUNAWAS</v>
      </c>
    </row>
    <row r="2043" spans="1:12">
      <c r="A2043" t="s">
        <v>723</v>
      </c>
      <c r="B2043" t="s">
        <v>700</v>
      </c>
      <c r="C2043">
        <v>2007</v>
      </c>
      <c r="D2043" t="s">
        <v>662</v>
      </c>
      <c r="E2043" t="s">
        <v>663</v>
      </c>
      <c r="F2043" t="s">
        <v>664</v>
      </c>
      <c r="G2043" t="s">
        <v>665</v>
      </c>
      <c r="H2043" t="s">
        <v>666</v>
      </c>
      <c r="I2043" t="s">
        <v>667</v>
      </c>
      <c r="J2043">
        <v>770050050</v>
      </c>
      <c r="K2043" t="str">
        <f>VLOOKUP(SUBSTITUTE($A2043,"Provinsi ",""),'Pemilihan Gubernur'!$C$5:$G$21,3,FALSE)</f>
        <v>ALI MAZI</v>
      </c>
      <c r="L2043" t="str">
        <f>VLOOKUP(SUBSTITUTE($A2043,"Provinsi ",""),'Pemilihan Gubernur'!$C$5:$G$21,4,FALSE)</f>
        <v>LUKMAN ABUNAWAS</v>
      </c>
    </row>
    <row r="2044" spans="1:12">
      <c r="A2044" t="s">
        <v>723</v>
      </c>
      <c r="B2044" t="s">
        <v>700</v>
      </c>
      <c r="C2044">
        <v>2007</v>
      </c>
      <c r="D2044" t="s">
        <v>662</v>
      </c>
      <c r="E2044" t="s">
        <v>663</v>
      </c>
      <c r="F2044" t="s">
        <v>664</v>
      </c>
      <c r="G2044" t="s">
        <v>665</v>
      </c>
      <c r="H2044" t="s">
        <v>686</v>
      </c>
      <c r="I2044" t="s">
        <v>687</v>
      </c>
      <c r="J2044">
        <v>17970000000</v>
      </c>
      <c r="K2044" t="str">
        <f>VLOOKUP(SUBSTITUTE($A2044,"Provinsi ",""),'Pemilihan Gubernur'!$C$5:$G$21,3,FALSE)</f>
        <v>ALI MAZI</v>
      </c>
      <c r="L2044" t="str">
        <f>VLOOKUP(SUBSTITUTE($A2044,"Provinsi ",""),'Pemilihan Gubernur'!$C$5:$G$21,4,FALSE)</f>
        <v>LUKMAN ABUNAWAS</v>
      </c>
    </row>
    <row r="2045" spans="1:12">
      <c r="A2045" t="s">
        <v>684</v>
      </c>
      <c r="B2045" t="s">
        <v>685</v>
      </c>
      <c r="C2045">
        <v>2007</v>
      </c>
      <c r="D2045" t="s">
        <v>662</v>
      </c>
      <c r="E2045" t="s">
        <v>663</v>
      </c>
      <c r="F2045" t="s">
        <v>664</v>
      </c>
      <c r="G2045" t="s">
        <v>679</v>
      </c>
      <c r="H2045" t="s">
        <v>680</v>
      </c>
      <c r="I2045" t="s">
        <v>681</v>
      </c>
      <c r="J2045">
        <v>361879660614.79999</v>
      </c>
      <c r="K2045" t="str">
        <f>VLOOKUP(SUBSTITUTE($A2045,"Provinsi ",""),'Pemilihan Gubernur'!$C$5:$G$21,3,FALSE)</f>
        <v>WAYAN KOSTER</v>
      </c>
      <c r="L2045" t="str">
        <f>VLOOKUP(SUBSTITUTE($A2045,"Provinsi ",""),'Pemilihan Gubernur'!$C$5:$G$21,4,FALSE)</f>
        <v>TJOK OKA ARTHA ARDHANA SUKAWATI</v>
      </c>
    </row>
    <row r="2046" spans="1:12">
      <c r="A2046" t="s">
        <v>684</v>
      </c>
      <c r="B2046" t="s">
        <v>685</v>
      </c>
      <c r="C2046">
        <v>2007</v>
      </c>
      <c r="D2046" t="s">
        <v>662</v>
      </c>
      <c r="E2046" t="s">
        <v>663</v>
      </c>
      <c r="F2046" t="s">
        <v>670</v>
      </c>
      <c r="G2046" t="s">
        <v>671</v>
      </c>
      <c r="H2046" t="s">
        <v>672</v>
      </c>
      <c r="I2046" t="s">
        <v>673</v>
      </c>
      <c r="J2046">
        <v>246170533400</v>
      </c>
      <c r="K2046" t="str">
        <f>VLOOKUP(SUBSTITUTE($A2046,"Provinsi ",""),'Pemilihan Gubernur'!$C$5:$G$21,3,FALSE)</f>
        <v>WAYAN KOSTER</v>
      </c>
      <c r="L2046" t="str">
        <f>VLOOKUP(SUBSTITUTE($A2046,"Provinsi ",""),'Pemilihan Gubernur'!$C$5:$G$21,4,FALSE)</f>
        <v>TJOK OKA ARTHA ARDHANA SUKAWATI</v>
      </c>
    </row>
    <row r="2047" spans="1:12">
      <c r="A2047" t="s">
        <v>684</v>
      </c>
      <c r="B2047" t="s">
        <v>685</v>
      </c>
      <c r="C2047">
        <v>2007</v>
      </c>
      <c r="D2047" t="s">
        <v>662</v>
      </c>
      <c r="E2047" t="s">
        <v>663</v>
      </c>
      <c r="F2047" t="s">
        <v>664</v>
      </c>
      <c r="G2047" t="s">
        <v>665</v>
      </c>
      <c r="H2047" t="s">
        <v>688</v>
      </c>
      <c r="I2047" t="s">
        <v>689</v>
      </c>
      <c r="J2047">
        <v>3451800000</v>
      </c>
      <c r="K2047" t="str">
        <f>VLOOKUP(SUBSTITUTE($A2047,"Provinsi ",""),'Pemilihan Gubernur'!$C$5:$G$21,3,FALSE)</f>
        <v>WAYAN KOSTER</v>
      </c>
      <c r="L2047" t="str">
        <f>VLOOKUP(SUBSTITUTE($A2047,"Provinsi ",""),'Pemilihan Gubernur'!$C$5:$G$21,4,FALSE)</f>
        <v>TJOK OKA ARTHA ARDHANA SUKAWATI</v>
      </c>
    </row>
    <row r="2048" spans="1:12">
      <c r="A2048" t="s">
        <v>684</v>
      </c>
      <c r="B2048" t="s">
        <v>685</v>
      </c>
      <c r="C2048">
        <v>2007</v>
      </c>
      <c r="D2048" t="s">
        <v>662</v>
      </c>
      <c r="E2048" t="s">
        <v>663</v>
      </c>
      <c r="F2048" t="s">
        <v>664</v>
      </c>
      <c r="G2048" t="s">
        <v>665</v>
      </c>
      <c r="H2048" t="s">
        <v>674</v>
      </c>
      <c r="I2048" t="s">
        <v>675</v>
      </c>
      <c r="J2048">
        <v>100660752000</v>
      </c>
      <c r="K2048" t="str">
        <f>VLOOKUP(SUBSTITUTE($A2048,"Provinsi ",""),'Pemilihan Gubernur'!$C$5:$G$21,3,FALSE)</f>
        <v>WAYAN KOSTER</v>
      </c>
      <c r="L2048" t="str">
        <f>VLOOKUP(SUBSTITUTE($A2048,"Provinsi ",""),'Pemilihan Gubernur'!$C$5:$G$21,4,FALSE)</f>
        <v>TJOK OKA ARTHA ARDHANA SUKAWATI</v>
      </c>
    </row>
    <row r="2049" spans="1:12">
      <c r="A2049" t="s">
        <v>684</v>
      </c>
      <c r="B2049" t="s">
        <v>685</v>
      </c>
      <c r="C2049">
        <v>2007</v>
      </c>
      <c r="D2049" t="s">
        <v>662</v>
      </c>
      <c r="E2049" t="s">
        <v>663</v>
      </c>
      <c r="F2049" t="s">
        <v>664</v>
      </c>
      <c r="G2049" t="s">
        <v>665</v>
      </c>
      <c r="H2049" t="s">
        <v>668</v>
      </c>
      <c r="I2049" t="s">
        <v>669</v>
      </c>
      <c r="J2049">
        <v>139351192535</v>
      </c>
      <c r="K2049" t="str">
        <f>VLOOKUP(SUBSTITUTE($A2049,"Provinsi ",""),'Pemilihan Gubernur'!$C$5:$G$21,3,FALSE)</f>
        <v>WAYAN KOSTER</v>
      </c>
      <c r="L2049" t="str">
        <f>VLOOKUP(SUBSTITUTE($A2049,"Provinsi ",""),'Pemilihan Gubernur'!$C$5:$G$21,4,FALSE)</f>
        <v>TJOK OKA ARTHA ARDHANA SUKAWATI</v>
      </c>
    </row>
    <row r="2050" spans="1:12">
      <c r="A2050" t="s">
        <v>684</v>
      </c>
      <c r="B2050" t="s">
        <v>685</v>
      </c>
      <c r="C2050">
        <v>2007</v>
      </c>
      <c r="D2050" t="s">
        <v>662</v>
      </c>
      <c r="E2050" t="s">
        <v>663</v>
      </c>
      <c r="F2050" t="s">
        <v>670</v>
      </c>
      <c r="G2050" t="s">
        <v>676</v>
      </c>
      <c r="H2050" t="s">
        <v>677</v>
      </c>
      <c r="I2050" t="s">
        <v>678</v>
      </c>
      <c r="J2050">
        <v>384483032</v>
      </c>
      <c r="K2050" t="str">
        <f>VLOOKUP(SUBSTITUTE($A2050,"Provinsi ",""),'Pemilihan Gubernur'!$C$5:$G$21,3,FALSE)</f>
        <v>WAYAN KOSTER</v>
      </c>
      <c r="L2050" t="str">
        <f>VLOOKUP(SUBSTITUTE($A2050,"Provinsi ",""),'Pemilihan Gubernur'!$C$5:$G$21,4,FALSE)</f>
        <v>TJOK OKA ARTHA ARDHANA SUKAWATI</v>
      </c>
    </row>
    <row r="2051" spans="1:12">
      <c r="A2051" t="s">
        <v>684</v>
      </c>
      <c r="B2051" t="s">
        <v>685</v>
      </c>
      <c r="C2051">
        <v>2007</v>
      </c>
      <c r="D2051" t="s">
        <v>662</v>
      </c>
      <c r="E2051" t="s">
        <v>663</v>
      </c>
      <c r="F2051" t="s">
        <v>670</v>
      </c>
      <c r="G2051" t="s">
        <v>676</v>
      </c>
      <c r="H2051" t="s">
        <v>677</v>
      </c>
      <c r="I2051" t="s">
        <v>678</v>
      </c>
      <c r="J2051">
        <v>37007784090</v>
      </c>
      <c r="K2051" t="str">
        <f>VLOOKUP(SUBSTITUTE($A2051,"Provinsi ",""),'Pemilihan Gubernur'!$C$5:$G$21,3,FALSE)</f>
        <v>WAYAN KOSTER</v>
      </c>
      <c r="L2051" t="str">
        <f>VLOOKUP(SUBSTITUTE($A2051,"Provinsi ",""),'Pemilihan Gubernur'!$C$5:$G$21,4,FALSE)</f>
        <v>TJOK OKA ARTHA ARDHANA SUKAWATI</v>
      </c>
    </row>
    <row r="2052" spans="1:12">
      <c r="A2052" t="s">
        <v>684</v>
      </c>
      <c r="B2052" t="s">
        <v>685</v>
      </c>
      <c r="C2052">
        <v>2007</v>
      </c>
      <c r="D2052" t="s">
        <v>662</v>
      </c>
      <c r="E2052" t="s">
        <v>663</v>
      </c>
      <c r="F2052" t="s">
        <v>670</v>
      </c>
      <c r="G2052" t="s">
        <v>676</v>
      </c>
      <c r="H2052" t="s">
        <v>677</v>
      </c>
      <c r="I2052" t="s">
        <v>678</v>
      </c>
      <c r="J2052">
        <v>45776184570</v>
      </c>
      <c r="K2052" t="str">
        <f>VLOOKUP(SUBSTITUTE($A2052,"Provinsi ",""),'Pemilihan Gubernur'!$C$5:$G$21,3,FALSE)</f>
        <v>WAYAN KOSTER</v>
      </c>
      <c r="L2052" t="str">
        <f>VLOOKUP(SUBSTITUTE($A2052,"Provinsi ",""),'Pemilihan Gubernur'!$C$5:$G$21,4,FALSE)</f>
        <v>TJOK OKA ARTHA ARDHANA SUKAWATI</v>
      </c>
    </row>
    <row r="2053" spans="1:12">
      <c r="A2053" t="s">
        <v>684</v>
      </c>
      <c r="B2053" t="s">
        <v>685</v>
      </c>
      <c r="C2053">
        <v>2007</v>
      </c>
      <c r="D2053" t="s">
        <v>662</v>
      </c>
      <c r="E2053" t="s">
        <v>663</v>
      </c>
      <c r="F2053" t="s">
        <v>670</v>
      </c>
      <c r="G2053" t="s">
        <v>676</v>
      </c>
      <c r="H2053" t="s">
        <v>677</v>
      </c>
      <c r="I2053" t="s">
        <v>678</v>
      </c>
      <c r="J2053">
        <v>54307195700</v>
      </c>
      <c r="K2053" t="str">
        <f>VLOOKUP(SUBSTITUTE($A2053,"Provinsi ",""),'Pemilihan Gubernur'!$C$5:$G$21,3,FALSE)</f>
        <v>WAYAN KOSTER</v>
      </c>
      <c r="L2053" t="str">
        <f>VLOOKUP(SUBSTITUTE($A2053,"Provinsi ",""),'Pemilihan Gubernur'!$C$5:$G$21,4,FALSE)</f>
        <v>TJOK OKA ARTHA ARDHANA SUKAWATI</v>
      </c>
    </row>
    <row r="2054" spans="1:12">
      <c r="A2054" t="s">
        <v>684</v>
      </c>
      <c r="B2054" t="s">
        <v>685</v>
      </c>
      <c r="C2054">
        <v>2007</v>
      </c>
      <c r="D2054" t="s">
        <v>662</v>
      </c>
      <c r="E2054" t="s">
        <v>663</v>
      </c>
      <c r="F2054" t="s">
        <v>670</v>
      </c>
      <c r="G2054" t="s">
        <v>676</v>
      </c>
      <c r="H2054" t="s">
        <v>677</v>
      </c>
      <c r="I2054" t="s">
        <v>678</v>
      </c>
      <c r="J2054">
        <v>6804344950</v>
      </c>
      <c r="K2054" t="str">
        <f>VLOOKUP(SUBSTITUTE($A2054,"Provinsi ",""),'Pemilihan Gubernur'!$C$5:$G$21,3,FALSE)</f>
        <v>WAYAN KOSTER</v>
      </c>
      <c r="L2054" t="str">
        <f>VLOOKUP(SUBSTITUTE($A2054,"Provinsi ",""),'Pemilihan Gubernur'!$C$5:$G$21,4,FALSE)</f>
        <v>TJOK OKA ARTHA ARDHANA SUKAWATI</v>
      </c>
    </row>
    <row r="2055" spans="1:12">
      <c r="A2055" t="s">
        <v>684</v>
      </c>
      <c r="B2055" t="s">
        <v>685</v>
      </c>
      <c r="C2055">
        <v>2007</v>
      </c>
      <c r="D2055" t="s">
        <v>662</v>
      </c>
      <c r="E2055" t="s">
        <v>663</v>
      </c>
      <c r="F2055" t="s">
        <v>664</v>
      </c>
      <c r="G2055" t="s">
        <v>665</v>
      </c>
      <c r="H2055" t="s">
        <v>682</v>
      </c>
      <c r="I2055" t="s">
        <v>683</v>
      </c>
      <c r="J2055">
        <v>683255000</v>
      </c>
      <c r="K2055" t="str">
        <f>VLOOKUP(SUBSTITUTE($A2055,"Provinsi ",""),'Pemilihan Gubernur'!$C$5:$G$21,3,FALSE)</f>
        <v>WAYAN KOSTER</v>
      </c>
      <c r="L2055" t="str">
        <f>VLOOKUP(SUBSTITUTE($A2055,"Provinsi ",""),'Pemilihan Gubernur'!$C$5:$G$21,4,FALSE)</f>
        <v>TJOK OKA ARTHA ARDHANA SUKAWATI</v>
      </c>
    </row>
    <row r="2056" spans="1:12">
      <c r="A2056" t="s">
        <v>684</v>
      </c>
      <c r="B2056" t="s">
        <v>685</v>
      </c>
      <c r="C2056">
        <v>2007</v>
      </c>
      <c r="D2056" t="s">
        <v>662</v>
      </c>
      <c r="E2056" t="s">
        <v>663</v>
      </c>
      <c r="F2056" t="s">
        <v>664</v>
      </c>
      <c r="G2056" t="s">
        <v>665</v>
      </c>
      <c r="H2056" t="s">
        <v>666</v>
      </c>
      <c r="I2056" t="s">
        <v>667</v>
      </c>
      <c r="J2056">
        <v>266865089446</v>
      </c>
      <c r="K2056" t="str">
        <f>VLOOKUP(SUBSTITUTE($A2056,"Provinsi ",""),'Pemilihan Gubernur'!$C$5:$G$21,3,FALSE)</f>
        <v>WAYAN KOSTER</v>
      </c>
      <c r="L2056" t="str">
        <f>VLOOKUP(SUBSTITUTE($A2056,"Provinsi ",""),'Pemilihan Gubernur'!$C$5:$G$21,4,FALSE)</f>
        <v>TJOK OKA ARTHA ARDHANA SUKAWATI</v>
      </c>
    </row>
    <row r="2057" spans="1:12">
      <c r="A2057" t="s">
        <v>715</v>
      </c>
      <c r="B2057" t="s">
        <v>685</v>
      </c>
      <c r="C2057">
        <v>2007</v>
      </c>
      <c r="D2057" t="s">
        <v>662</v>
      </c>
      <c r="E2057" t="s">
        <v>663</v>
      </c>
      <c r="F2057" t="s">
        <v>664</v>
      </c>
      <c r="G2057" t="s">
        <v>679</v>
      </c>
      <c r="H2057" t="s">
        <v>680</v>
      </c>
      <c r="I2057" t="s">
        <v>681</v>
      </c>
      <c r="J2057">
        <v>328974523916</v>
      </c>
      <c r="K2057" t="str">
        <f>VLOOKUP(SUBSTITUTE($A2057,"Provinsi ",""),'Pemilihan Gubernur'!$C$5:$G$21,3,FALSE)</f>
        <v>ZULKIEFLIMANSYAH</v>
      </c>
      <c r="L2057" t="str">
        <f>VLOOKUP(SUBSTITUTE($A2057,"Provinsi ",""),'Pemilihan Gubernur'!$C$5:$G$21,4,FALSE)</f>
        <v>SITTI ROHMI DJALILAH</v>
      </c>
    </row>
    <row r="2058" spans="1:12">
      <c r="A2058" t="s">
        <v>715</v>
      </c>
      <c r="B2058" t="s">
        <v>685</v>
      </c>
      <c r="C2058">
        <v>2007</v>
      </c>
      <c r="D2058" t="s">
        <v>662</v>
      </c>
      <c r="E2058" t="s">
        <v>663</v>
      </c>
      <c r="F2058" t="s">
        <v>670</v>
      </c>
      <c r="G2058" t="s">
        <v>671</v>
      </c>
      <c r="H2058" t="s">
        <v>672</v>
      </c>
      <c r="I2058" t="s">
        <v>673</v>
      </c>
      <c r="J2058">
        <v>196814346845</v>
      </c>
      <c r="K2058" t="str">
        <f>VLOOKUP(SUBSTITUTE($A2058,"Provinsi ",""),'Pemilihan Gubernur'!$C$5:$G$21,3,FALSE)</f>
        <v>ZULKIEFLIMANSYAH</v>
      </c>
      <c r="L2058" t="str">
        <f>VLOOKUP(SUBSTITUTE($A2058,"Provinsi ",""),'Pemilihan Gubernur'!$C$5:$G$21,4,FALSE)</f>
        <v>SITTI ROHMI DJALILAH</v>
      </c>
    </row>
    <row r="2059" spans="1:12">
      <c r="A2059" t="s">
        <v>715</v>
      </c>
      <c r="B2059" t="s">
        <v>685</v>
      </c>
      <c r="C2059">
        <v>2007</v>
      </c>
      <c r="D2059" t="s">
        <v>662</v>
      </c>
      <c r="E2059" t="s">
        <v>663</v>
      </c>
      <c r="F2059" t="s">
        <v>664</v>
      </c>
      <c r="G2059" t="s">
        <v>665</v>
      </c>
      <c r="H2059" t="s">
        <v>688</v>
      </c>
      <c r="I2059" t="s">
        <v>689</v>
      </c>
      <c r="J2059">
        <v>4942481000</v>
      </c>
      <c r="K2059" t="str">
        <f>VLOOKUP(SUBSTITUTE($A2059,"Provinsi ",""),'Pemilihan Gubernur'!$C$5:$G$21,3,FALSE)</f>
        <v>ZULKIEFLIMANSYAH</v>
      </c>
      <c r="L2059" t="str">
        <f>VLOOKUP(SUBSTITUTE($A2059,"Provinsi ",""),'Pemilihan Gubernur'!$C$5:$G$21,4,FALSE)</f>
        <v>SITTI ROHMI DJALILAH</v>
      </c>
    </row>
    <row r="2060" spans="1:12">
      <c r="A2060" t="s">
        <v>715</v>
      </c>
      <c r="B2060" t="s">
        <v>685</v>
      </c>
      <c r="C2060">
        <v>2007</v>
      </c>
      <c r="D2060" t="s">
        <v>662</v>
      </c>
      <c r="E2060" t="s">
        <v>663</v>
      </c>
      <c r="F2060" t="s">
        <v>664</v>
      </c>
      <c r="G2060" t="s">
        <v>665</v>
      </c>
      <c r="H2060" t="s">
        <v>668</v>
      </c>
      <c r="I2060" t="s">
        <v>669</v>
      </c>
      <c r="J2060">
        <v>44287391286</v>
      </c>
      <c r="K2060" t="str">
        <f>VLOOKUP(SUBSTITUTE($A2060,"Provinsi ",""),'Pemilihan Gubernur'!$C$5:$G$21,3,FALSE)</f>
        <v>ZULKIEFLIMANSYAH</v>
      </c>
      <c r="L2060" t="str">
        <f>VLOOKUP(SUBSTITUTE($A2060,"Provinsi ",""),'Pemilihan Gubernur'!$C$5:$G$21,4,FALSE)</f>
        <v>SITTI ROHMI DJALILAH</v>
      </c>
    </row>
    <row r="2061" spans="1:12">
      <c r="A2061" t="s">
        <v>715</v>
      </c>
      <c r="B2061" t="s">
        <v>685</v>
      </c>
      <c r="C2061">
        <v>2007</v>
      </c>
      <c r="D2061" t="s">
        <v>662</v>
      </c>
      <c r="E2061" t="s">
        <v>663</v>
      </c>
      <c r="F2061" t="s">
        <v>664</v>
      </c>
      <c r="G2061" t="s">
        <v>665</v>
      </c>
      <c r="H2061" t="s">
        <v>682</v>
      </c>
      <c r="I2061" t="s">
        <v>683</v>
      </c>
      <c r="J2061">
        <v>278159678</v>
      </c>
      <c r="K2061" t="str">
        <f>VLOOKUP(SUBSTITUTE($A2061,"Provinsi ",""),'Pemilihan Gubernur'!$C$5:$G$21,3,FALSE)</f>
        <v>ZULKIEFLIMANSYAH</v>
      </c>
      <c r="L2061" t="str">
        <f>VLOOKUP(SUBSTITUTE($A2061,"Provinsi ",""),'Pemilihan Gubernur'!$C$5:$G$21,4,FALSE)</f>
        <v>SITTI ROHMI DJALILAH</v>
      </c>
    </row>
    <row r="2062" spans="1:12">
      <c r="A2062" t="s">
        <v>715</v>
      </c>
      <c r="B2062" t="s">
        <v>685</v>
      </c>
      <c r="C2062">
        <v>2007</v>
      </c>
      <c r="D2062" t="s">
        <v>662</v>
      </c>
      <c r="E2062" t="s">
        <v>663</v>
      </c>
      <c r="F2062" t="s">
        <v>664</v>
      </c>
      <c r="G2062" t="s">
        <v>665</v>
      </c>
      <c r="H2062" t="s">
        <v>666</v>
      </c>
      <c r="I2062" t="s">
        <v>667</v>
      </c>
      <c r="J2062">
        <v>70572316833.880005</v>
      </c>
      <c r="K2062" t="str">
        <f>VLOOKUP(SUBSTITUTE($A2062,"Provinsi ",""),'Pemilihan Gubernur'!$C$5:$G$21,3,FALSE)</f>
        <v>ZULKIEFLIMANSYAH</v>
      </c>
      <c r="L2062" t="str">
        <f>VLOOKUP(SUBSTITUTE($A2062,"Provinsi ",""),'Pemilihan Gubernur'!$C$5:$G$21,4,FALSE)</f>
        <v>SITTI ROHMI DJALILAH</v>
      </c>
    </row>
    <row r="2063" spans="1:12">
      <c r="A2063" t="s">
        <v>715</v>
      </c>
      <c r="B2063" t="s">
        <v>685</v>
      </c>
      <c r="C2063">
        <v>2007</v>
      </c>
      <c r="D2063" t="s">
        <v>662</v>
      </c>
      <c r="E2063" t="s">
        <v>663</v>
      </c>
      <c r="F2063" t="s">
        <v>664</v>
      </c>
      <c r="G2063" t="s">
        <v>665</v>
      </c>
      <c r="H2063" t="s">
        <v>686</v>
      </c>
      <c r="I2063" t="s">
        <v>687</v>
      </c>
      <c r="J2063">
        <v>24490000000</v>
      </c>
      <c r="K2063" t="str">
        <f>VLOOKUP(SUBSTITUTE($A2063,"Provinsi ",""),'Pemilihan Gubernur'!$C$5:$G$21,3,FALSE)</f>
        <v>ZULKIEFLIMANSYAH</v>
      </c>
      <c r="L2063" t="str">
        <f>VLOOKUP(SUBSTITUTE($A2063,"Provinsi ",""),'Pemilihan Gubernur'!$C$5:$G$21,4,FALSE)</f>
        <v>SITTI ROHMI DJALILAH</v>
      </c>
    </row>
    <row r="2064" spans="1:12">
      <c r="A2064" t="s">
        <v>716</v>
      </c>
      <c r="B2064" t="s">
        <v>685</v>
      </c>
      <c r="C2064">
        <v>2007</v>
      </c>
      <c r="D2064" t="s">
        <v>662</v>
      </c>
      <c r="E2064" t="s">
        <v>663</v>
      </c>
      <c r="F2064" t="s">
        <v>664</v>
      </c>
      <c r="G2064" t="s">
        <v>679</v>
      </c>
      <c r="H2064" t="s">
        <v>680</v>
      </c>
      <c r="I2064" t="s">
        <v>681</v>
      </c>
      <c r="J2064">
        <v>232792644620</v>
      </c>
      <c r="K2064" t="str">
        <f>VLOOKUP(SUBSTITUTE($A2064,"Provinsi ",""),'Pemilihan Gubernur'!$C$5:$G$21,3,FALSE)</f>
        <v>VIKTOR BUNGTILU LAISKODAT</v>
      </c>
      <c r="L2064" t="str">
        <f>VLOOKUP(SUBSTITUTE($A2064,"Provinsi ",""),'Pemilihan Gubernur'!$C$5:$G$21,4,FALSE)</f>
        <v>JOSEF ADREANUS NAE SOI</v>
      </c>
    </row>
    <row r="2065" spans="1:12">
      <c r="A2065" t="s">
        <v>716</v>
      </c>
      <c r="B2065" t="s">
        <v>685</v>
      </c>
      <c r="C2065">
        <v>2007</v>
      </c>
      <c r="D2065" t="s">
        <v>662</v>
      </c>
      <c r="E2065" t="s">
        <v>663</v>
      </c>
      <c r="F2065" t="s">
        <v>670</v>
      </c>
      <c r="G2065" t="s">
        <v>671</v>
      </c>
      <c r="H2065" t="s">
        <v>672</v>
      </c>
      <c r="I2065" t="s">
        <v>673</v>
      </c>
      <c r="J2065">
        <v>223496042895</v>
      </c>
      <c r="K2065" t="str">
        <f>VLOOKUP(SUBSTITUTE($A2065,"Provinsi ",""),'Pemilihan Gubernur'!$C$5:$G$21,3,FALSE)</f>
        <v>VIKTOR BUNGTILU LAISKODAT</v>
      </c>
      <c r="L2065" t="str">
        <f>VLOOKUP(SUBSTITUTE($A2065,"Provinsi ",""),'Pemilihan Gubernur'!$C$5:$G$21,4,FALSE)</f>
        <v>JOSEF ADREANUS NAE SOI</v>
      </c>
    </row>
    <row r="2066" spans="1:12">
      <c r="A2066" t="s">
        <v>716</v>
      </c>
      <c r="B2066" t="s">
        <v>685</v>
      </c>
      <c r="C2066">
        <v>2007</v>
      </c>
      <c r="D2066" t="s">
        <v>662</v>
      </c>
      <c r="E2066" t="s">
        <v>663</v>
      </c>
      <c r="F2066" t="s">
        <v>664</v>
      </c>
      <c r="G2066" t="s">
        <v>665</v>
      </c>
      <c r="H2066" t="s">
        <v>668</v>
      </c>
      <c r="I2066" t="s">
        <v>669</v>
      </c>
      <c r="J2066">
        <v>33199081950</v>
      </c>
      <c r="K2066" t="str">
        <f>VLOOKUP(SUBSTITUTE($A2066,"Provinsi ",""),'Pemilihan Gubernur'!$C$5:$G$21,3,FALSE)</f>
        <v>VIKTOR BUNGTILU LAISKODAT</v>
      </c>
      <c r="L2066" t="str">
        <f>VLOOKUP(SUBSTITUTE($A2066,"Provinsi ",""),'Pemilihan Gubernur'!$C$5:$G$21,4,FALSE)</f>
        <v>JOSEF ADREANUS NAE SOI</v>
      </c>
    </row>
    <row r="2067" spans="1:12">
      <c r="A2067" t="s">
        <v>716</v>
      </c>
      <c r="B2067" t="s">
        <v>685</v>
      </c>
      <c r="C2067">
        <v>2007</v>
      </c>
      <c r="D2067" t="s">
        <v>662</v>
      </c>
      <c r="E2067" t="s">
        <v>663</v>
      </c>
      <c r="F2067" t="s">
        <v>664</v>
      </c>
      <c r="G2067" t="s">
        <v>665</v>
      </c>
      <c r="H2067" t="s">
        <v>682</v>
      </c>
      <c r="I2067" t="s">
        <v>683</v>
      </c>
      <c r="J2067">
        <v>5559593000</v>
      </c>
      <c r="K2067" t="str">
        <f>VLOOKUP(SUBSTITUTE($A2067,"Provinsi ",""),'Pemilihan Gubernur'!$C$5:$G$21,3,FALSE)</f>
        <v>VIKTOR BUNGTILU LAISKODAT</v>
      </c>
      <c r="L2067" t="str">
        <f>VLOOKUP(SUBSTITUTE($A2067,"Provinsi ",""),'Pemilihan Gubernur'!$C$5:$G$21,4,FALSE)</f>
        <v>JOSEF ADREANUS NAE SOI</v>
      </c>
    </row>
    <row r="2068" spans="1:12">
      <c r="A2068" t="s">
        <v>716</v>
      </c>
      <c r="B2068" t="s">
        <v>685</v>
      </c>
      <c r="C2068">
        <v>2007</v>
      </c>
      <c r="D2068" t="s">
        <v>662</v>
      </c>
      <c r="E2068" t="s">
        <v>663</v>
      </c>
      <c r="F2068" t="s">
        <v>664</v>
      </c>
      <c r="G2068" t="s">
        <v>665</v>
      </c>
      <c r="H2068" t="s">
        <v>666</v>
      </c>
      <c r="I2068" t="s">
        <v>667</v>
      </c>
      <c r="J2068">
        <v>45836737042</v>
      </c>
      <c r="K2068" t="str">
        <f>VLOOKUP(SUBSTITUTE($A2068,"Provinsi ",""),'Pemilihan Gubernur'!$C$5:$G$21,3,FALSE)</f>
        <v>VIKTOR BUNGTILU LAISKODAT</v>
      </c>
      <c r="L2068" t="str">
        <f>VLOOKUP(SUBSTITUTE($A2068,"Provinsi ",""),'Pemilihan Gubernur'!$C$5:$G$21,4,FALSE)</f>
        <v>JOSEF ADREANUS NAE SOI</v>
      </c>
    </row>
    <row r="2069" spans="1:12">
      <c r="A2069" t="s">
        <v>716</v>
      </c>
      <c r="B2069" t="s">
        <v>685</v>
      </c>
      <c r="C2069">
        <v>2007</v>
      </c>
      <c r="D2069" t="s">
        <v>662</v>
      </c>
      <c r="E2069" t="s">
        <v>663</v>
      </c>
      <c r="F2069" t="s">
        <v>664</v>
      </c>
      <c r="G2069" t="s">
        <v>665</v>
      </c>
      <c r="H2069" t="s">
        <v>686</v>
      </c>
      <c r="I2069" t="s">
        <v>687</v>
      </c>
      <c r="J2069">
        <v>75498153418</v>
      </c>
      <c r="K2069" t="str">
        <f>VLOOKUP(SUBSTITUTE($A2069,"Provinsi ",""),'Pemilihan Gubernur'!$C$5:$G$21,3,FALSE)</f>
        <v>VIKTOR BUNGTILU LAISKODAT</v>
      </c>
      <c r="L2069" t="str">
        <f>VLOOKUP(SUBSTITUTE($A2069,"Provinsi ",""),'Pemilihan Gubernur'!$C$5:$G$21,4,FALSE)</f>
        <v>JOSEF ADREANUS NAE SOI</v>
      </c>
    </row>
    <row r="2070" spans="1:12">
      <c r="A2070" t="s">
        <v>712</v>
      </c>
      <c r="B2070" t="s">
        <v>713</v>
      </c>
      <c r="C2070">
        <v>2007</v>
      </c>
      <c r="D2070" t="s">
        <v>662</v>
      </c>
      <c r="E2070" t="s">
        <v>663</v>
      </c>
      <c r="F2070" t="s">
        <v>664</v>
      </c>
      <c r="G2070" t="s">
        <v>679</v>
      </c>
      <c r="H2070" t="s">
        <v>680</v>
      </c>
      <c r="I2070" t="s">
        <v>681</v>
      </c>
      <c r="J2070">
        <v>199879569924</v>
      </c>
      <c r="K2070" t="str">
        <f>VLOOKUP(SUBSTITUTE($A2070,"Provinsi ",""),'Pemilihan Gubernur'!$C$5:$G$21,3,FALSE)</f>
        <v>MURAD ISMAIL</v>
      </c>
      <c r="L2070" t="str">
        <f>VLOOKUP(SUBSTITUTE($A2070,"Provinsi ",""),'Pemilihan Gubernur'!$C$5:$G$21,4,FALSE)</f>
        <v>BARNABAS ORNO</v>
      </c>
    </row>
    <row r="2071" spans="1:12">
      <c r="A2071" t="s">
        <v>712</v>
      </c>
      <c r="B2071" t="s">
        <v>713</v>
      </c>
      <c r="C2071">
        <v>2007</v>
      </c>
      <c r="D2071" t="s">
        <v>662</v>
      </c>
      <c r="E2071" t="s">
        <v>663</v>
      </c>
      <c r="F2071" t="s">
        <v>670</v>
      </c>
      <c r="G2071" t="s">
        <v>671</v>
      </c>
      <c r="H2071" t="s">
        <v>672</v>
      </c>
      <c r="I2071" t="s">
        <v>673</v>
      </c>
      <c r="J2071">
        <v>181297773098</v>
      </c>
      <c r="K2071" t="str">
        <f>VLOOKUP(SUBSTITUTE($A2071,"Provinsi ",""),'Pemilihan Gubernur'!$C$5:$G$21,3,FALSE)</f>
        <v>MURAD ISMAIL</v>
      </c>
      <c r="L2071" t="str">
        <f>VLOOKUP(SUBSTITUTE($A2071,"Provinsi ",""),'Pemilihan Gubernur'!$C$5:$G$21,4,FALSE)</f>
        <v>BARNABAS ORNO</v>
      </c>
    </row>
    <row r="2072" spans="1:12">
      <c r="A2072" t="s">
        <v>712</v>
      </c>
      <c r="B2072" t="s">
        <v>713</v>
      </c>
      <c r="C2072">
        <v>2007</v>
      </c>
      <c r="D2072" t="s">
        <v>662</v>
      </c>
      <c r="E2072" t="s">
        <v>663</v>
      </c>
      <c r="F2072" t="s">
        <v>664</v>
      </c>
      <c r="G2072" t="s">
        <v>665</v>
      </c>
      <c r="H2072" t="s">
        <v>688</v>
      </c>
      <c r="I2072" t="s">
        <v>689</v>
      </c>
      <c r="J2072">
        <v>1987338100</v>
      </c>
      <c r="K2072" t="str">
        <f>VLOOKUP(SUBSTITUTE($A2072,"Provinsi ",""),'Pemilihan Gubernur'!$C$5:$G$21,3,FALSE)</f>
        <v>MURAD ISMAIL</v>
      </c>
      <c r="L2072" t="str">
        <f>VLOOKUP(SUBSTITUTE($A2072,"Provinsi ",""),'Pemilihan Gubernur'!$C$5:$G$21,4,FALSE)</f>
        <v>BARNABAS ORNO</v>
      </c>
    </row>
    <row r="2073" spans="1:12">
      <c r="A2073" t="s">
        <v>712</v>
      </c>
      <c r="B2073" t="s">
        <v>713</v>
      </c>
      <c r="C2073">
        <v>2007</v>
      </c>
      <c r="D2073" t="s">
        <v>662</v>
      </c>
      <c r="E2073" t="s">
        <v>663</v>
      </c>
      <c r="F2073" t="s">
        <v>664</v>
      </c>
      <c r="G2073" t="s">
        <v>665</v>
      </c>
      <c r="H2073" t="s">
        <v>674</v>
      </c>
      <c r="I2073" t="s">
        <v>675</v>
      </c>
      <c r="J2073">
        <v>100000000</v>
      </c>
      <c r="K2073" t="str">
        <f>VLOOKUP(SUBSTITUTE($A2073,"Provinsi ",""),'Pemilihan Gubernur'!$C$5:$G$21,3,FALSE)</f>
        <v>MURAD ISMAIL</v>
      </c>
      <c r="L2073" t="str">
        <f>VLOOKUP(SUBSTITUTE($A2073,"Provinsi ",""),'Pemilihan Gubernur'!$C$5:$G$21,4,FALSE)</f>
        <v>BARNABAS ORNO</v>
      </c>
    </row>
    <row r="2074" spans="1:12">
      <c r="A2074" t="s">
        <v>712</v>
      </c>
      <c r="B2074" t="s">
        <v>713</v>
      </c>
      <c r="C2074">
        <v>2007</v>
      </c>
      <c r="D2074" t="s">
        <v>662</v>
      </c>
      <c r="E2074" t="s">
        <v>663</v>
      </c>
      <c r="F2074" t="s">
        <v>664</v>
      </c>
      <c r="G2074" t="s">
        <v>665</v>
      </c>
      <c r="H2074" t="s">
        <v>668</v>
      </c>
      <c r="I2074" t="s">
        <v>669</v>
      </c>
      <c r="J2074">
        <v>40132706603</v>
      </c>
      <c r="K2074" t="str">
        <f>VLOOKUP(SUBSTITUTE($A2074,"Provinsi ",""),'Pemilihan Gubernur'!$C$5:$G$21,3,FALSE)</f>
        <v>MURAD ISMAIL</v>
      </c>
      <c r="L2074" t="str">
        <f>VLOOKUP(SUBSTITUTE($A2074,"Provinsi ",""),'Pemilihan Gubernur'!$C$5:$G$21,4,FALSE)</f>
        <v>BARNABAS ORNO</v>
      </c>
    </row>
    <row r="2075" spans="1:12">
      <c r="A2075" t="s">
        <v>712</v>
      </c>
      <c r="B2075" t="s">
        <v>713</v>
      </c>
      <c r="C2075">
        <v>2007</v>
      </c>
      <c r="D2075" t="s">
        <v>662</v>
      </c>
      <c r="E2075" t="s">
        <v>663</v>
      </c>
      <c r="F2075" t="s">
        <v>670</v>
      </c>
      <c r="G2075" t="s">
        <v>676</v>
      </c>
      <c r="H2075" t="s">
        <v>677</v>
      </c>
      <c r="I2075" t="s">
        <v>678</v>
      </c>
      <c r="J2075">
        <v>6421147000</v>
      </c>
      <c r="K2075" t="str">
        <f>VLOOKUP(SUBSTITUTE($A2075,"Provinsi ",""),'Pemilihan Gubernur'!$C$5:$G$21,3,FALSE)</f>
        <v>MURAD ISMAIL</v>
      </c>
      <c r="L2075" t="str">
        <f>VLOOKUP(SUBSTITUTE($A2075,"Provinsi ",""),'Pemilihan Gubernur'!$C$5:$G$21,4,FALSE)</f>
        <v>BARNABAS ORNO</v>
      </c>
    </row>
    <row r="2076" spans="1:12">
      <c r="A2076" t="s">
        <v>712</v>
      </c>
      <c r="B2076" t="s">
        <v>713</v>
      </c>
      <c r="C2076">
        <v>2007</v>
      </c>
      <c r="D2076" t="s">
        <v>662</v>
      </c>
      <c r="E2076" t="s">
        <v>663</v>
      </c>
      <c r="F2076" t="s">
        <v>670</v>
      </c>
      <c r="G2076" t="s">
        <v>676</v>
      </c>
      <c r="H2076" t="s">
        <v>677</v>
      </c>
      <c r="I2076" t="s">
        <v>678</v>
      </c>
      <c r="J2076">
        <v>24250370400</v>
      </c>
      <c r="K2076" t="str">
        <f>VLOOKUP(SUBSTITUTE($A2076,"Provinsi ",""),'Pemilihan Gubernur'!$C$5:$G$21,3,FALSE)</f>
        <v>MURAD ISMAIL</v>
      </c>
      <c r="L2076" t="str">
        <f>VLOOKUP(SUBSTITUTE($A2076,"Provinsi ",""),'Pemilihan Gubernur'!$C$5:$G$21,4,FALSE)</f>
        <v>BARNABAS ORNO</v>
      </c>
    </row>
    <row r="2077" spans="1:12">
      <c r="A2077" t="s">
        <v>712</v>
      </c>
      <c r="B2077" t="s">
        <v>713</v>
      </c>
      <c r="C2077">
        <v>2007</v>
      </c>
      <c r="D2077" t="s">
        <v>662</v>
      </c>
      <c r="E2077" t="s">
        <v>663</v>
      </c>
      <c r="F2077" t="s">
        <v>670</v>
      </c>
      <c r="G2077" t="s">
        <v>676</v>
      </c>
      <c r="H2077" t="s">
        <v>677</v>
      </c>
      <c r="I2077" t="s">
        <v>678</v>
      </c>
      <c r="J2077">
        <v>39171340030</v>
      </c>
      <c r="K2077" t="str">
        <f>VLOOKUP(SUBSTITUTE($A2077,"Provinsi ",""),'Pemilihan Gubernur'!$C$5:$G$21,3,FALSE)</f>
        <v>MURAD ISMAIL</v>
      </c>
      <c r="L2077" t="str">
        <f>VLOOKUP(SUBSTITUTE($A2077,"Provinsi ",""),'Pemilihan Gubernur'!$C$5:$G$21,4,FALSE)</f>
        <v>BARNABAS ORNO</v>
      </c>
    </row>
    <row r="2078" spans="1:12">
      <c r="A2078" t="s">
        <v>712</v>
      </c>
      <c r="B2078" t="s">
        <v>713</v>
      </c>
      <c r="C2078">
        <v>2007</v>
      </c>
      <c r="D2078" t="s">
        <v>662</v>
      </c>
      <c r="E2078" t="s">
        <v>663</v>
      </c>
      <c r="F2078" t="s">
        <v>670</v>
      </c>
      <c r="G2078" t="s">
        <v>676</v>
      </c>
      <c r="H2078" t="s">
        <v>677</v>
      </c>
      <c r="I2078" t="s">
        <v>678</v>
      </c>
      <c r="J2078">
        <v>76244376205</v>
      </c>
      <c r="K2078" t="str">
        <f>VLOOKUP(SUBSTITUTE($A2078,"Provinsi ",""),'Pemilihan Gubernur'!$C$5:$G$21,3,FALSE)</f>
        <v>MURAD ISMAIL</v>
      </c>
      <c r="L2078" t="str">
        <f>VLOOKUP(SUBSTITUTE($A2078,"Provinsi ",""),'Pemilihan Gubernur'!$C$5:$G$21,4,FALSE)</f>
        <v>BARNABAS ORNO</v>
      </c>
    </row>
    <row r="2079" spans="1:12">
      <c r="A2079" t="s">
        <v>712</v>
      </c>
      <c r="B2079" t="s">
        <v>713</v>
      </c>
      <c r="C2079">
        <v>2007</v>
      </c>
      <c r="D2079" t="s">
        <v>662</v>
      </c>
      <c r="E2079" t="s">
        <v>663</v>
      </c>
      <c r="F2079" t="s">
        <v>670</v>
      </c>
      <c r="G2079" t="s">
        <v>676</v>
      </c>
      <c r="H2079" t="s">
        <v>677</v>
      </c>
      <c r="I2079" t="s">
        <v>678</v>
      </c>
      <c r="J2079">
        <v>3371754600</v>
      </c>
      <c r="K2079" t="str">
        <f>VLOOKUP(SUBSTITUTE($A2079,"Provinsi ",""),'Pemilihan Gubernur'!$C$5:$G$21,3,FALSE)</f>
        <v>MURAD ISMAIL</v>
      </c>
      <c r="L2079" t="str">
        <f>VLOOKUP(SUBSTITUTE($A2079,"Provinsi ",""),'Pemilihan Gubernur'!$C$5:$G$21,4,FALSE)</f>
        <v>BARNABAS ORNO</v>
      </c>
    </row>
    <row r="2080" spans="1:12">
      <c r="A2080" t="s">
        <v>712</v>
      </c>
      <c r="B2080" t="s">
        <v>713</v>
      </c>
      <c r="C2080">
        <v>2007</v>
      </c>
      <c r="D2080" t="s">
        <v>662</v>
      </c>
      <c r="E2080" t="s">
        <v>663</v>
      </c>
      <c r="F2080" t="s">
        <v>664</v>
      </c>
      <c r="G2080" t="s">
        <v>665</v>
      </c>
      <c r="H2080" t="s">
        <v>682</v>
      </c>
      <c r="I2080" t="s">
        <v>683</v>
      </c>
      <c r="J2080">
        <v>28881355774</v>
      </c>
      <c r="K2080" t="str">
        <f>VLOOKUP(SUBSTITUTE($A2080,"Provinsi ",""),'Pemilihan Gubernur'!$C$5:$G$21,3,FALSE)</f>
        <v>MURAD ISMAIL</v>
      </c>
      <c r="L2080" t="str">
        <f>VLOOKUP(SUBSTITUTE($A2080,"Provinsi ",""),'Pemilihan Gubernur'!$C$5:$G$21,4,FALSE)</f>
        <v>BARNABAS ORNO</v>
      </c>
    </row>
    <row r="2081" spans="1:12">
      <c r="A2081" t="s">
        <v>712</v>
      </c>
      <c r="B2081" t="s">
        <v>713</v>
      </c>
      <c r="C2081">
        <v>2007</v>
      </c>
      <c r="D2081" t="s">
        <v>662</v>
      </c>
      <c r="E2081" t="s">
        <v>663</v>
      </c>
      <c r="F2081" t="s">
        <v>664</v>
      </c>
      <c r="G2081" t="s">
        <v>665</v>
      </c>
      <c r="H2081" t="s">
        <v>666</v>
      </c>
      <c r="I2081" t="s">
        <v>667</v>
      </c>
      <c r="J2081">
        <v>32512978172</v>
      </c>
      <c r="K2081" t="str">
        <f>VLOOKUP(SUBSTITUTE($A2081,"Provinsi ",""),'Pemilihan Gubernur'!$C$5:$G$21,3,FALSE)</f>
        <v>MURAD ISMAIL</v>
      </c>
      <c r="L2081" t="str">
        <f>VLOOKUP(SUBSTITUTE($A2081,"Provinsi ",""),'Pemilihan Gubernur'!$C$5:$G$21,4,FALSE)</f>
        <v>BARNABAS ORNO</v>
      </c>
    </row>
    <row r="2082" spans="1:12">
      <c r="A2082" t="s">
        <v>712</v>
      </c>
      <c r="B2082" t="s">
        <v>713</v>
      </c>
      <c r="C2082">
        <v>2007</v>
      </c>
      <c r="D2082" t="s">
        <v>662</v>
      </c>
      <c r="E2082" t="s">
        <v>663</v>
      </c>
      <c r="F2082" t="s">
        <v>664</v>
      </c>
      <c r="G2082" t="s">
        <v>665</v>
      </c>
      <c r="H2082" t="s">
        <v>666</v>
      </c>
      <c r="I2082" t="s">
        <v>667</v>
      </c>
      <c r="J2082">
        <v>2427239232</v>
      </c>
      <c r="K2082" t="str">
        <f>VLOOKUP(SUBSTITUTE($A2082,"Provinsi ",""),'Pemilihan Gubernur'!$C$5:$G$21,3,FALSE)</f>
        <v>MURAD ISMAIL</v>
      </c>
      <c r="L2082" t="str">
        <f>VLOOKUP(SUBSTITUTE($A2082,"Provinsi ",""),'Pemilihan Gubernur'!$C$5:$G$21,4,FALSE)</f>
        <v>BARNABAS ORNO</v>
      </c>
    </row>
    <row r="2083" spans="1:12">
      <c r="A2083" t="s">
        <v>717</v>
      </c>
      <c r="B2083" t="s">
        <v>713</v>
      </c>
      <c r="C2083">
        <v>2007</v>
      </c>
      <c r="D2083" t="s">
        <v>662</v>
      </c>
      <c r="E2083" t="s">
        <v>663</v>
      </c>
      <c r="F2083" t="s">
        <v>664</v>
      </c>
      <c r="G2083" t="s">
        <v>679</v>
      </c>
      <c r="H2083" t="s">
        <v>680</v>
      </c>
      <c r="I2083" t="s">
        <v>681</v>
      </c>
      <c r="J2083">
        <v>571476332841</v>
      </c>
      <c r="K2083" t="str">
        <f>VLOOKUP(SUBSTITUTE($A2083,"Provinsi ",""),'Pemilihan Gubernur'!$C$5:$G$21,3,FALSE)</f>
        <v>LUKAS ENEMBE</v>
      </c>
      <c r="L2083" t="str">
        <f>VLOOKUP(SUBSTITUTE($A2083,"Provinsi ",""),'Pemilihan Gubernur'!$C$5:$G$21,4,FALSE)</f>
        <v>KLEMEN TINAL</v>
      </c>
    </row>
    <row r="2084" spans="1:12">
      <c r="A2084" t="s">
        <v>717</v>
      </c>
      <c r="B2084" t="s">
        <v>713</v>
      </c>
      <c r="C2084">
        <v>2007</v>
      </c>
      <c r="D2084" t="s">
        <v>662</v>
      </c>
      <c r="E2084" t="s">
        <v>663</v>
      </c>
      <c r="F2084" t="s">
        <v>670</v>
      </c>
      <c r="G2084" t="s">
        <v>671</v>
      </c>
      <c r="H2084" t="s">
        <v>672</v>
      </c>
      <c r="I2084" t="s">
        <v>673</v>
      </c>
      <c r="J2084">
        <v>482551225765</v>
      </c>
      <c r="K2084" t="str">
        <f>VLOOKUP(SUBSTITUTE($A2084,"Provinsi ",""),'Pemilihan Gubernur'!$C$5:$G$21,3,FALSE)</f>
        <v>LUKAS ENEMBE</v>
      </c>
      <c r="L2084" t="str">
        <f>VLOOKUP(SUBSTITUTE($A2084,"Provinsi ",""),'Pemilihan Gubernur'!$C$5:$G$21,4,FALSE)</f>
        <v>KLEMEN TINAL</v>
      </c>
    </row>
    <row r="2085" spans="1:12">
      <c r="A2085" t="s">
        <v>717</v>
      </c>
      <c r="B2085" t="s">
        <v>713</v>
      </c>
      <c r="C2085">
        <v>2007</v>
      </c>
      <c r="D2085" t="s">
        <v>662</v>
      </c>
      <c r="E2085" t="s">
        <v>663</v>
      </c>
      <c r="F2085" t="s">
        <v>664</v>
      </c>
      <c r="G2085" t="s">
        <v>665</v>
      </c>
      <c r="H2085" t="s">
        <v>668</v>
      </c>
      <c r="I2085" t="s">
        <v>669</v>
      </c>
      <c r="J2085">
        <v>586322634850</v>
      </c>
      <c r="K2085" t="str">
        <f>VLOOKUP(SUBSTITUTE($A2085,"Provinsi ",""),'Pemilihan Gubernur'!$C$5:$G$21,3,FALSE)</f>
        <v>LUKAS ENEMBE</v>
      </c>
      <c r="L2085" t="str">
        <f>VLOOKUP(SUBSTITUTE($A2085,"Provinsi ",""),'Pemilihan Gubernur'!$C$5:$G$21,4,FALSE)</f>
        <v>KLEMEN TINAL</v>
      </c>
    </row>
    <row r="2086" spans="1:12">
      <c r="A2086" t="s">
        <v>717</v>
      </c>
      <c r="B2086" t="s">
        <v>713</v>
      </c>
      <c r="C2086">
        <v>2007</v>
      </c>
      <c r="D2086" t="s">
        <v>662</v>
      </c>
      <c r="E2086" t="s">
        <v>663</v>
      </c>
      <c r="F2086" t="s">
        <v>664</v>
      </c>
      <c r="G2086" t="s">
        <v>665</v>
      </c>
      <c r="H2086" t="s">
        <v>682</v>
      </c>
      <c r="I2086" t="s">
        <v>683</v>
      </c>
      <c r="J2086">
        <v>70490521830</v>
      </c>
      <c r="K2086" t="str">
        <f>VLOOKUP(SUBSTITUTE($A2086,"Provinsi ",""),'Pemilihan Gubernur'!$C$5:$G$21,3,FALSE)</f>
        <v>LUKAS ENEMBE</v>
      </c>
      <c r="L2086" t="str">
        <f>VLOOKUP(SUBSTITUTE($A2086,"Provinsi ",""),'Pemilihan Gubernur'!$C$5:$G$21,4,FALSE)</f>
        <v>KLEMEN TINAL</v>
      </c>
    </row>
    <row r="2087" spans="1:12">
      <c r="A2087" t="s">
        <v>717</v>
      </c>
      <c r="B2087" t="s">
        <v>713</v>
      </c>
      <c r="C2087">
        <v>2007</v>
      </c>
      <c r="D2087" t="s">
        <v>662</v>
      </c>
      <c r="E2087" t="s">
        <v>663</v>
      </c>
      <c r="F2087" t="s">
        <v>664</v>
      </c>
      <c r="G2087" t="s">
        <v>665</v>
      </c>
      <c r="H2087" t="s">
        <v>666</v>
      </c>
      <c r="I2087" t="s">
        <v>667</v>
      </c>
      <c r="J2087">
        <v>73242042020</v>
      </c>
      <c r="K2087" t="str">
        <f>VLOOKUP(SUBSTITUTE($A2087,"Provinsi ",""),'Pemilihan Gubernur'!$C$5:$G$21,3,FALSE)</f>
        <v>LUKAS ENEMBE</v>
      </c>
      <c r="L2087" t="str">
        <f>VLOOKUP(SUBSTITUTE($A2087,"Provinsi ",""),'Pemilihan Gubernur'!$C$5:$G$21,4,FALSE)</f>
        <v>KLEMEN TINAL</v>
      </c>
    </row>
    <row r="2088" spans="1:12">
      <c r="A2088" t="s">
        <v>717</v>
      </c>
      <c r="B2088" t="s">
        <v>713</v>
      </c>
      <c r="C2088">
        <v>2007</v>
      </c>
      <c r="D2088" t="s">
        <v>662</v>
      </c>
      <c r="E2088" t="s">
        <v>663</v>
      </c>
      <c r="F2088" t="s">
        <v>664</v>
      </c>
      <c r="G2088" t="s">
        <v>665</v>
      </c>
      <c r="H2088" t="s">
        <v>686</v>
      </c>
      <c r="I2088" t="s">
        <v>687</v>
      </c>
      <c r="J2088">
        <v>2251710986100</v>
      </c>
      <c r="K2088" t="str">
        <f>VLOOKUP(SUBSTITUTE($A2088,"Provinsi ",""),'Pemilihan Gubernur'!$C$5:$G$21,3,FALSE)</f>
        <v>LUKAS ENEMBE</v>
      </c>
      <c r="L2088" t="str">
        <f>VLOOKUP(SUBSTITUTE($A2088,"Provinsi ",""),'Pemilihan Gubernur'!$C$5:$G$21,4,FALSE)</f>
        <v>KLEMEN TINAL</v>
      </c>
    </row>
    <row r="2089" spans="1:12">
      <c r="A2089" t="s">
        <v>714</v>
      </c>
      <c r="B2089" t="s">
        <v>713</v>
      </c>
      <c r="C2089">
        <v>2007</v>
      </c>
      <c r="D2089" t="s">
        <v>662</v>
      </c>
      <c r="E2089" t="s">
        <v>663</v>
      </c>
      <c r="F2089" t="s">
        <v>664</v>
      </c>
      <c r="G2089" t="s">
        <v>679</v>
      </c>
      <c r="H2089" t="s">
        <v>680</v>
      </c>
      <c r="I2089" t="s">
        <v>681</v>
      </c>
      <c r="J2089">
        <v>128509736143</v>
      </c>
      <c r="K2089" t="str">
        <f>VLOOKUP(SUBSTITUTE($A2089,"Provinsi ",""),'Pemilihan Gubernur'!$C$5:$G$21,3,FALSE)</f>
        <v>AHMAD HIDAYAT MUS</v>
      </c>
      <c r="L2089" t="str">
        <f>VLOOKUP(SUBSTITUTE($A2089,"Provinsi ",""),'Pemilihan Gubernur'!$C$5:$G$21,4,FALSE)</f>
        <v>RIVAI UMAR</v>
      </c>
    </row>
    <row r="2090" spans="1:12">
      <c r="A2090" t="s">
        <v>714</v>
      </c>
      <c r="B2090" t="s">
        <v>713</v>
      </c>
      <c r="C2090">
        <v>2007</v>
      </c>
      <c r="D2090" t="s">
        <v>662</v>
      </c>
      <c r="E2090" t="s">
        <v>663</v>
      </c>
      <c r="F2090" t="s">
        <v>670</v>
      </c>
      <c r="G2090" t="s">
        <v>671</v>
      </c>
      <c r="H2090" t="s">
        <v>672</v>
      </c>
      <c r="I2090" t="s">
        <v>673</v>
      </c>
      <c r="J2090">
        <v>154217386444</v>
      </c>
      <c r="K2090" t="str">
        <f>VLOOKUP(SUBSTITUTE($A2090,"Provinsi ",""),'Pemilihan Gubernur'!$C$5:$G$21,3,FALSE)</f>
        <v>AHMAD HIDAYAT MUS</v>
      </c>
      <c r="L2090" t="str">
        <f>VLOOKUP(SUBSTITUTE($A2090,"Provinsi ",""),'Pemilihan Gubernur'!$C$5:$G$21,4,FALSE)</f>
        <v>RIVAI UMAR</v>
      </c>
    </row>
    <row r="2091" spans="1:12">
      <c r="A2091" t="s">
        <v>714</v>
      </c>
      <c r="B2091" t="s">
        <v>713</v>
      </c>
      <c r="C2091">
        <v>2007</v>
      </c>
      <c r="D2091" t="s">
        <v>662</v>
      </c>
      <c r="E2091" t="s">
        <v>663</v>
      </c>
      <c r="F2091" t="s">
        <v>664</v>
      </c>
      <c r="G2091" t="s">
        <v>665</v>
      </c>
      <c r="H2091" t="s">
        <v>668</v>
      </c>
      <c r="I2091" t="s">
        <v>669</v>
      </c>
      <c r="J2091">
        <v>130794943105</v>
      </c>
      <c r="K2091" t="str">
        <f>VLOOKUP(SUBSTITUTE($A2091,"Provinsi ",""),'Pemilihan Gubernur'!$C$5:$G$21,3,FALSE)</f>
        <v>AHMAD HIDAYAT MUS</v>
      </c>
      <c r="L2091" t="str">
        <f>VLOOKUP(SUBSTITUTE($A2091,"Provinsi ",""),'Pemilihan Gubernur'!$C$5:$G$21,4,FALSE)</f>
        <v>RIVAI UMAR</v>
      </c>
    </row>
    <row r="2092" spans="1:12">
      <c r="A2092" t="s">
        <v>714</v>
      </c>
      <c r="B2092" t="s">
        <v>713</v>
      </c>
      <c r="C2092">
        <v>2007</v>
      </c>
      <c r="D2092" t="s">
        <v>662</v>
      </c>
      <c r="E2092" t="s">
        <v>663</v>
      </c>
      <c r="F2092" t="s">
        <v>670</v>
      </c>
      <c r="G2092" t="s">
        <v>676</v>
      </c>
      <c r="H2092" t="s">
        <v>677</v>
      </c>
      <c r="I2092" t="s">
        <v>678</v>
      </c>
      <c r="J2092">
        <v>5003919750</v>
      </c>
      <c r="K2092" t="str">
        <f>VLOOKUP(SUBSTITUTE($A2092,"Provinsi ",""),'Pemilihan Gubernur'!$C$5:$G$21,3,FALSE)</f>
        <v>AHMAD HIDAYAT MUS</v>
      </c>
      <c r="L2092" t="str">
        <f>VLOOKUP(SUBSTITUTE($A2092,"Provinsi ",""),'Pemilihan Gubernur'!$C$5:$G$21,4,FALSE)</f>
        <v>RIVAI UMAR</v>
      </c>
    </row>
    <row r="2093" spans="1:12">
      <c r="A2093" t="s">
        <v>714</v>
      </c>
      <c r="B2093" t="s">
        <v>713</v>
      </c>
      <c r="C2093">
        <v>2007</v>
      </c>
      <c r="D2093" t="s">
        <v>662</v>
      </c>
      <c r="E2093" t="s">
        <v>663</v>
      </c>
      <c r="F2093" t="s">
        <v>670</v>
      </c>
      <c r="G2093" t="s">
        <v>676</v>
      </c>
      <c r="H2093" t="s">
        <v>677</v>
      </c>
      <c r="I2093" t="s">
        <v>678</v>
      </c>
      <c r="J2093">
        <v>21823471360</v>
      </c>
      <c r="K2093" t="str">
        <f>VLOOKUP(SUBSTITUTE($A2093,"Provinsi ",""),'Pemilihan Gubernur'!$C$5:$G$21,3,FALSE)</f>
        <v>AHMAD HIDAYAT MUS</v>
      </c>
      <c r="L2093" t="str">
        <f>VLOOKUP(SUBSTITUTE($A2093,"Provinsi ",""),'Pemilihan Gubernur'!$C$5:$G$21,4,FALSE)</f>
        <v>RIVAI UMAR</v>
      </c>
    </row>
    <row r="2094" spans="1:12">
      <c r="A2094" t="s">
        <v>714</v>
      </c>
      <c r="B2094" t="s">
        <v>713</v>
      </c>
      <c r="C2094">
        <v>2007</v>
      </c>
      <c r="D2094" t="s">
        <v>662</v>
      </c>
      <c r="E2094" t="s">
        <v>663</v>
      </c>
      <c r="F2094" t="s">
        <v>670</v>
      </c>
      <c r="G2094" t="s">
        <v>676</v>
      </c>
      <c r="H2094" t="s">
        <v>677</v>
      </c>
      <c r="I2094" t="s">
        <v>678</v>
      </c>
      <c r="J2094">
        <v>24082558646</v>
      </c>
      <c r="K2094" t="str">
        <f>VLOOKUP(SUBSTITUTE($A2094,"Provinsi ",""),'Pemilihan Gubernur'!$C$5:$G$21,3,FALSE)</f>
        <v>AHMAD HIDAYAT MUS</v>
      </c>
      <c r="L2094" t="str">
        <f>VLOOKUP(SUBSTITUTE($A2094,"Provinsi ",""),'Pemilihan Gubernur'!$C$5:$G$21,4,FALSE)</f>
        <v>RIVAI UMAR</v>
      </c>
    </row>
    <row r="2095" spans="1:12">
      <c r="A2095" t="s">
        <v>714</v>
      </c>
      <c r="B2095" t="s">
        <v>713</v>
      </c>
      <c r="C2095">
        <v>2007</v>
      </c>
      <c r="D2095" t="s">
        <v>662</v>
      </c>
      <c r="E2095" t="s">
        <v>663</v>
      </c>
      <c r="F2095" t="s">
        <v>670</v>
      </c>
      <c r="G2095" t="s">
        <v>676</v>
      </c>
      <c r="H2095" t="s">
        <v>677</v>
      </c>
      <c r="I2095" t="s">
        <v>678</v>
      </c>
      <c r="J2095">
        <v>44005930190</v>
      </c>
      <c r="K2095" t="str">
        <f>VLOOKUP(SUBSTITUTE($A2095,"Provinsi ",""),'Pemilihan Gubernur'!$C$5:$G$21,3,FALSE)</f>
        <v>AHMAD HIDAYAT MUS</v>
      </c>
      <c r="L2095" t="str">
        <f>VLOOKUP(SUBSTITUTE($A2095,"Provinsi ",""),'Pemilihan Gubernur'!$C$5:$G$21,4,FALSE)</f>
        <v>RIVAI UMAR</v>
      </c>
    </row>
    <row r="2096" spans="1:12">
      <c r="A2096" t="s">
        <v>714</v>
      </c>
      <c r="B2096" t="s">
        <v>713</v>
      </c>
      <c r="C2096">
        <v>2007</v>
      </c>
      <c r="D2096" t="s">
        <v>662</v>
      </c>
      <c r="E2096" t="s">
        <v>663</v>
      </c>
      <c r="F2096" t="s">
        <v>670</v>
      </c>
      <c r="G2096" t="s">
        <v>676</v>
      </c>
      <c r="H2096" t="s">
        <v>677</v>
      </c>
      <c r="I2096" t="s">
        <v>678</v>
      </c>
      <c r="J2096">
        <v>2047350990</v>
      </c>
      <c r="K2096" t="str">
        <f>VLOOKUP(SUBSTITUTE($A2096,"Provinsi ",""),'Pemilihan Gubernur'!$C$5:$G$21,3,FALSE)</f>
        <v>AHMAD HIDAYAT MUS</v>
      </c>
      <c r="L2096" t="str">
        <f>VLOOKUP(SUBSTITUTE($A2096,"Provinsi ",""),'Pemilihan Gubernur'!$C$5:$G$21,4,FALSE)</f>
        <v>RIVAI UMAR</v>
      </c>
    </row>
    <row r="2097" spans="1:12">
      <c r="A2097" t="s">
        <v>714</v>
      </c>
      <c r="B2097" t="s">
        <v>713</v>
      </c>
      <c r="C2097">
        <v>2007</v>
      </c>
      <c r="D2097" t="s">
        <v>662</v>
      </c>
      <c r="E2097" t="s">
        <v>663</v>
      </c>
      <c r="F2097" t="s">
        <v>664</v>
      </c>
      <c r="G2097" t="s">
        <v>665</v>
      </c>
      <c r="H2097" t="s">
        <v>682</v>
      </c>
      <c r="I2097" t="s">
        <v>683</v>
      </c>
      <c r="J2097">
        <v>7230177192</v>
      </c>
      <c r="K2097" t="str">
        <f>VLOOKUP(SUBSTITUTE($A2097,"Provinsi ",""),'Pemilihan Gubernur'!$C$5:$G$21,3,FALSE)</f>
        <v>AHMAD HIDAYAT MUS</v>
      </c>
      <c r="L2097" t="str">
        <f>VLOOKUP(SUBSTITUTE($A2097,"Provinsi ",""),'Pemilihan Gubernur'!$C$5:$G$21,4,FALSE)</f>
        <v>RIVAI UMAR</v>
      </c>
    </row>
    <row r="2098" spans="1:12">
      <c r="A2098" t="s">
        <v>714</v>
      </c>
      <c r="B2098" t="s">
        <v>713</v>
      </c>
      <c r="C2098">
        <v>2007</v>
      </c>
      <c r="D2098" t="s">
        <v>662</v>
      </c>
      <c r="E2098" t="s">
        <v>663</v>
      </c>
      <c r="F2098" t="s">
        <v>664</v>
      </c>
      <c r="G2098" t="s">
        <v>665</v>
      </c>
      <c r="H2098" t="s">
        <v>666</v>
      </c>
      <c r="I2098" t="s">
        <v>667</v>
      </c>
      <c r="J2098">
        <v>14662283105</v>
      </c>
      <c r="K2098" t="str">
        <f>VLOOKUP(SUBSTITUTE($A2098,"Provinsi ",""),'Pemilihan Gubernur'!$C$5:$G$21,3,FALSE)</f>
        <v>AHMAD HIDAYAT MUS</v>
      </c>
      <c r="L2098" t="str">
        <f>VLOOKUP(SUBSTITUTE($A2098,"Provinsi ",""),'Pemilihan Gubernur'!$C$5:$G$21,4,FALSE)</f>
        <v>RIVAI UMAR</v>
      </c>
    </row>
    <row r="2099" spans="1:12">
      <c r="A2099" t="s">
        <v>714</v>
      </c>
      <c r="B2099" t="s">
        <v>713</v>
      </c>
      <c r="C2099">
        <v>2007</v>
      </c>
      <c r="D2099" t="s">
        <v>662</v>
      </c>
      <c r="E2099" t="s">
        <v>663</v>
      </c>
      <c r="F2099" t="s">
        <v>664</v>
      </c>
      <c r="G2099" t="s">
        <v>665</v>
      </c>
      <c r="H2099" t="s">
        <v>686</v>
      </c>
      <c r="I2099" t="s">
        <v>687</v>
      </c>
      <c r="J2099">
        <v>343787500</v>
      </c>
      <c r="K2099" t="str">
        <f>VLOOKUP(SUBSTITUTE($A2099,"Provinsi ",""),'Pemilihan Gubernur'!$C$5:$G$21,3,FALSE)</f>
        <v>AHMAD HIDAYAT MUS</v>
      </c>
      <c r="L2099" t="str">
        <f>VLOOKUP(SUBSTITUTE($A2099,"Provinsi ",""),'Pemilihan Gubernur'!$C$5:$G$21,4,FALSE)</f>
        <v>RIVAI UMAR</v>
      </c>
    </row>
    <row r="2100" spans="1:12">
      <c r="A2100" t="s">
        <v>727</v>
      </c>
      <c r="B2100" t="s">
        <v>661</v>
      </c>
      <c r="C2100">
        <v>2020</v>
      </c>
      <c r="D2100" t="s">
        <v>662</v>
      </c>
      <c r="E2100" t="s">
        <v>663</v>
      </c>
      <c r="F2100" t="s">
        <v>664</v>
      </c>
      <c r="G2100" t="s">
        <v>679</v>
      </c>
      <c r="H2100" t="s">
        <v>680</v>
      </c>
      <c r="I2100" t="s">
        <v>681</v>
      </c>
      <c r="J2100">
        <v>3257129216426</v>
      </c>
      <c r="K2100" t="str">
        <f>VLOOKUP(SUBSTITUTE($A2100,"Provinsi ",""),'Pemilihan Gubernur'!$C$5:$G$21,3,FALSE)</f>
        <v>EDY RAHMAYADI</v>
      </c>
      <c r="L2100" t="str">
        <f>VLOOKUP(SUBSTITUTE($A2100,"Provinsi ",""),'Pemilihan Gubernur'!$C$5:$G$21,4,FALSE)</f>
        <v>MUSA RAJEKSHAH</v>
      </c>
    </row>
    <row r="2101" spans="1:12">
      <c r="A2101" t="s">
        <v>727</v>
      </c>
      <c r="B2101" t="s">
        <v>661</v>
      </c>
      <c r="C2101">
        <v>2020</v>
      </c>
      <c r="D2101" t="s">
        <v>662</v>
      </c>
      <c r="E2101" t="s">
        <v>663</v>
      </c>
      <c r="F2101" t="s">
        <v>664</v>
      </c>
      <c r="G2101" t="s">
        <v>665</v>
      </c>
      <c r="H2101" t="s">
        <v>674</v>
      </c>
      <c r="I2101" t="s">
        <v>675</v>
      </c>
      <c r="J2101">
        <v>3066759068400</v>
      </c>
      <c r="K2101" t="str">
        <f>VLOOKUP(SUBSTITUTE($A2101,"Provinsi ",""),'Pemilihan Gubernur'!$C$5:$G$21,3,FALSE)</f>
        <v>EDY RAHMAYADI</v>
      </c>
      <c r="L2101" t="str">
        <f>VLOOKUP(SUBSTITUTE($A2101,"Provinsi ",""),'Pemilihan Gubernur'!$C$5:$G$21,4,FALSE)</f>
        <v>MUSA RAJEKSHAH</v>
      </c>
    </row>
    <row r="2102" spans="1:12">
      <c r="A2102" t="s">
        <v>727</v>
      </c>
      <c r="B2102" t="s">
        <v>661</v>
      </c>
      <c r="C2102">
        <v>2020</v>
      </c>
      <c r="D2102" t="s">
        <v>662</v>
      </c>
      <c r="E2102" t="s">
        <v>663</v>
      </c>
      <c r="F2102" t="s">
        <v>664</v>
      </c>
      <c r="G2102" t="s">
        <v>665</v>
      </c>
      <c r="H2102" t="s">
        <v>666</v>
      </c>
      <c r="I2102" t="s">
        <v>667</v>
      </c>
      <c r="J2102">
        <v>1717964170000</v>
      </c>
      <c r="K2102" t="str">
        <f>VLOOKUP(SUBSTITUTE($A2102,"Provinsi ",""),'Pemilihan Gubernur'!$C$5:$G$21,3,FALSE)</f>
        <v>EDY RAHMAYADI</v>
      </c>
      <c r="L2102" t="str">
        <f>VLOOKUP(SUBSTITUTE($A2102,"Provinsi ",""),'Pemilihan Gubernur'!$C$5:$G$21,4,FALSE)</f>
        <v>MUSA RAJEKSHAH</v>
      </c>
    </row>
    <row r="2103" spans="1:12">
      <c r="A2103" t="s">
        <v>727</v>
      </c>
      <c r="B2103" t="s">
        <v>661</v>
      </c>
      <c r="C2103">
        <v>2020</v>
      </c>
      <c r="D2103" t="s">
        <v>662</v>
      </c>
      <c r="E2103" t="s">
        <v>663</v>
      </c>
      <c r="F2103" t="s">
        <v>664</v>
      </c>
      <c r="G2103" t="s">
        <v>665</v>
      </c>
      <c r="H2103" t="s">
        <v>682</v>
      </c>
      <c r="I2103" t="s">
        <v>683</v>
      </c>
      <c r="J2103">
        <v>1150692958093</v>
      </c>
      <c r="K2103" t="str">
        <f>VLOOKUP(SUBSTITUTE($A2103,"Provinsi ",""),'Pemilihan Gubernur'!$C$5:$G$21,3,FALSE)</f>
        <v>EDY RAHMAYADI</v>
      </c>
      <c r="L2103" t="str">
        <f>VLOOKUP(SUBSTITUTE($A2103,"Provinsi ",""),'Pemilihan Gubernur'!$C$5:$G$21,4,FALSE)</f>
        <v>MUSA RAJEKSHAH</v>
      </c>
    </row>
    <row r="2104" spans="1:12">
      <c r="A2104" t="s">
        <v>727</v>
      </c>
      <c r="B2104" t="s">
        <v>661</v>
      </c>
      <c r="C2104">
        <v>2020</v>
      </c>
      <c r="D2104" t="s">
        <v>662</v>
      </c>
      <c r="E2104" t="s">
        <v>663</v>
      </c>
      <c r="F2104" t="s">
        <v>670</v>
      </c>
      <c r="G2104" t="s">
        <v>671</v>
      </c>
      <c r="H2104" t="s">
        <v>672</v>
      </c>
      <c r="I2104" t="s">
        <v>673</v>
      </c>
      <c r="J2104">
        <v>1963117052165.98</v>
      </c>
      <c r="K2104" t="str">
        <f>VLOOKUP(SUBSTITUTE($A2104,"Provinsi ",""),'Pemilihan Gubernur'!$C$5:$G$21,3,FALSE)</f>
        <v>EDY RAHMAYADI</v>
      </c>
      <c r="L2104" t="str">
        <f>VLOOKUP(SUBSTITUTE($A2104,"Provinsi ",""),'Pemilihan Gubernur'!$C$5:$G$21,4,FALSE)</f>
        <v>MUSA RAJEKSHAH</v>
      </c>
    </row>
    <row r="2105" spans="1:12">
      <c r="A2105" t="s">
        <v>727</v>
      </c>
      <c r="B2105" t="s">
        <v>661</v>
      </c>
      <c r="C2105">
        <v>2020</v>
      </c>
      <c r="D2105" t="s">
        <v>662</v>
      </c>
      <c r="E2105" t="s">
        <v>663</v>
      </c>
      <c r="F2105" t="s">
        <v>670</v>
      </c>
      <c r="G2105" t="s">
        <v>676</v>
      </c>
      <c r="H2105" t="s">
        <v>677</v>
      </c>
      <c r="I2105" t="s">
        <v>678</v>
      </c>
      <c r="J2105">
        <v>1497944969133.0701</v>
      </c>
      <c r="K2105" t="str">
        <f>VLOOKUP(SUBSTITUTE($A2105,"Provinsi ",""),'Pemilihan Gubernur'!$C$5:$G$21,3,FALSE)</f>
        <v>EDY RAHMAYADI</v>
      </c>
      <c r="L2105" t="str">
        <f>VLOOKUP(SUBSTITUTE($A2105,"Provinsi ",""),'Pemilihan Gubernur'!$C$5:$G$21,4,FALSE)</f>
        <v>MUSA RAJEKSHAH</v>
      </c>
    </row>
    <row r="2106" spans="1:12">
      <c r="A2106" t="s">
        <v>719</v>
      </c>
      <c r="B2106" t="s">
        <v>661</v>
      </c>
      <c r="C2106">
        <v>2020</v>
      </c>
      <c r="D2106" t="s">
        <v>662</v>
      </c>
      <c r="E2106" t="s">
        <v>663</v>
      </c>
      <c r="F2106" t="s">
        <v>664</v>
      </c>
      <c r="G2106" t="s">
        <v>679</v>
      </c>
      <c r="H2106" t="s">
        <v>680</v>
      </c>
      <c r="I2106" t="s">
        <v>681</v>
      </c>
      <c r="J2106">
        <v>2153065317382</v>
      </c>
      <c r="K2106" t="str">
        <f>VLOOKUP(SUBSTITUTE($A2106,"Provinsi ",""),'Pemilihan Gubernur'!$C$5:$G$21,3,FALSE)</f>
        <v>SYAMSUAR</v>
      </c>
      <c r="L2106" t="str">
        <f>VLOOKUP(SUBSTITUTE($A2106,"Provinsi ",""),'Pemilihan Gubernur'!$C$5:$G$21,4,FALSE)</f>
        <v>EDY NASUTION</v>
      </c>
    </row>
    <row r="2107" spans="1:12">
      <c r="A2107" t="s">
        <v>719</v>
      </c>
      <c r="B2107" t="s">
        <v>661</v>
      </c>
      <c r="C2107">
        <v>2020</v>
      </c>
      <c r="D2107" t="s">
        <v>662</v>
      </c>
      <c r="E2107" t="s">
        <v>663</v>
      </c>
      <c r="F2107" t="s">
        <v>664</v>
      </c>
      <c r="G2107" t="s">
        <v>665</v>
      </c>
      <c r="H2107" t="s">
        <v>674</v>
      </c>
      <c r="I2107" t="s">
        <v>675</v>
      </c>
      <c r="J2107">
        <v>1241053925700</v>
      </c>
      <c r="K2107" t="str">
        <f>VLOOKUP(SUBSTITUTE($A2107,"Provinsi ",""),'Pemilihan Gubernur'!$C$5:$G$21,3,FALSE)</f>
        <v>SYAMSUAR</v>
      </c>
      <c r="L2107" t="str">
        <f>VLOOKUP(SUBSTITUTE($A2107,"Provinsi ",""),'Pemilihan Gubernur'!$C$5:$G$21,4,FALSE)</f>
        <v>EDY NASUTION</v>
      </c>
    </row>
    <row r="2108" spans="1:12">
      <c r="A2108" t="s">
        <v>719</v>
      </c>
      <c r="B2108" t="s">
        <v>661</v>
      </c>
      <c r="C2108">
        <v>2020</v>
      </c>
      <c r="D2108" t="s">
        <v>662</v>
      </c>
      <c r="E2108" t="s">
        <v>663</v>
      </c>
      <c r="F2108" t="s">
        <v>664</v>
      </c>
      <c r="G2108" t="s">
        <v>665</v>
      </c>
      <c r="H2108" t="s">
        <v>668</v>
      </c>
      <c r="I2108" t="s">
        <v>669</v>
      </c>
      <c r="J2108">
        <v>15770888240</v>
      </c>
      <c r="K2108" t="str">
        <f>VLOOKUP(SUBSTITUTE($A2108,"Provinsi ",""),'Pemilihan Gubernur'!$C$5:$G$21,3,FALSE)</f>
        <v>SYAMSUAR</v>
      </c>
      <c r="L2108" t="str">
        <f>VLOOKUP(SUBSTITUTE($A2108,"Provinsi ",""),'Pemilihan Gubernur'!$C$5:$G$21,4,FALSE)</f>
        <v>EDY NASUTION</v>
      </c>
    </row>
    <row r="2109" spans="1:12">
      <c r="A2109" t="s">
        <v>719</v>
      </c>
      <c r="B2109" t="s">
        <v>661</v>
      </c>
      <c r="C2109">
        <v>2020</v>
      </c>
      <c r="D2109" t="s">
        <v>662</v>
      </c>
      <c r="E2109" t="s">
        <v>663</v>
      </c>
      <c r="F2109" t="s">
        <v>664</v>
      </c>
      <c r="G2109" t="s">
        <v>665</v>
      </c>
      <c r="H2109" t="s">
        <v>666</v>
      </c>
      <c r="I2109" t="s">
        <v>667</v>
      </c>
      <c r="J2109">
        <v>1194074600669.9199</v>
      </c>
      <c r="K2109" t="str">
        <f>VLOOKUP(SUBSTITUTE($A2109,"Provinsi ",""),'Pemilihan Gubernur'!$C$5:$G$21,3,FALSE)</f>
        <v>SYAMSUAR</v>
      </c>
      <c r="L2109" t="str">
        <f>VLOOKUP(SUBSTITUTE($A2109,"Provinsi ",""),'Pemilihan Gubernur'!$C$5:$G$21,4,FALSE)</f>
        <v>EDY NASUTION</v>
      </c>
    </row>
    <row r="2110" spans="1:12">
      <c r="A2110" t="s">
        <v>719</v>
      </c>
      <c r="B2110" t="s">
        <v>661</v>
      </c>
      <c r="C2110">
        <v>2020</v>
      </c>
      <c r="D2110" t="s">
        <v>662</v>
      </c>
      <c r="E2110" t="s">
        <v>663</v>
      </c>
      <c r="F2110" t="s">
        <v>664</v>
      </c>
      <c r="G2110" t="s">
        <v>665</v>
      </c>
      <c r="H2110" t="s">
        <v>686</v>
      </c>
      <c r="I2110" t="s">
        <v>687</v>
      </c>
      <c r="J2110">
        <v>430263450473</v>
      </c>
      <c r="K2110" t="str">
        <f>VLOOKUP(SUBSTITUTE($A2110,"Provinsi ",""),'Pemilihan Gubernur'!$C$5:$G$21,3,FALSE)</f>
        <v>SYAMSUAR</v>
      </c>
      <c r="L2110" t="str">
        <f>VLOOKUP(SUBSTITUTE($A2110,"Provinsi ",""),'Pemilihan Gubernur'!$C$5:$G$21,4,FALSE)</f>
        <v>EDY NASUTION</v>
      </c>
    </row>
    <row r="2111" spans="1:12">
      <c r="A2111" t="s">
        <v>719</v>
      </c>
      <c r="B2111" t="s">
        <v>661</v>
      </c>
      <c r="C2111">
        <v>2020</v>
      </c>
      <c r="D2111" t="s">
        <v>662</v>
      </c>
      <c r="E2111" t="s">
        <v>663</v>
      </c>
      <c r="F2111" t="s">
        <v>664</v>
      </c>
      <c r="G2111" t="s">
        <v>665</v>
      </c>
      <c r="H2111" t="s">
        <v>682</v>
      </c>
      <c r="I2111" t="s">
        <v>683</v>
      </c>
      <c r="J2111">
        <v>99091636754</v>
      </c>
      <c r="K2111" t="str">
        <f>VLOOKUP(SUBSTITUTE($A2111,"Provinsi ",""),'Pemilihan Gubernur'!$C$5:$G$21,3,FALSE)</f>
        <v>SYAMSUAR</v>
      </c>
      <c r="L2111" t="str">
        <f>VLOOKUP(SUBSTITUTE($A2111,"Provinsi ",""),'Pemilihan Gubernur'!$C$5:$G$21,4,FALSE)</f>
        <v>EDY NASUTION</v>
      </c>
    </row>
    <row r="2112" spans="1:12">
      <c r="A2112" t="s">
        <v>719</v>
      </c>
      <c r="B2112" t="s">
        <v>661</v>
      </c>
      <c r="C2112">
        <v>2020</v>
      </c>
      <c r="D2112" t="s">
        <v>662</v>
      </c>
      <c r="E2112" t="s">
        <v>663</v>
      </c>
      <c r="F2112" t="s">
        <v>670</v>
      </c>
      <c r="G2112" t="s">
        <v>671</v>
      </c>
      <c r="H2112" t="s">
        <v>672</v>
      </c>
      <c r="I2112" t="s">
        <v>673</v>
      </c>
      <c r="J2112">
        <v>2120141061805.8701</v>
      </c>
      <c r="K2112" t="str">
        <f>VLOOKUP(SUBSTITUTE($A2112,"Provinsi ",""),'Pemilihan Gubernur'!$C$5:$G$21,3,FALSE)</f>
        <v>SYAMSUAR</v>
      </c>
      <c r="L2112" t="str">
        <f>VLOOKUP(SUBSTITUTE($A2112,"Provinsi ",""),'Pemilihan Gubernur'!$C$5:$G$21,4,FALSE)</f>
        <v>EDY NASUTION</v>
      </c>
    </row>
    <row r="2113" spans="1:12">
      <c r="A2113" t="s">
        <v>719</v>
      </c>
      <c r="B2113" t="s">
        <v>661</v>
      </c>
      <c r="C2113">
        <v>2020</v>
      </c>
      <c r="D2113" t="s">
        <v>662</v>
      </c>
      <c r="E2113" t="s">
        <v>663</v>
      </c>
      <c r="F2113" t="s">
        <v>670</v>
      </c>
      <c r="G2113" t="s">
        <v>676</v>
      </c>
      <c r="H2113" t="s">
        <v>677</v>
      </c>
      <c r="I2113" t="s">
        <v>678</v>
      </c>
      <c r="J2113">
        <v>919245593570.52002</v>
      </c>
      <c r="K2113" t="str">
        <f>VLOOKUP(SUBSTITUTE($A2113,"Provinsi ",""),'Pemilihan Gubernur'!$C$5:$G$21,3,FALSE)</f>
        <v>SYAMSUAR</v>
      </c>
      <c r="L2113" t="str">
        <f>VLOOKUP(SUBSTITUTE($A2113,"Provinsi ",""),'Pemilihan Gubernur'!$C$5:$G$21,4,FALSE)</f>
        <v>EDY NASUTION</v>
      </c>
    </row>
    <row r="2114" spans="1:12">
      <c r="A2114" t="s">
        <v>726</v>
      </c>
      <c r="B2114" t="s">
        <v>661</v>
      </c>
      <c r="C2114">
        <v>2020</v>
      </c>
      <c r="D2114" t="s">
        <v>662</v>
      </c>
      <c r="E2114" t="s">
        <v>663</v>
      </c>
      <c r="F2114" t="s">
        <v>664</v>
      </c>
      <c r="G2114" t="s">
        <v>679</v>
      </c>
      <c r="H2114" t="s">
        <v>680</v>
      </c>
      <c r="I2114" t="s">
        <v>681</v>
      </c>
      <c r="J2114">
        <v>1771524397218</v>
      </c>
      <c r="K2114" t="str">
        <f>VLOOKUP(SUBSTITUTE($A2114,"Provinsi ",""),'Pemilihan Gubernur'!$C$5:$G$21,3,FALSE)</f>
        <v>HERMAN DERU</v>
      </c>
      <c r="L2114" t="str">
        <f>VLOOKUP(SUBSTITUTE($A2114,"Provinsi ",""),'Pemilihan Gubernur'!$C$5:$G$21,4,FALSE)</f>
        <v>MAWARDI YAHYA</v>
      </c>
    </row>
    <row r="2115" spans="1:12">
      <c r="A2115" t="s">
        <v>726</v>
      </c>
      <c r="B2115" t="s">
        <v>661</v>
      </c>
      <c r="C2115">
        <v>2020</v>
      </c>
      <c r="D2115" t="s">
        <v>662</v>
      </c>
      <c r="E2115" t="s">
        <v>663</v>
      </c>
      <c r="F2115" t="s">
        <v>664</v>
      </c>
      <c r="G2115" t="s">
        <v>665</v>
      </c>
      <c r="H2115" t="s">
        <v>674</v>
      </c>
      <c r="I2115" t="s">
        <v>675</v>
      </c>
      <c r="J2115">
        <v>1873445636520.5601</v>
      </c>
      <c r="K2115" t="str">
        <f>VLOOKUP(SUBSTITUTE($A2115,"Provinsi ",""),'Pemilihan Gubernur'!$C$5:$G$21,3,FALSE)</f>
        <v>HERMAN DERU</v>
      </c>
      <c r="L2115" t="str">
        <f>VLOOKUP(SUBSTITUTE($A2115,"Provinsi ",""),'Pemilihan Gubernur'!$C$5:$G$21,4,FALSE)</f>
        <v>MAWARDI YAHYA</v>
      </c>
    </row>
    <row r="2116" spans="1:12">
      <c r="A2116" t="s">
        <v>726</v>
      </c>
      <c r="B2116" t="s">
        <v>661</v>
      </c>
      <c r="C2116">
        <v>2020</v>
      </c>
      <c r="D2116" t="s">
        <v>662</v>
      </c>
      <c r="E2116" t="s">
        <v>663</v>
      </c>
      <c r="F2116" t="s">
        <v>664</v>
      </c>
      <c r="G2116" t="s">
        <v>665</v>
      </c>
      <c r="H2116" t="s">
        <v>666</v>
      </c>
      <c r="I2116" t="s">
        <v>667</v>
      </c>
      <c r="J2116">
        <v>1455636933603</v>
      </c>
      <c r="K2116" t="str">
        <f>VLOOKUP(SUBSTITUTE($A2116,"Provinsi ",""),'Pemilihan Gubernur'!$C$5:$G$21,3,FALSE)</f>
        <v>HERMAN DERU</v>
      </c>
      <c r="L2116" t="str">
        <f>VLOOKUP(SUBSTITUTE($A2116,"Provinsi ",""),'Pemilihan Gubernur'!$C$5:$G$21,4,FALSE)</f>
        <v>MAWARDI YAHYA</v>
      </c>
    </row>
    <row r="2117" spans="1:12">
      <c r="A2117" t="s">
        <v>726</v>
      </c>
      <c r="B2117" t="s">
        <v>661</v>
      </c>
      <c r="C2117">
        <v>2020</v>
      </c>
      <c r="D2117" t="s">
        <v>662</v>
      </c>
      <c r="E2117" t="s">
        <v>663</v>
      </c>
      <c r="F2117" t="s">
        <v>664</v>
      </c>
      <c r="G2117" t="s">
        <v>665</v>
      </c>
      <c r="H2117" t="s">
        <v>686</v>
      </c>
      <c r="I2117" t="s">
        <v>687</v>
      </c>
      <c r="J2117">
        <v>1161651416618.7</v>
      </c>
      <c r="K2117" t="str">
        <f>VLOOKUP(SUBSTITUTE($A2117,"Provinsi ",""),'Pemilihan Gubernur'!$C$5:$G$21,3,FALSE)</f>
        <v>HERMAN DERU</v>
      </c>
      <c r="L2117" t="str">
        <f>VLOOKUP(SUBSTITUTE($A2117,"Provinsi ",""),'Pemilihan Gubernur'!$C$5:$G$21,4,FALSE)</f>
        <v>MAWARDI YAHYA</v>
      </c>
    </row>
    <row r="2118" spans="1:12">
      <c r="A2118" t="s">
        <v>726</v>
      </c>
      <c r="B2118" t="s">
        <v>661</v>
      </c>
      <c r="C2118">
        <v>2020</v>
      </c>
      <c r="D2118" t="s">
        <v>662</v>
      </c>
      <c r="E2118" t="s">
        <v>663</v>
      </c>
      <c r="F2118" t="s">
        <v>664</v>
      </c>
      <c r="G2118" t="s">
        <v>665</v>
      </c>
      <c r="H2118" t="s">
        <v>682</v>
      </c>
      <c r="I2118" t="s">
        <v>683</v>
      </c>
      <c r="J2118">
        <v>197104066604.97</v>
      </c>
      <c r="K2118" t="str">
        <f>VLOOKUP(SUBSTITUTE($A2118,"Provinsi ",""),'Pemilihan Gubernur'!$C$5:$G$21,3,FALSE)</f>
        <v>HERMAN DERU</v>
      </c>
      <c r="L2118" t="str">
        <f>VLOOKUP(SUBSTITUTE($A2118,"Provinsi ",""),'Pemilihan Gubernur'!$C$5:$G$21,4,FALSE)</f>
        <v>MAWARDI YAHYA</v>
      </c>
    </row>
    <row r="2119" spans="1:12">
      <c r="A2119" t="s">
        <v>726</v>
      </c>
      <c r="B2119" t="s">
        <v>661</v>
      </c>
      <c r="C2119">
        <v>2020</v>
      </c>
      <c r="D2119" t="s">
        <v>662</v>
      </c>
      <c r="E2119" t="s">
        <v>663</v>
      </c>
      <c r="F2119" t="s">
        <v>664</v>
      </c>
      <c r="G2119" t="s">
        <v>665</v>
      </c>
      <c r="H2119" t="s">
        <v>729</v>
      </c>
      <c r="I2119" t="s">
        <v>729</v>
      </c>
      <c r="J2119">
        <v>939738517.78999996</v>
      </c>
      <c r="K2119" t="str">
        <f>VLOOKUP(SUBSTITUTE($A2119,"Provinsi ",""),'Pemilihan Gubernur'!$C$5:$G$21,3,FALSE)</f>
        <v>HERMAN DERU</v>
      </c>
      <c r="L2119" t="str">
        <f>VLOOKUP(SUBSTITUTE($A2119,"Provinsi ",""),'Pemilihan Gubernur'!$C$5:$G$21,4,FALSE)</f>
        <v>MAWARDI YAHYA</v>
      </c>
    </row>
    <row r="2120" spans="1:12">
      <c r="A2120" t="s">
        <v>726</v>
      </c>
      <c r="B2120" t="s">
        <v>661</v>
      </c>
      <c r="C2120">
        <v>2020</v>
      </c>
      <c r="D2120" t="s">
        <v>662</v>
      </c>
      <c r="E2120" t="s">
        <v>663</v>
      </c>
      <c r="F2120" t="s">
        <v>670</v>
      </c>
      <c r="G2120" t="s">
        <v>671</v>
      </c>
      <c r="H2120" t="s">
        <v>672</v>
      </c>
      <c r="I2120" t="s">
        <v>673</v>
      </c>
      <c r="J2120">
        <v>1392760537519.3</v>
      </c>
      <c r="K2120" t="str">
        <f>VLOOKUP(SUBSTITUTE($A2120,"Provinsi ",""),'Pemilihan Gubernur'!$C$5:$G$21,3,FALSE)</f>
        <v>HERMAN DERU</v>
      </c>
      <c r="L2120" t="str">
        <f>VLOOKUP(SUBSTITUTE($A2120,"Provinsi ",""),'Pemilihan Gubernur'!$C$5:$G$21,4,FALSE)</f>
        <v>MAWARDI YAHYA</v>
      </c>
    </row>
    <row r="2121" spans="1:12">
      <c r="A2121" t="s">
        <v>726</v>
      </c>
      <c r="B2121" t="s">
        <v>661</v>
      </c>
      <c r="C2121">
        <v>2020</v>
      </c>
      <c r="D2121" t="s">
        <v>662</v>
      </c>
      <c r="E2121" t="s">
        <v>663</v>
      </c>
      <c r="F2121" t="s">
        <v>670</v>
      </c>
      <c r="G2121" t="s">
        <v>676</v>
      </c>
      <c r="H2121" t="s">
        <v>677</v>
      </c>
      <c r="I2121" t="s">
        <v>678</v>
      </c>
      <c r="J2121">
        <v>1664700767363.54</v>
      </c>
      <c r="K2121" t="str">
        <f>VLOOKUP(SUBSTITUTE($A2121,"Provinsi ",""),'Pemilihan Gubernur'!$C$5:$G$21,3,FALSE)</f>
        <v>HERMAN DERU</v>
      </c>
      <c r="L2121" t="str">
        <f>VLOOKUP(SUBSTITUTE($A2121,"Provinsi ",""),'Pemilihan Gubernur'!$C$5:$G$21,4,FALSE)</f>
        <v>MAWARDI YAHYA</v>
      </c>
    </row>
    <row r="2122" spans="1:12">
      <c r="A2122" t="s">
        <v>711</v>
      </c>
      <c r="B2122" t="s">
        <v>661</v>
      </c>
      <c r="C2122">
        <v>2020</v>
      </c>
      <c r="D2122" t="s">
        <v>662</v>
      </c>
      <c r="E2122" t="s">
        <v>663</v>
      </c>
      <c r="F2122" t="s">
        <v>664</v>
      </c>
      <c r="G2122" t="s">
        <v>679</v>
      </c>
      <c r="H2122" t="s">
        <v>680</v>
      </c>
      <c r="I2122" t="s">
        <v>681</v>
      </c>
      <c r="J2122">
        <v>1731078969141</v>
      </c>
      <c r="K2122" t="str">
        <f>VLOOKUP(SUBSTITUTE($A2122,"Provinsi ",""),'Pemilihan Gubernur'!$C$5:$G$21,3,FALSE)</f>
        <v>ARINAL DJUNAIDI</v>
      </c>
      <c r="L2122" t="str">
        <f>VLOOKUP(SUBSTITUTE($A2122,"Provinsi ",""),'Pemilihan Gubernur'!$C$5:$G$21,4,FALSE)</f>
        <v>CHUSNUNIA</v>
      </c>
    </row>
    <row r="2123" spans="1:12">
      <c r="A2123" t="s">
        <v>711</v>
      </c>
      <c r="B2123" t="s">
        <v>661</v>
      </c>
      <c r="C2123">
        <v>2020</v>
      </c>
      <c r="D2123" t="s">
        <v>662</v>
      </c>
      <c r="E2123" t="s">
        <v>663</v>
      </c>
      <c r="F2123" t="s">
        <v>664</v>
      </c>
      <c r="G2123" t="s">
        <v>665</v>
      </c>
      <c r="H2123" t="s">
        <v>697</v>
      </c>
      <c r="I2123" t="s">
        <v>698</v>
      </c>
      <c r="J2123">
        <v>31583615813</v>
      </c>
      <c r="K2123" t="str">
        <f>VLOOKUP(SUBSTITUTE($A2123,"Provinsi ",""),'Pemilihan Gubernur'!$C$5:$G$21,3,FALSE)</f>
        <v>ARINAL DJUNAIDI</v>
      </c>
      <c r="L2123" t="str">
        <f>VLOOKUP(SUBSTITUTE($A2123,"Provinsi ",""),'Pemilihan Gubernur'!$C$5:$G$21,4,FALSE)</f>
        <v>CHUSNUNIA</v>
      </c>
    </row>
    <row r="2124" spans="1:12">
      <c r="A2124" t="s">
        <v>711</v>
      </c>
      <c r="B2124" t="s">
        <v>661</v>
      </c>
      <c r="C2124">
        <v>2020</v>
      </c>
      <c r="D2124" t="s">
        <v>662</v>
      </c>
      <c r="E2124" t="s">
        <v>663</v>
      </c>
      <c r="F2124" t="s">
        <v>664</v>
      </c>
      <c r="G2124" t="s">
        <v>665</v>
      </c>
      <c r="H2124" t="s">
        <v>674</v>
      </c>
      <c r="I2124" t="s">
        <v>675</v>
      </c>
      <c r="J2124">
        <v>1437518594295</v>
      </c>
      <c r="K2124" t="str">
        <f>VLOOKUP(SUBSTITUTE($A2124,"Provinsi ",""),'Pemilihan Gubernur'!$C$5:$G$21,3,FALSE)</f>
        <v>ARINAL DJUNAIDI</v>
      </c>
      <c r="L2124" t="str">
        <f>VLOOKUP(SUBSTITUTE($A2124,"Provinsi ",""),'Pemilihan Gubernur'!$C$5:$G$21,4,FALSE)</f>
        <v>CHUSNUNIA</v>
      </c>
    </row>
    <row r="2125" spans="1:12">
      <c r="A2125" t="s">
        <v>711</v>
      </c>
      <c r="B2125" t="s">
        <v>661</v>
      </c>
      <c r="C2125">
        <v>2020</v>
      </c>
      <c r="D2125" t="s">
        <v>662</v>
      </c>
      <c r="E2125" t="s">
        <v>663</v>
      </c>
      <c r="F2125" t="s">
        <v>664</v>
      </c>
      <c r="G2125" t="s">
        <v>665</v>
      </c>
      <c r="H2125" t="s">
        <v>668</v>
      </c>
      <c r="I2125" t="s">
        <v>669</v>
      </c>
      <c r="J2125">
        <v>352400000</v>
      </c>
      <c r="K2125" t="str">
        <f>VLOOKUP(SUBSTITUTE($A2125,"Provinsi ",""),'Pemilihan Gubernur'!$C$5:$G$21,3,FALSE)</f>
        <v>ARINAL DJUNAIDI</v>
      </c>
      <c r="L2125" t="str">
        <f>VLOOKUP(SUBSTITUTE($A2125,"Provinsi ",""),'Pemilihan Gubernur'!$C$5:$G$21,4,FALSE)</f>
        <v>CHUSNUNIA</v>
      </c>
    </row>
    <row r="2126" spans="1:12">
      <c r="A2126" t="s">
        <v>711</v>
      </c>
      <c r="B2126" t="s">
        <v>661</v>
      </c>
      <c r="C2126">
        <v>2020</v>
      </c>
      <c r="D2126" t="s">
        <v>662</v>
      </c>
      <c r="E2126" t="s">
        <v>663</v>
      </c>
      <c r="F2126" t="s">
        <v>664</v>
      </c>
      <c r="G2126" t="s">
        <v>665</v>
      </c>
      <c r="H2126" t="s">
        <v>666</v>
      </c>
      <c r="I2126" t="s">
        <v>667</v>
      </c>
      <c r="J2126">
        <v>1231408694144.9399</v>
      </c>
      <c r="K2126" t="str">
        <f>VLOOKUP(SUBSTITUTE($A2126,"Provinsi ",""),'Pemilihan Gubernur'!$C$5:$G$21,3,FALSE)</f>
        <v>ARINAL DJUNAIDI</v>
      </c>
      <c r="L2126" t="str">
        <f>VLOOKUP(SUBSTITUTE($A2126,"Provinsi ",""),'Pemilihan Gubernur'!$C$5:$G$21,4,FALSE)</f>
        <v>CHUSNUNIA</v>
      </c>
    </row>
    <row r="2127" spans="1:12">
      <c r="A2127" t="s">
        <v>711</v>
      </c>
      <c r="B2127" t="s">
        <v>661</v>
      </c>
      <c r="C2127">
        <v>2020</v>
      </c>
      <c r="D2127" t="s">
        <v>662</v>
      </c>
      <c r="E2127" t="s">
        <v>663</v>
      </c>
      <c r="F2127" t="s">
        <v>664</v>
      </c>
      <c r="G2127" t="s">
        <v>665</v>
      </c>
      <c r="H2127" t="s">
        <v>682</v>
      </c>
      <c r="I2127" t="s">
        <v>683</v>
      </c>
      <c r="J2127">
        <v>119312701296</v>
      </c>
      <c r="K2127" t="str">
        <f>VLOOKUP(SUBSTITUTE($A2127,"Provinsi ",""),'Pemilihan Gubernur'!$C$5:$G$21,3,FALSE)</f>
        <v>ARINAL DJUNAIDI</v>
      </c>
      <c r="L2127" t="str">
        <f>VLOOKUP(SUBSTITUTE($A2127,"Provinsi ",""),'Pemilihan Gubernur'!$C$5:$G$21,4,FALSE)</f>
        <v>CHUSNUNIA</v>
      </c>
    </row>
    <row r="2128" spans="1:12">
      <c r="A2128" t="s">
        <v>711</v>
      </c>
      <c r="B2128" t="s">
        <v>661</v>
      </c>
      <c r="C2128">
        <v>2020</v>
      </c>
      <c r="D2128" t="s">
        <v>662</v>
      </c>
      <c r="E2128" t="s">
        <v>663</v>
      </c>
      <c r="F2128" t="s">
        <v>670</v>
      </c>
      <c r="G2128" t="s">
        <v>679</v>
      </c>
      <c r="H2128" t="s">
        <v>691</v>
      </c>
      <c r="I2128" t="s">
        <v>681</v>
      </c>
      <c r="J2128">
        <v>240233396093</v>
      </c>
      <c r="K2128" t="str">
        <f>VLOOKUP(SUBSTITUTE($A2128,"Provinsi ",""),'Pemilihan Gubernur'!$C$5:$G$21,3,FALSE)</f>
        <v>ARINAL DJUNAIDI</v>
      </c>
      <c r="L2128" t="str">
        <f>VLOOKUP(SUBSTITUTE($A2128,"Provinsi ",""),'Pemilihan Gubernur'!$C$5:$G$21,4,FALSE)</f>
        <v>CHUSNUNIA</v>
      </c>
    </row>
    <row r="2129" spans="1:12">
      <c r="A2129" t="s">
        <v>711</v>
      </c>
      <c r="B2129" t="s">
        <v>661</v>
      </c>
      <c r="C2129">
        <v>2020</v>
      </c>
      <c r="D2129" t="s">
        <v>662</v>
      </c>
      <c r="E2129" t="s">
        <v>663</v>
      </c>
      <c r="F2129" t="s">
        <v>670</v>
      </c>
      <c r="G2129" t="s">
        <v>671</v>
      </c>
      <c r="H2129" t="s">
        <v>672</v>
      </c>
      <c r="I2129" t="s">
        <v>673</v>
      </c>
      <c r="J2129">
        <v>1423341867179.8</v>
      </c>
      <c r="K2129" t="str">
        <f>VLOOKUP(SUBSTITUTE($A2129,"Provinsi ",""),'Pemilihan Gubernur'!$C$5:$G$21,3,FALSE)</f>
        <v>ARINAL DJUNAIDI</v>
      </c>
      <c r="L2129" t="str">
        <f>VLOOKUP(SUBSTITUTE($A2129,"Provinsi ",""),'Pemilihan Gubernur'!$C$5:$G$21,4,FALSE)</f>
        <v>CHUSNUNIA</v>
      </c>
    </row>
    <row r="2130" spans="1:12">
      <c r="A2130" t="s">
        <v>711</v>
      </c>
      <c r="B2130" t="s">
        <v>661</v>
      </c>
      <c r="C2130">
        <v>2020</v>
      </c>
      <c r="D2130" t="s">
        <v>662</v>
      </c>
      <c r="E2130" t="s">
        <v>663</v>
      </c>
      <c r="F2130" t="s">
        <v>670</v>
      </c>
      <c r="G2130" t="s">
        <v>676</v>
      </c>
      <c r="H2130" t="s">
        <v>677</v>
      </c>
      <c r="I2130" t="s">
        <v>678</v>
      </c>
      <c r="J2130">
        <v>752528210219.89001</v>
      </c>
      <c r="K2130" t="str">
        <f>VLOOKUP(SUBSTITUTE($A2130,"Provinsi ",""),'Pemilihan Gubernur'!$C$5:$G$21,3,FALSE)</f>
        <v>ARINAL DJUNAIDI</v>
      </c>
      <c r="L2130" t="str">
        <f>VLOOKUP(SUBSTITUTE($A2130,"Provinsi ",""),'Pemilihan Gubernur'!$C$5:$G$21,4,FALSE)</f>
        <v>CHUSNUNIA</v>
      </c>
    </row>
    <row r="2131" spans="1:12">
      <c r="A2131" t="s">
        <v>702</v>
      </c>
      <c r="B2131" t="s">
        <v>693</v>
      </c>
      <c r="C2131">
        <v>2020</v>
      </c>
      <c r="D2131" t="s">
        <v>662</v>
      </c>
      <c r="E2131" t="s">
        <v>663</v>
      </c>
      <c r="F2131" t="s">
        <v>664</v>
      </c>
      <c r="G2131" t="s">
        <v>679</v>
      </c>
      <c r="H2131" t="s">
        <v>680</v>
      </c>
      <c r="I2131" t="s">
        <v>681</v>
      </c>
      <c r="J2131">
        <v>5795219991974</v>
      </c>
      <c r="K2131" t="str">
        <f>VLOOKUP(SUBSTITUTE($A2131,"Provinsi ",""),'Pemilihan Gubernur'!$C$5:$G$21,3,FALSE)</f>
        <v>MOCHAMAD RIDWAN KAMIL</v>
      </c>
      <c r="L2131" t="str">
        <f>VLOOKUP(SUBSTITUTE($A2131,"Provinsi ",""),'Pemilihan Gubernur'!$C$5:$G$21,4,FALSE)</f>
        <v>UU RUZHANUL ULUM</v>
      </c>
    </row>
    <row r="2132" spans="1:12">
      <c r="A2132" t="s">
        <v>702</v>
      </c>
      <c r="B2132" t="s">
        <v>693</v>
      </c>
      <c r="C2132">
        <v>2020</v>
      </c>
      <c r="D2132" t="s">
        <v>662</v>
      </c>
      <c r="E2132" t="s">
        <v>663</v>
      </c>
      <c r="F2132" t="s">
        <v>664</v>
      </c>
      <c r="G2132" t="s">
        <v>665</v>
      </c>
      <c r="H2132" t="s">
        <v>697</v>
      </c>
      <c r="I2132" t="s">
        <v>698</v>
      </c>
      <c r="J2132">
        <v>18123947774</v>
      </c>
      <c r="K2132" t="str">
        <f>VLOOKUP(SUBSTITUTE($A2132,"Provinsi ",""),'Pemilihan Gubernur'!$C$5:$G$21,3,FALSE)</f>
        <v>MOCHAMAD RIDWAN KAMIL</v>
      </c>
      <c r="L2132" t="str">
        <f>VLOOKUP(SUBSTITUTE($A2132,"Provinsi ",""),'Pemilihan Gubernur'!$C$5:$G$21,4,FALSE)</f>
        <v>UU RUZHANUL ULUM</v>
      </c>
    </row>
    <row r="2133" spans="1:12">
      <c r="A2133" t="s">
        <v>702</v>
      </c>
      <c r="B2133" t="s">
        <v>693</v>
      </c>
      <c r="C2133">
        <v>2020</v>
      </c>
      <c r="D2133" t="s">
        <v>662</v>
      </c>
      <c r="E2133" t="s">
        <v>663</v>
      </c>
      <c r="F2133" t="s">
        <v>664</v>
      </c>
      <c r="G2133" t="s">
        <v>665</v>
      </c>
      <c r="H2133" t="s">
        <v>674</v>
      </c>
      <c r="I2133" t="s">
        <v>675</v>
      </c>
      <c r="J2133">
        <v>9948375516015</v>
      </c>
      <c r="K2133" t="str">
        <f>VLOOKUP(SUBSTITUTE($A2133,"Provinsi ",""),'Pemilihan Gubernur'!$C$5:$G$21,3,FALSE)</f>
        <v>MOCHAMAD RIDWAN KAMIL</v>
      </c>
      <c r="L2133" t="str">
        <f>VLOOKUP(SUBSTITUTE($A2133,"Provinsi ",""),'Pemilihan Gubernur'!$C$5:$G$21,4,FALSE)</f>
        <v>UU RUZHANUL ULUM</v>
      </c>
    </row>
    <row r="2134" spans="1:12">
      <c r="A2134" t="s">
        <v>702</v>
      </c>
      <c r="B2134" t="s">
        <v>693</v>
      </c>
      <c r="C2134">
        <v>2020</v>
      </c>
      <c r="D2134" t="s">
        <v>662</v>
      </c>
      <c r="E2134" t="s">
        <v>663</v>
      </c>
      <c r="F2134" t="s">
        <v>664</v>
      </c>
      <c r="G2134" t="s">
        <v>665</v>
      </c>
      <c r="H2134" t="s">
        <v>668</v>
      </c>
      <c r="I2134" t="s">
        <v>669</v>
      </c>
      <c r="J2134">
        <v>206084000000</v>
      </c>
      <c r="K2134" t="str">
        <f>VLOOKUP(SUBSTITUTE($A2134,"Provinsi ",""),'Pemilihan Gubernur'!$C$5:$G$21,3,FALSE)</f>
        <v>MOCHAMAD RIDWAN KAMIL</v>
      </c>
      <c r="L2134" t="str">
        <f>VLOOKUP(SUBSTITUTE($A2134,"Provinsi ",""),'Pemilihan Gubernur'!$C$5:$G$21,4,FALSE)</f>
        <v>UU RUZHANUL ULUM</v>
      </c>
    </row>
    <row r="2135" spans="1:12">
      <c r="A2135" t="s">
        <v>702</v>
      </c>
      <c r="B2135" t="s">
        <v>693</v>
      </c>
      <c r="C2135">
        <v>2020</v>
      </c>
      <c r="D2135" t="s">
        <v>662</v>
      </c>
      <c r="E2135" t="s">
        <v>663</v>
      </c>
      <c r="F2135" t="s">
        <v>664</v>
      </c>
      <c r="G2135" t="s">
        <v>665</v>
      </c>
      <c r="H2135" t="s">
        <v>666</v>
      </c>
      <c r="I2135" t="s">
        <v>667</v>
      </c>
      <c r="J2135">
        <v>7212501291449</v>
      </c>
      <c r="K2135" t="str">
        <f>VLOOKUP(SUBSTITUTE($A2135,"Provinsi ",""),'Pemilihan Gubernur'!$C$5:$G$21,3,FALSE)</f>
        <v>MOCHAMAD RIDWAN KAMIL</v>
      </c>
      <c r="L2135" t="str">
        <f>VLOOKUP(SUBSTITUTE($A2135,"Provinsi ",""),'Pemilihan Gubernur'!$C$5:$G$21,4,FALSE)</f>
        <v>UU RUZHANUL ULUM</v>
      </c>
    </row>
    <row r="2136" spans="1:12">
      <c r="A2136" t="s">
        <v>702</v>
      </c>
      <c r="B2136" t="s">
        <v>693</v>
      </c>
      <c r="C2136">
        <v>2020</v>
      </c>
      <c r="D2136" t="s">
        <v>662</v>
      </c>
      <c r="E2136" t="s">
        <v>663</v>
      </c>
      <c r="F2136" t="s">
        <v>664</v>
      </c>
      <c r="G2136" t="s">
        <v>665</v>
      </c>
      <c r="H2136" t="s">
        <v>686</v>
      </c>
      <c r="I2136" t="s">
        <v>687</v>
      </c>
      <c r="J2136">
        <v>5020674544240</v>
      </c>
      <c r="K2136" t="str">
        <f>VLOOKUP(SUBSTITUTE($A2136,"Provinsi ",""),'Pemilihan Gubernur'!$C$5:$G$21,3,FALSE)</f>
        <v>MOCHAMAD RIDWAN KAMIL</v>
      </c>
      <c r="L2136" t="str">
        <f>VLOOKUP(SUBSTITUTE($A2136,"Provinsi ",""),'Pemilihan Gubernur'!$C$5:$G$21,4,FALSE)</f>
        <v>UU RUZHANUL ULUM</v>
      </c>
    </row>
    <row r="2137" spans="1:12">
      <c r="A2137" t="s">
        <v>702</v>
      </c>
      <c r="B2137" t="s">
        <v>693</v>
      </c>
      <c r="C2137">
        <v>2020</v>
      </c>
      <c r="D2137" t="s">
        <v>662</v>
      </c>
      <c r="E2137" t="s">
        <v>663</v>
      </c>
      <c r="F2137" t="s">
        <v>664</v>
      </c>
      <c r="G2137" t="s">
        <v>665</v>
      </c>
      <c r="H2137" t="s">
        <v>682</v>
      </c>
      <c r="I2137" t="s">
        <v>683</v>
      </c>
      <c r="J2137">
        <v>3154919548515</v>
      </c>
      <c r="K2137" t="str">
        <f>VLOOKUP(SUBSTITUTE($A2137,"Provinsi ",""),'Pemilihan Gubernur'!$C$5:$G$21,3,FALSE)</f>
        <v>MOCHAMAD RIDWAN KAMIL</v>
      </c>
      <c r="L2137" t="str">
        <f>VLOOKUP(SUBSTITUTE($A2137,"Provinsi ",""),'Pemilihan Gubernur'!$C$5:$G$21,4,FALSE)</f>
        <v>UU RUZHANUL ULUM</v>
      </c>
    </row>
    <row r="2138" spans="1:12">
      <c r="A2138" t="s">
        <v>702</v>
      </c>
      <c r="B2138" t="s">
        <v>693</v>
      </c>
      <c r="C2138">
        <v>2020</v>
      </c>
      <c r="D2138" t="s">
        <v>662</v>
      </c>
      <c r="E2138" t="s">
        <v>663</v>
      </c>
      <c r="F2138" t="s">
        <v>670</v>
      </c>
      <c r="G2138" t="s">
        <v>679</v>
      </c>
      <c r="H2138" t="s">
        <v>691</v>
      </c>
      <c r="I2138" t="s">
        <v>681</v>
      </c>
      <c r="J2138">
        <v>302352600316</v>
      </c>
      <c r="K2138" t="str">
        <f>VLOOKUP(SUBSTITUTE($A2138,"Provinsi ",""),'Pemilihan Gubernur'!$C$5:$G$21,3,FALSE)</f>
        <v>MOCHAMAD RIDWAN KAMIL</v>
      </c>
      <c r="L2138" t="str">
        <f>VLOOKUP(SUBSTITUTE($A2138,"Provinsi ",""),'Pemilihan Gubernur'!$C$5:$G$21,4,FALSE)</f>
        <v>UU RUZHANUL ULUM</v>
      </c>
    </row>
    <row r="2139" spans="1:12">
      <c r="A2139" t="s">
        <v>702</v>
      </c>
      <c r="B2139" t="s">
        <v>693</v>
      </c>
      <c r="C2139">
        <v>2020</v>
      </c>
      <c r="D2139" t="s">
        <v>662</v>
      </c>
      <c r="E2139" t="s">
        <v>663</v>
      </c>
      <c r="F2139" t="s">
        <v>670</v>
      </c>
      <c r="G2139" t="s">
        <v>671</v>
      </c>
      <c r="H2139" t="s">
        <v>672</v>
      </c>
      <c r="I2139" t="s">
        <v>673</v>
      </c>
      <c r="J2139">
        <v>4796373794090</v>
      </c>
      <c r="K2139" t="str">
        <f>VLOOKUP(SUBSTITUTE($A2139,"Provinsi ",""),'Pemilihan Gubernur'!$C$5:$G$21,3,FALSE)</f>
        <v>MOCHAMAD RIDWAN KAMIL</v>
      </c>
      <c r="L2139" t="str">
        <f>VLOOKUP(SUBSTITUTE($A2139,"Provinsi ",""),'Pemilihan Gubernur'!$C$5:$G$21,4,FALSE)</f>
        <v>UU RUZHANUL ULUM</v>
      </c>
    </row>
    <row r="2140" spans="1:12">
      <c r="A2140" t="s">
        <v>702</v>
      </c>
      <c r="B2140" t="s">
        <v>693</v>
      </c>
      <c r="C2140">
        <v>2020</v>
      </c>
      <c r="D2140" t="s">
        <v>662</v>
      </c>
      <c r="E2140" t="s">
        <v>663</v>
      </c>
      <c r="F2140" t="s">
        <v>670</v>
      </c>
      <c r="G2140" t="s">
        <v>676</v>
      </c>
      <c r="H2140" t="s">
        <v>677</v>
      </c>
      <c r="I2140" t="s">
        <v>678</v>
      </c>
      <c r="J2140">
        <v>1672906514876</v>
      </c>
      <c r="K2140" t="str">
        <f>VLOOKUP(SUBSTITUTE($A2140,"Provinsi ",""),'Pemilihan Gubernur'!$C$5:$G$21,3,FALSE)</f>
        <v>MOCHAMAD RIDWAN KAMIL</v>
      </c>
      <c r="L2140" t="str">
        <f>VLOOKUP(SUBSTITUTE($A2140,"Provinsi ",""),'Pemilihan Gubernur'!$C$5:$G$21,4,FALSE)</f>
        <v>UU RUZHANUL ULUM</v>
      </c>
    </row>
    <row r="2141" spans="1:12">
      <c r="A2141" t="s">
        <v>703</v>
      </c>
      <c r="B2141" t="s">
        <v>693</v>
      </c>
      <c r="C2141">
        <v>2020</v>
      </c>
      <c r="D2141" t="s">
        <v>662</v>
      </c>
      <c r="E2141" t="s">
        <v>663</v>
      </c>
      <c r="F2141" t="s">
        <v>664</v>
      </c>
      <c r="G2141" t="s">
        <v>679</v>
      </c>
      <c r="H2141" t="s">
        <v>680</v>
      </c>
      <c r="I2141" t="s">
        <v>681</v>
      </c>
      <c r="J2141">
        <v>5516883603475</v>
      </c>
      <c r="K2141" t="str">
        <f>VLOOKUP(SUBSTITUTE($A2141,"Provinsi ",""),'Pemilihan Gubernur'!$C$5:$G$21,3,FALSE)</f>
        <v>GANJAR PRANOWO</v>
      </c>
      <c r="L2141" t="str">
        <f>VLOOKUP(SUBSTITUTE($A2141,"Provinsi ",""),'Pemilihan Gubernur'!$C$5:$G$21,4,FALSE)</f>
        <v>TAJ YASIN</v>
      </c>
    </row>
    <row r="2142" spans="1:12">
      <c r="A2142" t="s">
        <v>703</v>
      </c>
      <c r="B2142" t="s">
        <v>693</v>
      </c>
      <c r="C2142">
        <v>2020</v>
      </c>
      <c r="D2142" t="s">
        <v>662</v>
      </c>
      <c r="E2142" t="s">
        <v>663</v>
      </c>
      <c r="F2142" t="s">
        <v>664</v>
      </c>
      <c r="G2142" t="s">
        <v>665</v>
      </c>
      <c r="H2142" t="s">
        <v>674</v>
      </c>
      <c r="I2142" t="s">
        <v>675</v>
      </c>
      <c r="J2142">
        <v>5593181623109</v>
      </c>
      <c r="K2142" t="str">
        <f>VLOOKUP(SUBSTITUTE($A2142,"Provinsi ",""),'Pemilihan Gubernur'!$C$5:$G$21,3,FALSE)</f>
        <v>GANJAR PRANOWO</v>
      </c>
      <c r="L2142" t="str">
        <f>VLOOKUP(SUBSTITUTE($A2142,"Provinsi ",""),'Pemilihan Gubernur'!$C$5:$G$21,4,FALSE)</f>
        <v>TAJ YASIN</v>
      </c>
    </row>
    <row r="2143" spans="1:12">
      <c r="A2143" t="s">
        <v>703</v>
      </c>
      <c r="B2143" t="s">
        <v>693</v>
      </c>
      <c r="C2143">
        <v>2020</v>
      </c>
      <c r="D2143" t="s">
        <v>662</v>
      </c>
      <c r="E2143" t="s">
        <v>663</v>
      </c>
      <c r="F2143" t="s">
        <v>664</v>
      </c>
      <c r="G2143" t="s">
        <v>665</v>
      </c>
      <c r="H2143" t="s">
        <v>668</v>
      </c>
      <c r="I2143" t="s">
        <v>669</v>
      </c>
      <c r="J2143">
        <v>42407250000</v>
      </c>
      <c r="K2143" t="str">
        <f>VLOOKUP(SUBSTITUTE($A2143,"Provinsi ",""),'Pemilihan Gubernur'!$C$5:$G$21,3,FALSE)</f>
        <v>GANJAR PRANOWO</v>
      </c>
      <c r="L2143" t="str">
        <f>VLOOKUP(SUBSTITUTE($A2143,"Provinsi ",""),'Pemilihan Gubernur'!$C$5:$G$21,4,FALSE)</f>
        <v>TAJ YASIN</v>
      </c>
    </row>
    <row r="2144" spans="1:12">
      <c r="A2144" t="s">
        <v>703</v>
      </c>
      <c r="B2144" t="s">
        <v>693</v>
      </c>
      <c r="C2144">
        <v>2020</v>
      </c>
      <c r="D2144" t="s">
        <v>662</v>
      </c>
      <c r="E2144" t="s">
        <v>663</v>
      </c>
      <c r="F2144" t="s">
        <v>664</v>
      </c>
      <c r="G2144" t="s">
        <v>665</v>
      </c>
      <c r="H2144" t="s">
        <v>666</v>
      </c>
      <c r="I2144" t="s">
        <v>667</v>
      </c>
      <c r="J2144">
        <v>4633245749888</v>
      </c>
      <c r="K2144" t="str">
        <f>VLOOKUP(SUBSTITUTE($A2144,"Provinsi ",""),'Pemilihan Gubernur'!$C$5:$G$21,3,FALSE)</f>
        <v>GANJAR PRANOWO</v>
      </c>
      <c r="L2144" t="str">
        <f>VLOOKUP(SUBSTITUTE($A2144,"Provinsi ",""),'Pemilihan Gubernur'!$C$5:$G$21,4,FALSE)</f>
        <v>TAJ YASIN</v>
      </c>
    </row>
    <row r="2145" spans="1:12">
      <c r="A2145" t="s">
        <v>703</v>
      </c>
      <c r="B2145" t="s">
        <v>693</v>
      </c>
      <c r="C2145">
        <v>2020</v>
      </c>
      <c r="D2145" t="s">
        <v>662</v>
      </c>
      <c r="E2145" t="s">
        <v>663</v>
      </c>
      <c r="F2145" t="s">
        <v>664</v>
      </c>
      <c r="G2145" t="s">
        <v>665</v>
      </c>
      <c r="H2145" t="s">
        <v>686</v>
      </c>
      <c r="I2145" t="s">
        <v>687</v>
      </c>
      <c r="J2145">
        <v>2013626831241</v>
      </c>
      <c r="K2145" t="str">
        <f>VLOOKUP(SUBSTITUTE($A2145,"Provinsi ",""),'Pemilihan Gubernur'!$C$5:$G$21,3,FALSE)</f>
        <v>GANJAR PRANOWO</v>
      </c>
      <c r="L2145" t="str">
        <f>VLOOKUP(SUBSTITUTE($A2145,"Provinsi ",""),'Pemilihan Gubernur'!$C$5:$G$21,4,FALSE)</f>
        <v>TAJ YASIN</v>
      </c>
    </row>
    <row r="2146" spans="1:12">
      <c r="A2146" t="s">
        <v>703</v>
      </c>
      <c r="B2146" t="s">
        <v>693</v>
      </c>
      <c r="C2146">
        <v>2020</v>
      </c>
      <c r="D2146" t="s">
        <v>662</v>
      </c>
      <c r="E2146" t="s">
        <v>663</v>
      </c>
      <c r="F2146" t="s">
        <v>664</v>
      </c>
      <c r="G2146" t="s">
        <v>665</v>
      </c>
      <c r="H2146" t="s">
        <v>682</v>
      </c>
      <c r="I2146" t="s">
        <v>683</v>
      </c>
      <c r="J2146">
        <v>1783884978571</v>
      </c>
      <c r="K2146" t="str">
        <f>VLOOKUP(SUBSTITUTE($A2146,"Provinsi ",""),'Pemilihan Gubernur'!$C$5:$G$21,3,FALSE)</f>
        <v>GANJAR PRANOWO</v>
      </c>
      <c r="L2146" t="str">
        <f>VLOOKUP(SUBSTITUTE($A2146,"Provinsi ",""),'Pemilihan Gubernur'!$C$5:$G$21,4,FALSE)</f>
        <v>TAJ YASIN</v>
      </c>
    </row>
    <row r="2147" spans="1:12">
      <c r="A2147" t="s">
        <v>703</v>
      </c>
      <c r="B2147" t="s">
        <v>693</v>
      </c>
      <c r="C2147">
        <v>2020</v>
      </c>
      <c r="D2147" t="s">
        <v>662</v>
      </c>
      <c r="E2147" t="s">
        <v>663</v>
      </c>
      <c r="F2147" t="s">
        <v>670</v>
      </c>
      <c r="G2147" t="s">
        <v>679</v>
      </c>
      <c r="H2147" t="s">
        <v>691</v>
      </c>
      <c r="I2147" t="s">
        <v>681</v>
      </c>
      <c r="J2147">
        <v>966878020319</v>
      </c>
      <c r="K2147" t="str">
        <f>VLOOKUP(SUBSTITUTE($A2147,"Provinsi ",""),'Pemilihan Gubernur'!$C$5:$G$21,3,FALSE)</f>
        <v>GANJAR PRANOWO</v>
      </c>
      <c r="L2147" t="str">
        <f>VLOOKUP(SUBSTITUTE($A2147,"Provinsi ",""),'Pemilihan Gubernur'!$C$5:$G$21,4,FALSE)</f>
        <v>TAJ YASIN</v>
      </c>
    </row>
    <row r="2148" spans="1:12">
      <c r="A2148" t="s">
        <v>703</v>
      </c>
      <c r="B2148" t="s">
        <v>693</v>
      </c>
      <c r="C2148">
        <v>2020</v>
      </c>
      <c r="D2148" t="s">
        <v>662</v>
      </c>
      <c r="E2148" t="s">
        <v>663</v>
      </c>
      <c r="F2148" t="s">
        <v>670</v>
      </c>
      <c r="G2148" t="s">
        <v>671</v>
      </c>
      <c r="H2148" t="s">
        <v>672</v>
      </c>
      <c r="I2148" t="s">
        <v>673</v>
      </c>
      <c r="J2148">
        <v>4104637788228</v>
      </c>
      <c r="K2148" t="str">
        <f>VLOOKUP(SUBSTITUTE($A2148,"Provinsi ",""),'Pemilihan Gubernur'!$C$5:$G$21,3,FALSE)</f>
        <v>GANJAR PRANOWO</v>
      </c>
      <c r="L2148" t="str">
        <f>VLOOKUP(SUBSTITUTE($A2148,"Provinsi ",""),'Pemilihan Gubernur'!$C$5:$G$21,4,FALSE)</f>
        <v>TAJ YASIN</v>
      </c>
    </row>
    <row r="2149" spans="1:12">
      <c r="A2149" t="s">
        <v>703</v>
      </c>
      <c r="B2149" t="s">
        <v>693</v>
      </c>
      <c r="C2149">
        <v>2020</v>
      </c>
      <c r="D2149" t="s">
        <v>662</v>
      </c>
      <c r="E2149" t="s">
        <v>663</v>
      </c>
      <c r="F2149" t="s">
        <v>670</v>
      </c>
      <c r="G2149" t="s">
        <v>676</v>
      </c>
      <c r="H2149" t="s">
        <v>677</v>
      </c>
      <c r="I2149" t="s">
        <v>678</v>
      </c>
      <c r="J2149">
        <v>996994505160</v>
      </c>
      <c r="K2149" t="str">
        <f>VLOOKUP(SUBSTITUTE($A2149,"Provinsi ",""),'Pemilihan Gubernur'!$C$5:$G$21,3,FALSE)</f>
        <v>GANJAR PRANOWO</v>
      </c>
      <c r="L2149" t="str">
        <f>VLOOKUP(SUBSTITUTE($A2149,"Provinsi ",""),'Pemilihan Gubernur'!$C$5:$G$21,4,FALSE)</f>
        <v>TAJ YASIN</v>
      </c>
    </row>
    <row r="2150" spans="1:12">
      <c r="A2150" t="s">
        <v>704</v>
      </c>
      <c r="B2150" t="s">
        <v>693</v>
      </c>
      <c r="C2150">
        <v>2020</v>
      </c>
      <c r="D2150" t="s">
        <v>662</v>
      </c>
      <c r="E2150" t="s">
        <v>663</v>
      </c>
      <c r="F2150" t="s">
        <v>664</v>
      </c>
      <c r="G2150" t="s">
        <v>679</v>
      </c>
      <c r="H2150" t="s">
        <v>680</v>
      </c>
      <c r="I2150" t="s">
        <v>681</v>
      </c>
      <c r="J2150">
        <v>6717767181683.79</v>
      </c>
      <c r="K2150" t="str">
        <f>VLOOKUP(SUBSTITUTE($A2150,"Provinsi ",""),'Pemilihan Gubernur'!$C$5:$G$21,3,FALSE)</f>
        <v>KHOFIFAH INDAR PARAWANSA</v>
      </c>
      <c r="L2150" t="str">
        <f>VLOOKUP(SUBSTITUTE($A2150,"Provinsi ",""),'Pemilihan Gubernur'!$C$5:$G$21,4,FALSE)</f>
        <v>EMIL ELESTIANTO DARDAK</v>
      </c>
    </row>
    <row r="2151" spans="1:12">
      <c r="A2151" t="s">
        <v>704</v>
      </c>
      <c r="B2151" t="s">
        <v>693</v>
      </c>
      <c r="C2151">
        <v>2020</v>
      </c>
      <c r="D2151" t="s">
        <v>662</v>
      </c>
      <c r="E2151" t="s">
        <v>663</v>
      </c>
      <c r="F2151" t="s">
        <v>664</v>
      </c>
      <c r="G2151" t="s">
        <v>665</v>
      </c>
      <c r="H2151" t="s">
        <v>697</v>
      </c>
      <c r="I2151" t="s">
        <v>698</v>
      </c>
      <c r="J2151">
        <v>12340227687.49</v>
      </c>
      <c r="K2151" t="str">
        <f>VLOOKUP(SUBSTITUTE($A2151,"Provinsi ",""),'Pemilihan Gubernur'!$C$5:$G$21,3,FALSE)</f>
        <v>KHOFIFAH INDAR PARAWANSA</v>
      </c>
      <c r="L2151" t="str">
        <f>VLOOKUP(SUBSTITUTE($A2151,"Provinsi ",""),'Pemilihan Gubernur'!$C$5:$G$21,4,FALSE)</f>
        <v>EMIL ELESTIANTO DARDAK</v>
      </c>
    </row>
    <row r="2152" spans="1:12">
      <c r="A2152" t="s">
        <v>704</v>
      </c>
      <c r="B2152" t="s">
        <v>693</v>
      </c>
      <c r="C2152">
        <v>2020</v>
      </c>
      <c r="D2152" t="s">
        <v>662</v>
      </c>
      <c r="E2152" t="s">
        <v>663</v>
      </c>
      <c r="F2152" t="s">
        <v>664</v>
      </c>
      <c r="G2152" t="s">
        <v>665</v>
      </c>
      <c r="H2152" t="s">
        <v>688</v>
      </c>
      <c r="I2152" t="s">
        <v>689</v>
      </c>
      <c r="J2152">
        <v>28803592300</v>
      </c>
      <c r="K2152" t="str">
        <f>VLOOKUP(SUBSTITUTE($A2152,"Provinsi ",""),'Pemilihan Gubernur'!$C$5:$G$21,3,FALSE)</f>
        <v>KHOFIFAH INDAR PARAWANSA</v>
      </c>
      <c r="L2152" t="str">
        <f>VLOOKUP(SUBSTITUTE($A2152,"Provinsi ",""),'Pemilihan Gubernur'!$C$5:$G$21,4,FALSE)</f>
        <v>EMIL ELESTIANTO DARDAK</v>
      </c>
    </row>
    <row r="2153" spans="1:12">
      <c r="A2153" t="s">
        <v>704</v>
      </c>
      <c r="B2153" t="s">
        <v>693</v>
      </c>
      <c r="C2153">
        <v>2020</v>
      </c>
      <c r="D2153" t="s">
        <v>662</v>
      </c>
      <c r="E2153" t="s">
        <v>663</v>
      </c>
      <c r="F2153" t="s">
        <v>664</v>
      </c>
      <c r="G2153" t="s">
        <v>665</v>
      </c>
      <c r="H2153" t="s">
        <v>674</v>
      </c>
      <c r="I2153" t="s">
        <v>675</v>
      </c>
      <c r="J2153">
        <v>9514406648901</v>
      </c>
      <c r="K2153" t="str">
        <f>VLOOKUP(SUBSTITUTE($A2153,"Provinsi ",""),'Pemilihan Gubernur'!$C$5:$G$21,3,FALSE)</f>
        <v>KHOFIFAH INDAR PARAWANSA</v>
      </c>
      <c r="L2153" t="str">
        <f>VLOOKUP(SUBSTITUTE($A2153,"Provinsi ",""),'Pemilihan Gubernur'!$C$5:$G$21,4,FALSE)</f>
        <v>EMIL ELESTIANTO DARDAK</v>
      </c>
    </row>
    <row r="2154" spans="1:12">
      <c r="A2154" t="s">
        <v>704</v>
      </c>
      <c r="B2154" t="s">
        <v>693</v>
      </c>
      <c r="C2154">
        <v>2020</v>
      </c>
      <c r="D2154" t="s">
        <v>662</v>
      </c>
      <c r="E2154" t="s">
        <v>663</v>
      </c>
      <c r="F2154" t="s">
        <v>664</v>
      </c>
      <c r="G2154" t="s">
        <v>665</v>
      </c>
      <c r="H2154" t="s">
        <v>668</v>
      </c>
      <c r="I2154" t="s">
        <v>669</v>
      </c>
      <c r="J2154">
        <v>85118889954</v>
      </c>
      <c r="K2154" t="str">
        <f>VLOOKUP(SUBSTITUTE($A2154,"Provinsi ",""),'Pemilihan Gubernur'!$C$5:$G$21,3,FALSE)</f>
        <v>KHOFIFAH INDAR PARAWANSA</v>
      </c>
      <c r="L2154" t="str">
        <f>VLOOKUP(SUBSTITUTE($A2154,"Provinsi ",""),'Pemilihan Gubernur'!$C$5:$G$21,4,FALSE)</f>
        <v>EMIL ELESTIANTO DARDAK</v>
      </c>
    </row>
    <row r="2155" spans="1:12">
      <c r="A2155" t="s">
        <v>704</v>
      </c>
      <c r="B2155" t="s">
        <v>693</v>
      </c>
      <c r="C2155">
        <v>2020</v>
      </c>
      <c r="D2155" t="s">
        <v>662</v>
      </c>
      <c r="E2155" t="s">
        <v>663</v>
      </c>
      <c r="F2155" t="s">
        <v>664</v>
      </c>
      <c r="G2155" t="s">
        <v>665</v>
      </c>
      <c r="H2155" t="s">
        <v>666</v>
      </c>
      <c r="I2155" t="s">
        <v>667</v>
      </c>
      <c r="J2155">
        <v>5457178817483</v>
      </c>
      <c r="K2155" t="str">
        <f>VLOOKUP(SUBSTITUTE($A2155,"Provinsi ",""),'Pemilihan Gubernur'!$C$5:$G$21,3,FALSE)</f>
        <v>KHOFIFAH INDAR PARAWANSA</v>
      </c>
      <c r="L2155" t="str">
        <f>VLOOKUP(SUBSTITUTE($A2155,"Provinsi ",""),'Pemilihan Gubernur'!$C$5:$G$21,4,FALSE)</f>
        <v>EMIL ELESTIANTO DARDAK</v>
      </c>
    </row>
    <row r="2156" spans="1:12">
      <c r="A2156" t="s">
        <v>704</v>
      </c>
      <c r="B2156" t="s">
        <v>693</v>
      </c>
      <c r="C2156">
        <v>2020</v>
      </c>
      <c r="D2156" t="s">
        <v>662</v>
      </c>
      <c r="E2156" t="s">
        <v>663</v>
      </c>
      <c r="F2156" t="s">
        <v>664</v>
      </c>
      <c r="G2156" t="s">
        <v>665</v>
      </c>
      <c r="H2156" t="s">
        <v>686</v>
      </c>
      <c r="I2156" t="s">
        <v>687</v>
      </c>
      <c r="J2156">
        <v>751665203639</v>
      </c>
      <c r="K2156" t="str">
        <f>VLOOKUP(SUBSTITUTE($A2156,"Provinsi ",""),'Pemilihan Gubernur'!$C$5:$G$21,3,FALSE)</f>
        <v>KHOFIFAH INDAR PARAWANSA</v>
      </c>
      <c r="L2156" t="str">
        <f>VLOOKUP(SUBSTITUTE($A2156,"Provinsi ",""),'Pemilihan Gubernur'!$C$5:$G$21,4,FALSE)</f>
        <v>EMIL ELESTIANTO DARDAK</v>
      </c>
    </row>
    <row r="2157" spans="1:12">
      <c r="A2157" t="s">
        <v>704</v>
      </c>
      <c r="B2157" t="s">
        <v>693</v>
      </c>
      <c r="C2157">
        <v>2020</v>
      </c>
      <c r="D2157" t="s">
        <v>662</v>
      </c>
      <c r="E2157" t="s">
        <v>663</v>
      </c>
      <c r="F2157" t="s">
        <v>664</v>
      </c>
      <c r="G2157" t="s">
        <v>665</v>
      </c>
      <c r="H2157" t="s">
        <v>682</v>
      </c>
      <c r="I2157" t="s">
        <v>683</v>
      </c>
      <c r="J2157">
        <v>1016550638843.65</v>
      </c>
      <c r="K2157" t="str">
        <f>VLOOKUP(SUBSTITUTE($A2157,"Provinsi ",""),'Pemilihan Gubernur'!$C$5:$G$21,3,FALSE)</f>
        <v>KHOFIFAH INDAR PARAWANSA</v>
      </c>
      <c r="L2157" t="str">
        <f>VLOOKUP(SUBSTITUTE($A2157,"Provinsi ",""),'Pemilihan Gubernur'!$C$5:$G$21,4,FALSE)</f>
        <v>EMIL ELESTIANTO DARDAK</v>
      </c>
    </row>
    <row r="2158" spans="1:12">
      <c r="A2158" t="s">
        <v>704</v>
      </c>
      <c r="B2158" t="s">
        <v>693</v>
      </c>
      <c r="C2158">
        <v>2020</v>
      </c>
      <c r="D2158" t="s">
        <v>662</v>
      </c>
      <c r="E2158" t="s">
        <v>663</v>
      </c>
      <c r="F2158" t="s">
        <v>670</v>
      </c>
      <c r="G2158" t="s">
        <v>679</v>
      </c>
      <c r="H2158" t="s">
        <v>691</v>
      </c>
      <c r="I2158" t="s">
        <v>681</v>
      </c>
      <c r="J2158">
        <v>888185060984</v>
      </c>
      <c r="K2158" t="str">
        <f>VLOOKUP(SUBSTITUTE($A2158,"Provinsi ",""),'Pemilihan Gubernur'!$C$5:$G$21,3,FALSE)</f>
        <v>KHOFIFAH INDAR PARAWANSA</v>
      </c>
      <c r="L2158" t="str">
        <f>VLOOKUP(SUBSTITUTE($A2158,"Provinsi ",""),'Pemilihan Gubernur'!$C$5:$G$21,4,FALSE)</f>
        <v>EMIL ELESTIANTO DARDAK</v>
      </c>
    </row>
    <row r="2159" spans="1:12">
      <c r="A2159" t="s">
        <v>704</v>
      </c>
      <c r="B2159" t="s">
        <v>693</v>
      </c>
      <c r="C2159">
        <v>2020</v>
      </c>
      <c r="D2159" t="s">
        <v>662</v>
      </c>
      <c r="E2159" t="s">
        <v>663</v>
      </c>
      <c r="F2159" t="s">
        <v>670</v>
      </c>
      <c r="G2159" t="s">
        <v>671</v>
      </c>
      <c r="H2159" t="s">
        <v>672</v>
      </c>
      <c r="I2159" t="s">
        <v>673</v>
      </c>
      <c r="J2159">
        <v>5910184426774.29</v>
      </c>
      <c r="K2159" t="str">
        <f>VLOOKUP(SUBSTITUTE($A2159,"Provinsi ",""),'Pemilihan Gubernur'!$C$5:$G$21,3,FALSE)</f>
        <v>KHOFIFAH INDAR PARAWANSA</v>
      </c>
      <c r="L2159" t="str">
        <f>VLOOKUP(SUBSTITUTE($A2159,"Provinsi ",""),'Pemilihan Gubernur'!$C$5:$G$21,4,FALSE)</f>
        <v>EMIL ELESTIANTO DARDAK</v>
      </c>
    </row>
    <row r="2160" spans="1:12">
      <c r="A2160" t="s">
        <v>704</v>
      </c>
      <c r="B2160" t="s">
        <v>693</v>
      </c>
      <c r="C2160">
        <v>2020</v>
      </c>
      <c r="D2160" t="s">
        <v>662</v>
      </c>
      <c r="E2160" t="s">
        <v>663</v>
      </c>
      <c r="F2160" t="s">
        <v>670</v>
      </c>
      <c r="G2160" t="s">
        <v>676</v>
      </c>
      <c r="H2160" t="s">
        <v>677</v>
      </c>
      <c r="I2160" t="s">
        <v>678</v>
      </c>
      <c r="J2160">
        <v>1904556949359</v>
      </c>
      <c r="K2160" t="str">
        <f>VLOOKUP(SUBSTITUTE($A2160,"Provinsi ",""),'Pemilihan Gubernur'!$C$5:$G$21,3,FALSE)</f>
        <v>KHOFIFAH INDAR PARAWANSA</v>
      </c>
      <c r="L2160" t="str">
        <f>VLOOKUP(SUBSTITUTE($A2160,"Provinsi ",""),'Pemilihan Gubernur'!$C$5:$G$21,4,FALSE)</f>
        <v>EMIL ELESTIANTO DARDAK</v>
      </c>
    </row>
    <row r="2161" spans="1:12">
      <c r="A2161" t="s">
        <v>705</v>
      </c>
      <c r="B2161" t="s">
        <v>706</v>
      </c>
      <c r="C2161">
        <v>2020</v>
      </c>
      <c r="D2161" t="s">
        <v>662</v>
      </c>
      <c r="E2161" t="s">
        <v>663</v>
      </c>
      <c r="F2161" t="s">
        <v>664</v>
      </c>
      <c r="G2161" t="s">
        <v>679</v>
      </c>
      <c r="H2161" t="s">
        <v>680</v>
      </c>
      <c r="I2161" t="s">
        <v>681</v>
      </c>
      <c r="J2161">
        <v>1196411928899</v>
      </c>
      <c r="K2161" t="str">
        <f>VLOOKUP(SUBSTITUTE($A2161,"Provinsi ",""),'Pemilihan Gubernur'!$C$5:$G$21,3,FALSE)</f>
        <v>SUTARMIDJI</v>
      </c>
      <c r="L2161" t="str">
        <f>VLOOKUP(SUBSTITUTE($A2161,"Provinsi ",""),'Pemilihan Gubernur'!$C$5:$G$21,4,FALSE)</f>
        <v>RIA NORSAN</v>
      </c>
    </row>
    <row r="2162" spans="1:12">
      <c r="A2162" t="s">
        <v>705</v>
      </c>
      <c r="B2162" t="s">
        <v>706</v>
      </c>
      <c r="C2162">
        <v>2020</v>
      </c>
      <c r="D2162" t="s">
        <v>662</v>
      </c>
      <c r="E2162" t="s">
        <v>663</v>
      </c>
      <c r="F2162" t="s">
        <v>664</v>
      </c>
      <c r="G2162" t="s">
        <v>665</v>
      </c>
      <c r="H2162" t="s">
        <v>674</v>
      </c>
      <c r="I2162" t="s">
        <v>675</v>
      </c>
      <c r="J2162">
        <v>1125067745185</v>
      </c>
      <c r="K2162" t="str">
        <f>VLOOKUP(SUBSTITUTE($A2162,"Provinsi ",""),'Pemilihan Gubernur'!$C$5:$G$21,3,FALSE)</f>
        <v>SUTARMIDJI</v>
      </c>
      <c r="L2162" t="str">
        <f>VLOOKUP(SUBSTITUTE($A2162,"Provinsi ",""),'Pemilihan Gubernur'!$C$5:$G$21,4,FALSE)</f>
        <v>RIA NORSAN</v>
      </c>
    </row>
    <row r="2163" spans="1:12">
      <c r="A2163" t="s">
        <v>705</v>
      </c>
      <c r="B2163" t="s">
        <v>706</v>
      </c>
      <c r="C2163">
        <v>2020</v>
      </c>
      <c r="D2163" t="s">
        <v>662</v>
      </c>
      <c r="E2163" t="s">
        <v>663</v>
      </c>
      <c r="F2163" t="s">
        <v>664</v>
      </c>
      <c r="G2163" t="s">
        <v>665</v>
      </c>
      <c r="H2163" t="s">
        <v>668</v>
      </c>
      <c r="I2163" t="s">
        <v>669</v>
      </c>
      <c r="J2163">
        <v>712500000</v>
      </c>
      <c r="K2163" t="str">
        <f>VLOOKUP(SUBSTITUTE($A2163,"Provinsi ",""),'Pemilihan Gubernur'!$C$5:$G$21,3,FALSE)</f>
        <v>SUTARMIDJI</v>
      </c>
      <c r="L2163" t="str">
        <f>VLOOKUP(SUBSTITUTE($A2163,"Provinsi ",""),'Pemilihan Gubernur'!$C$5:$G$21,4,FALSE)</f>
        <v>RIA NORSAN</v>
      </c>
    </row>
    <row r="2164" spans="1:12">
      <c r="A2164" t="s">
        <v>705</v>
      </c>
      <c r="B2164" t="s">
        <v>706</v>
      </c>
      <c r="C2164">
        <v>2020</v>
      </c>
      <c r="D2164" t="s">
        <v>662</v>
      </c>
      <c r="E2164" t="s">
        <v>663</v>
      </c>
      <c r="F2164" t="s">
        <v>664</v>
      </c>
      <c r="G2164" t="s">
        <v>665</v>
      </c>
      <c r="H2164" t="s">
        <v>666</v>
      </c>
      <c r="I2164" t="s">
        <v>667</v>
      </c>
      <c r="J2164">
        <v>925787991195</v>
      </c>
      <c r="K2164" t="str">
        <f>VLOOKUP(SUBSTITUTE($A2164,"Provinsi ",""),'Pemilihan Gubernur'!$C$5:$G$21,3,FALSE)</f>
        <v>SUTARMIDJI</v>
      </c>
      <c r="L2164" t="str">
        <f>VLOOKUP(SUBSTITUTE($A2164,"Provinsi ",""),'Pemilihan Gubernur'!$C$5:$G$21,4,FALSE)</f>
        <v>RIA NORSAN</v>
      </c>
    </row>
    <row r="2165" spans="1:12">
      <c r="A2165" t="s">
        <v>705</v>
      </c>
      <c r="B2165" t="s">
        <v>706</v>
      </c>
      <c r="C2165">
        <v>2020</v>
      </c>
      <c r="D2165" t="s">
        <v>662</v>
      </c>
      <c r="E2165" t="s">
        <v>663</v>
      </c>
      <c r="F2165" t="s">
        <v>664</v>
      </c>
      <c r="G2165" t="s">
        <v>665</v>
      </c>
      <c r="H2165" t="s">
        <v>686</v>
      </c>
      <c r="I2165" t="s">
        <v>687</v>
      </c>
      <c r="J2165">
        <v>19016160800</v>
      </c>
      <c r="K2165" t="str">
        <f>VLOOKUP(SUBSTITUTE($A2165,"Provinsi ",""),'Pemilihan Gubernur'!$C$5:$G$21,3,FALSE)</f>
        <v>SUTARMIDJI</v>
      </c>
      <c r="L2165" t="str">
        <f>VLOOKUP(SUBSTITUTE($A2165,"Provinsi ",""),'Pemilihan Gubernur'!$C$5:$G$21,4,FALSE)</f>
        <v>RIA NORSAN</v>
      </c>
    </row>
    <row r="2166" spans="1:12">
      <c r="A2166" t="s">
        <v>705</v>
      </c>
      <c r="B2166" t="s">
        <v>706</v>
      </c>
      <c r="C2166">
        <v>2020</v>
      </c>
      <c r="D2166" t="s">
        <v>662</v>
      </c>
      <c r="E2166" t="s">
        <v>663</v>
      </c>
      <c r="F2166" t="s">
        <v>664</v>
      </c>
      <c r="G2166" t="s">
        <v>665</v>
      </c>
      <c r="H2166" t="s">
        <v>682</v>
      </c>
      <c r="I2166" t="s">
        <v>683</v>
      </c>
      <c r="J2166">
        <v>208111031257</v>
      </c>
      <c r="K2166" t="str">
        <f>VLOOKUP(SUBSTITUTE($A2166,"Provinsi ",""),'Pemilihan Gubernur'!$C$5:$G$21,3,FALSE)</f>
        <v>SUTARMIDJI</v>
      </c>
      <c r="L2166" t="str">
        <f>VLOOKUP(SUBSTITUTE($A2166,"Provinsi ",""),'Pemilihan Gubernur'!$C$5:$G$21,4,FALSE)</f>
        <v>RIA NORSAN</v>
      </c>
    </row>
    <row r="2167" spans="1:12">
      <c r="A2167" t="s">
        <v>705</v>
      </c>
      <c r="B2167" t="s">
        <v>706</v>
      </c>
      <c r="C2167">
        <v>2020</v>
      </c>
      <c r="D2167" t="s">
        <v>662</v>
      </c>
      <c r="E2167" t="s">
        <v>663</v>
      </c>
      <c r="F2167" t="s">
        <v>670</v>
      </c>
      <c r="G2167" t="s">
        <v>679</v>
      </c>
      <c r="H2167" t="s">
        <v>691</v>
      </c>
      <c r="I2167" t="s">
        <v>681</v>
      </c>
      <c r="J2167">
        <v>204001911750</v>
      </c>
      <c r="K2167" t="str">
        <f>VLOOKUP(SUBSTITUTE($A2167,"Provinsi ",""),'Pemilihan Gubernur'!$C$5:$G$21,3,FALSE)</f>
        <v>SUTARMIDJI</v>
      </c>
      <c r="L2167" t="str">
        <f>VLOOKUP(SUBSTITUTE($A2167,"Provinsi ",""),'Pemilihan Gubernur'!$C$5:$G$21,4,FALSE)</f>
        <v>RIA NORSAN</v>
      </c>
    </row>
    <row r="2168" spans="1:12">
      <c r="A2168" t="s">
        <v>705</v>
      </c>
      <c r="B2168" t="s">
        <v>706</v>
      </c>
      <c r="C2168">
        <v>2020</v>
      </c>
      <c r="D2168" t="s">
        <v>662</v>
      </c>
      <c r="E2168" t="s">
        <v>663</v>
      </c>
      <c r="F2168" t="s">
        <v>670</v>
      </c>
      <c r="G2168" t="s">
        <v>671</v>
      </c>
      <c r="H2168" t="s">
        <v>672</v>
      </c>
      <c r="I2168" t="s">
        <v>673</v>
      </c>
      <c r="J2168">
        <v>1440989141888.3501</v>
      </c>
      <c r="K2168" t="str">
        <f>VLOOKUP(SUBSTITUTE($A2168,"Provinsi ",""),'Pemilihan Gubernur'!$C$5:$G$21,3,FALSE)</f>
        <v>SUTARMIDJI</v>
      </c>
      <c r="L2168" t="str">
        <f>VLOOKUP(SUBSTITUTE($A2168,"Provinsi ",""),'Pemilihan Gubernur'!$C$5:$G$21,4,FALSE)</f>
        <v>RIA NORSAN</v>
      </c>
    </row>
    <row r="2169" spans="1:12">
      <c r="A2169" t="s">
        <v>705</v>
      </c>
      <c r="B2169" t="s">
        <v>706</v>
      </c>
      <c r="C2169">
        <v>2020</v>
      </c>
      <c r="D2169" t="s">
        <v>662</v>
      </c>
      <c r="E2169" t="s">
        <v>663</v>
      </c>
      <c r="F2169" t="s">
        <v>670</v>
      </c>
      <c r="G2169" t="s">
        <v>676</v>
      </c>
      <c r="H2169" t="s">
        <v>677</v>
      </c>
      <c r="I2169" t="s">
        <v>678</v>
      </c>
      <c r="J2169">
        <v>759257928664</v>
      </c>
      <c r="K2169" t="str">
        <f>VLOOKUP(SUBSTITUTE($A2169,"Provinsi ",""),'Pemilihan Gubernur'!$C$5:$G$21,3,FALSE)</f>
        <v>SUTARMIDJI</v>
      </c>
      <c r="L2169" t="str">
        <f>VLOOKUP(SUBSTITUTE($A2169,"Provinsi ",""),'Pemilihan Gubernur'!$C$5:$G$21,4,FALSE)</f>
        <v>RIA NORSAN</v>
      </c>
    </row>
    <row r="2170" spans="1:12">
      <c r="A2170" t="s">
        <v>709</v>
      </c>
      <c r="B2170" t="s">
        <v>706</v>
      </c>
      <c r="C2170">
        <v>2020</v>
      </c>
      <c r="D2170" t="s">
        <v>662</v>
      </c>
      <c r="E2170" t="s">
        <v>663</v>
      </c>
      <c r="F2170" t="s">
        <v>664</v>
      </c>
      <c r="G2170" t="s">
        <v>679</v>
      </c>
      <c r="H2170" t="s">
        <v>680</v>
      </c>
      <c r="I2170" t="s">
        <v>681</v>
      </c>
      <c r="J2170">
        <v>1668048559233.0601</v>
      </c>
      <c r="K2170" t="str">
        <f>VLOOKUP(SUBSTITUTE($A2170,"Provinsi ",""),'Pemilihan Gubernur'!$C$5:$G$21,3,FALSE)</f>
        <v>ISRAN NOOR</v>
      </c>
      <c r="L2170" t="str">
        <f>VLOOKUP(SUBSTITUTE($A2170,"Provinsi ",""),'Pemilihan Gubernur'!$C$5:$G$21,4,FALSE)</f>
        <v>HADI MULYADI</v>
      </c>
    </row>
    <row r="2171" spans="1:12">
      <c r="A2171" t="s">
        <v>709</v>
      </c>
      <c r="B2171" t="s">
        <v>706</v>
      </c>
      <c r="C2171">
        <v>2020</v>
      </c>
      <c r="D2171" t="s">
        <v>662</v>
      </c>
      <c r="E2171" t="s">
        <v>663</v>
      </c>
      <c r="F2171" t="s">
        <v>664</v>
      </c>
      <c r="G2171" t="s">
        <v>665</v>
      </c>
      <c r="H2171" t="s">
        <v>674</v>
      </c>
      <c r="I2171" t="s">
        <v>675</v>
      </c>
      <c r="J2171">
        <v>163932628062</v>
      </c>
      <c r="K2171" t="str">
        <f>VLOOKUP(SUBSTITUTE($A2171,"Provinsi ",""),'Pemilihan Gubernur'!$C$5:$G$21,3,FALSE)</f>
        <v>ISRAN NOOR</v>
      </c>
      <c r="L2171" t="str">
        <f>VLOOKUP(SUBSTITUTE($A2171,"Provinsi ",""),'Pemilihan Gubernur'!$C$5:$G$21,4,FALSE)</f>
        <v>HADI MULYADI</v>
      </c>
    </row>
    <row r="2172" spans="1:12">
      <c r="A2172" t="s">
        <v>709</v>
      </c>
      <c r="B2172" t="s">
        <v>706</v>
      </c>
      <c r="C2172">
        <v>2020</v>
      </c>
      <c r="D2172" t="s">
        <v>662</v>
      </c>
      <c r="E2172" t="s">
        <v>663</v>
      </c>
      <c r="F2172" t="s">
        <v>664</v>
      </c>
      <c r="G2172" t="s">
        <v>665</v>
      </c>
      <c r="H2172" t="s">
        <v>668</v>
      </c>
      <c r="I2172" t="s">
        <v>669</v>
      </c>
      <c r="J2172">
        <v>12578200000</v>
      </c>
      <c r="K2172" t="str">
        <f>VLOOKUP(SUBSTITUTE($A2172,"Provinsi ",""),'Pemilihan Gubernur'!$C$5:$G$21,3,FALSE)</f>
        <v>ISRAN NOOR</v>
      </c>
      <c r="L2172" t="str">
        <f>VLOOKUP(SUBSTITUTE($A2172,"Provinsi ",""),'Pemilihan Gubernur'!$C$5:$G$21,4,FALSE)</f>
        <v>HADI MULYADI</v>
      </c>
    </row>
    <row r="2173" spans="1:12">
      <c r="A2173" t="s">
        <v>709</v>
      </c>
      <c r="B2173" t="s">
        <v>706</v>
      </c>
      <c r="C2173">
        <v>2020</v>
      </c>
      <c r="D2173" t="s">
        <v>662</v>
      </c>
      <c r="E2173" t="s">
        <v>663</v>
      </c>
      <c r="F2173" t="s">
        <v>664</v>
      </c>
      <c r="G2173" t="s">
        <v>665</v>
      </c>
      <c r="H2173" t="s">
        <v>666</v>
      </c>
      <c r="I2173" t="s">
        <v>667</v>
      </c>
      <c r="J2173">
        <v>1863237603015</v>
      </c>
      <c r="K2173" t="str">
        <f>VLOOKUP(SUBSTITUTE($A2173,"Provinsi ",""),'Pemilihan Gubernur'!$C$5:$G$21,3,FALSE)</f>
        <v>ISRAN NOOR</v>
      </c>
      <c r="L2173" t="str">
        <f>VLOOKUP(SUBSTITUTE($A2173,"Provinsi ",""),'Pemilihan Gubernur'!$C$5:$G$21,4,FALSE)</f>
        <v>HADI MULYADI</v>
      </c>
    </row>
    <row r="2174" spans="1:12">
      <c r="A2174" t="s">
        <v>709</v>
      </c>
      <c r="B2174" t="s">
        <v>706</v>
      </c>
      <c r="C2174">
        <v>2020</v>
      </c>
      <c r="D2174" t="s">
        <v>662</v>
      </c>
      <c r="E2174" t="s">
        <v>663</v>
      </c>
      <c r="F2174" t="s">
        <v>664</v>
      </c>
      <c r="G2174" t="s">
        <v>665</v>
      </c>
      <c r="H2174" t="s">
        <v>686</v>
      </c>
      <c r="I2174" t="s">
        <v>687</v>
      </c>
      <c r="J2174">
        <v>1548034936819</v>
      </c>
      <c r="K2174" t="str">
        <f>VLOOKUP(SUBSTITUTE($A2174,"Provinsi ",""),'Pemilihan Gubernur'!$C$5:$G$21,3,FALSE)</f>
        <v>ISRAN NOOR</v>
      </c>
      <c r="L2174" t="str">
        <f>VLOOKUP(SUBSTITUTE($A2174,"Provinsi ",""),'Pemilihan Gubernur'!$C$5:$G$21,4,FALSE)</f>
        <v>HADI MULYADI</v>
      </c>
    </row>
    <row r="2175" spans="1:12">
      <c r="A2175" t="s">
        <v>709</v>
      </c>
      <c r="B2175" t="s">
        <v>706</v>
      </c>
      <c r="C2175">
        <v>2020</v>
      </c>
      <c r="D2175" t="s">
        <v>662</v>
      </c>
      <c r="E2175" t="s">
        <v>663</v>
      </c>
      <c r="F2175" t="s">
        <v>664</v>
      </c>
      <c r="G2175" t="s">
        <v>665</v>
      </c>
      <c r="H2175" t="s">
        <v>682</v>
      </c>
      <c r="I2175" t="s">
        <v>683</v>
      </c>
      <c r="J2175">
        <v>226176203586.26999</v>
      </c>
      <c r="K2175" t="str">
        <f>VLOOKUP(SUBSTITUTE($A2175,"Provinsi ",""),'Pemilihan Gubernur'!$C$5:$G$21,3,FALSE)</f>
        <v>ISRAN NOOR</v>
      </c>
      <c r="L2175" t="str">
        <f>VLOOKUP(SUBSTITUTE($A2175,"Provinsi ",""),'Pemilihan Gubernur'!$C$5:$G$21,4,FALSE)</f>
        <v>HADI MULYADI</v>
      </c>
    </row>
    <row r="2176" spans="1:12">
      <c r="A2176" t="s">
        <v>709</v>
      </c>
      <c r="B2176" t="s">
        <v>706</v>
      </c>
      <c r="C2176">
        <v>2020</v>
      </c>
      <c r="D2176" t="s">
        <v>662</v>
      </c>
      <c r="E2176" t="s">
        <v>663</v>
      </c>
      <c r="F2176" t="s">
        <v>670</v>
      </c>
      <c r="G2176" t="s">
        <v>679</v>
      </c>
      <c r="H2176" t="s">
        <v>691</v>
      </c>
      <c r="I2176" t="s">
        <v>681</v>
      </c>
      <c r="J2176">
        <v>42300000</v>
      </c>
      <c r="K2176" t="str">
        <f>VLOOKUP(SUBSTITUTE($A2176,"Provinsi ",""),'Pemilihan Gubernur'!$C$5:$G$21,3,FALSE)</f>
        <v>ISRAN NOOR</v>
      </c>
      <c r="L2176" t="str">
        <f>VLOOKUP(SUBSTITUTE($A2176,"Provinsi ",""),'Pemilihan Gubernur'!$C$5:$G$21,4,FALSE)</f>
        <v>HADI MULYADI</v>
      </c>
    </row>
    <row r="2177" spans="1:12">
      <c r="A2177" t="s">
        <v>709</v>
      </c>
      <c r="B2177" t="s">
        <v>706</v>
      </c>
      <c r="C2177">
        <v>2020</v>
      </c>
      <c r="D2177" t="s">
        <v>662</v>
      </c>
      <c r="E2177" t="s">
        <v>663</v>
      </c>
      <c r="F2177" t="s">
        <v>670</v>
      </c>
      <c r="G2177" t="s">
        <v>671</v>
      </c>
      <c r="H2177" t="s">
        <v>672</v>
      </c>
      <c r="I2177" t="s">
        <v>673</v>
      </c>
      <c r="J2177">
        <v>2779848269032.8301</v>
      </c>
      <c r="K2177" t="str">
        <f>VLOOKUP(SUBSTITUTE($A2177,"Provinsi ",""),'Pemilihan Gubernur'!$C$5:$G$21,3,FALSE)</f>
        <v>ISRAN NOOR</v>
      </c>
      <c r="L2177" t="str">
        <f>VLOOKUP(SUBSTITUTE($A2177,"Provinsi ",""),'Pemilihan Gubernur'!$C$5:$G$21,4,FALSE)</f>
        <v>HADI MULYADI</v>
      </c>
    </row>
    <row r="2178" spans="1:12">
      <c r="A2178" t="s">
        <v>709</v>
      </c>
      <c r="B2178" t="s">
        <v>706</v>
      </c>
      <c r="C2178">
        <v>2020</v>
      </c>
      <c r="D2178" t="s">
        <v>662</v>
      </c>
      <c r="E2178" t="s">
        <v>663</v>
      </c>
      <c r="F2178" t="s">
        <v>670</v>
      </c>
      <c r="G2178" t="s">
        <v>676</v>
      </c>
      <c r="H2178" t="s">
        <v>677</v>
      </c>
      <c r="I2178" t="s">
        <v>678</v>
      </c>
      <c r="J2178">
        <v>1066605762730.1</v>
      </c>
      <c r="K2178" t="str">
        <f>VLOOKUP(SUBSTITUTE($A2178,"Provinsi ",""),'Pemilihan Gubernur'!$C$5:$G$21,3,FALSE)</f>
        <v>ISRAN NOOR</v>
      </c>
      <c r="L2178" t="str">
        <f>VLOOKUP(SUBSTITUTE($A2178,"Provinsi ",""),'Pemilihan Gubernur'!$C$5:$G$21,4,FALSE)</f>
        <v>HADI MULYADI</v>
      </c>
    </row>
    <row r="2179" spans="1:12">
      <c r="A2179" t="s">
        <v>721</v>
      </c>
      <c r="B2179" t="s">
        <v>700</v>
      </c>
      <c r="C2179">
        <v>2020</v>
      </c>
      <c r="D2179" t="s">
        <v>662</v>
      </c>
      <c r="E2179" t="s">
        <v>663</v>
      </c>
      <c r="F2179" t="s">
        <v>664</v>
      </c>
      <c r="G2179" t="s">
        <v>679</v>
      </c>
      <c r="H2179" t="s">
        <v>680</v>
      </c>
      <c r="I2179" t="s">
        <v>681</v>
      </c>
      <c r="J2179">
        <v>3087923030275</v>
      </c>
      <c r="K2179" t="str">
        <f>VLOOKUP(SUBSTITUTE($A2179,"Provinsi ",""),'Pemilihan Gubernur'!$C$5:$G$21,3,FALSE)</f>
        <v>PROF. M. NURDIN ABDULLAH</v>
      </c>
      <c r="L2179" t="str">
        <f>VLOOKUP(SUBSTITUTE($A2179,"Provinsi ",""),'Pemilihan Gubernur'!$C$5:$G$21,4,FALSE)</f>
        <v>ANDI SUDIRMAN SULAIMAN</v>
      </c>
    </row>
    <row r="2180" spans="1:12">
      <c r="A2180" t="s">
        <v>721</v>
      </c>
      <c r="B2180" t="s">
        <v>700</v>
      </c>
      <c r="C2180">
        <v>2020</v>
      </c>
      <c r="D2180" t="s">
        <v>662</v>
      </c>
      <c r="E2180" t="s">
        <v>663</v>
      </c>
      <c r="F2180" t="s">
        <v>664</v>
      </c>
      <c r="G2180" t="s">
        <v>665</v>
      </c>
      <c r="H2180" t="s">
        <v>697</v>
      </c>
      <c r="I2180" t="s">
        <v>698</v>
      </c>
      <c r="J2180">
        <v>2476741949.6599998</v>
      </c>
      <c r="K2180" t="str">
        <f>VLOOKUP(SUBSTITUTE($A2180,"Provinsi ",""),'Pemilihan Gubernur'!$C$5:$G$21,3,FALSE)</f>
        <v>PROF. M. NURDIN ABDULLAH</v>
      </c>
      <c r="L2180" t="str">
        <f>VLOOKUP(SUBSTITUTE($A2180,"Provinsi ",""),'Pemilihan Gubernur'!$C$5:$G$21,4,FALSE)</f>
        <v>ANDI SUDIRMAN SULAIMAN</v>
      </c>
    </row>
    <row r="2181" spans="1:12">
      <c r="A2181" t="s">
        <v>721</v>
      </c>
      <c r="B2181" t="s">
        <v>700</v>
      </c>
      <c r="C2181">
        <v>2020</v>
      </c>
      <c r="D2181" t="s">
        <v>662</v>
      </c>
      <c r="E2181" t="s">
        <v>663</v>
      </c>
      <c r="F2181" t="s">
        <v>664</v>
      </c>
      <c r="G2181" t="s">
        <v>665</v>
      </c>
      <c r="H2181" t="s">
        <v>674</v>
      </c>
      <c r="I2181" t="s">
        <v>675</v>
      </c>
      <c r="J2181">
        <v>1703143698565.1101</v>
      </c>
      <c r="K2181" t="str">
        <f>VLOOKUP(SUBSTITUTE($A2181,"Provinsi ",""),'Pemilihan Gubernur'!$C$5:$G$21,3,FALSE)</f>
        <v>PROF. M. NURDIN ABDULLAH</v>
      </c>
      <c r="L2181" t="str">
        <f>VLOOKUP(SUBSTITUTE($A2181,"Provinsi ",""),'Pemilihan Gubernur'!$C$5:$G$21,4,FALSE)</f>
        <v>ANDI SUDIRMAN SULAIMAN</v>
      </c>
    </row>
    <row r="2182" spans="1:12">
      <c r="A2182" t="s">
        <v>721</v>
      </c>
      <c r="B2182" t="s">
        <v>700</v>
      </c>
      <c r="C2182">
        <v>2020</v>
      </c>
      <c r="D2182" t="s">
        <v>662</v>
      </c>
      <c r="E2182" t="s">
        <v>663</v>
      </c>
      <c r="F2182" t="s">
        <v>664</v>
      </c>
      <c r="G2182" t="s">
        <v>665</v>
      </c>
      <c r="H2182" t="s">
        <v>668</v>
      </c>
      <c r="I2182" t="s">
        <v>669</v>
      </c>
      <c r="J2182">
        <v>924950000</v>
      </c>
      <c r="K2182" t="str">
        <f>VLOOKUP(SUBSTITUTE($A2182,"Provinsi ",""),'Pemilihan Gubernur'!$C$5:$G$21,3,FALSE)</f>
        <v>PROF. M. NURDIN ABDULLAH</v>
      </c>
      <c r="L2182" t="str">
        <f>VLOOKUP(SUBSTITUTE($A2182,"Provinsi ",""),'Pemilihan Gubernur'!$C$5:$G$21,4,FALSE)</f>
        <v>ANDI SUDIRMAN SULAIMAN</v>
      </c>
    </row>
    <row r="2183" spans="1:12">
      <c r="A2183" t="s">
        <v>721</v>
      </c>
      <c r="B2183" t="s">
        <v>700</v>
      </c>
      <c r="C2183">
        <v>2020</v>
      </c>
      <c r="D2183" t="s">
        <v>662</v>
      </c>
      <c r="E2183" t="s">
        <v>663</v>
      </c>
      <c r="F2183" t="s">
        <v>664</v>
      </c>
      <c r="G2183" t="s">
        <v>665</v>
      </c>
      <c r="H2183" t="s">
        <v>666</v>
      </c>
      <c r="I2183" t="s">
        <v>667</v>
      </c>
      <c r="J2183">
        <v>1534452968568.24</v>
      </c>
      <c r="K2183" t="str">
        <f>VLOOKUP(SUBSTITUTE($A2183,"Provinsi ",""),'Pemilihan Gubernur'!$C$5:$G$21,3,FALSE)</f>
        <v>PROF. M. NURDIN ABDULLAH</v>
      </c>
      <c r="L2183" t="str">
        <f>VLOOKUP(SUBSTITUTE($A2183,"Provinsi ",""),'Pemilihan Gubernur'!$C$5:$G$21,4,FALSE)</f>
        <v>ANDI SUDIRMAN SULAIMAN</v>
      </c>
    </row>
    <row r="2184" spans="1:12">
      <c r="A2184" t="s">
        <v>721</v>
      </c>
      <c r="B2184" t="s">
        <v>700</v>
      </c>
      <c r="C2184">
        <v>2020</v>
      </c>
      <c r="D2184" t="s">
        <v>662</v>
      </c>
      <c r="E2184" t="s">
        <v>663</v>
      </c>
      <c r="F2184" t="s">
        <v>664</v>
      </c>
      <c r="G2184" t="s">
        <v>665</v>
      </c>
      <c r="H2184" t="s">
        <v>686</v>
      </c>
      <c r="I2184" t="s">
        <v>687</v>
      </c>
      <c r="J2184">
        <v>805333232979</v>
      </c>
      <c r="K2184" t="str">
        <f>VLOOKUP(SUBSTITUTE($A2184,"Provinsi ",""),'Pemilihan Gubernur'!$C$5:$G$21,3,FALSE)</f>
        <v>PROF. M. NURDIN ABDULLAH</v>
      </c>
      <c r="L2184" t="str">
        <f>VLOOKUP(SUBSTITUTE($A2184,"Provinsi ",""),'Pemilihan Gubernur'!$C$5:$G$21,4,FALSE)</f>
        <v>ANDI SUDIRMAN SULAIMAN</v>
      </c>
    </row>
    <row r="2185" spans="1:12">
      <c r="A2185" t="s">
        <v>721</v>
      </c>
      <c r="B2185" t="s">
        <v>700</v>
      </c>
      <c r="C2185">
        <v>2020</v>
      </c>
      <c r="D2185" t="s">
        <v>662</v>
      </c>
      <c r="E2185" t="s">
        <v>663</v>
      </c>
      <c r="F2185" t="s">
        <v>664</v>
      </c>
      <c r="G2185" t="s">
        <v>665</v>
      </c>
      <c r="H2185" t="s">
        <v>682</v>
      </c>
      <c r="I2185" t="s">
        <v>683</v>
      </c>
      <c r="J2185">
        <v>267767739486</v>
      </c>
      <c r="K2185" t="str">
        <f>VLOOKUP(SUBSTITUTE($A2185,"Provinsi ",""),'Pemilihan Gubernur'!$C$5:$G$21,3,FALSE)</f>
        <v>PROF. M. NURDIN ABDULLAH</v>
      </c>
      <c r="L2185" t="str">
        <f>VLOOKUP(SUBSTITUTE($A2185,"Provinsi ",""),'Pemilihan Gubernur'!$C$5:$G$21,4,FALSE)</f>
        <v>ANDI SUDIRMAN SULAIMAN</v>
      </c>
    </row>
    <row r="2186" spans="1:12">
      <c r="A2186" t="s">
        <v>721</v>
      </c>
      <c r="B2186" t="s">
        <v>700</v>
      </c>
      <c r="C2186">
        <v>2020</v>
      </c>
      <c r="D2186" t="s">
        <v>662</v>
      </c>
      <c r="E2186" t="s">
        <v>663</v>
      </c>
      <c r="F2186" t="s">
        <v>670</v>
      </c>
      <c r="G2186" t="s">
        <v>679</v>
      </c>
      <c r="H2186" t="s">
        <v>691</v>
      </c>
      <c r="I2186" t="s">
        <v>681</v>
      </c>
      <c r="J2186">
        <v>2805292700</v>
      </c>
      <c r="K2186" t="str">
        <f>VLOOKUP(SUBSTITUTE($A2186,"Provinsi ",""),'Pemilihan Gubernur'!$C$5:$G$21,3,FALSE)</f>
        <v>PROF. M. NURDIN ABDULLAH</v>
      </c>
      <c r="L2186" t="str">
        <f>VLOOKUP(SUBSTITUTE($A2186,"Provinsi ",""),'Pemilihan Gubernur'!$C$5:$G$21,4,FALSE)</f>
        <v>ANDI SUDIRMAN SULAIMAN</v>
      </c>
    </row>
    <row r="2187" spans="1:12">
      <c r="A2187" t="s">
        <v>721</v>
      </c>
      <c r="B2187" t="s">
        <v>700</v>
      </c>
      <c r="C2187">
        <v>2020</v>
      </c>
      <c r="D2187" t="s">
        <v>662</v>
      </c>
      <c r="E2187" t="s">
        <v>663</v>
      </c>
      <c r="F2187" t="s">
        <v>670</v>
      </c>
      <c r="G2187" t="s">
        <v>671</v>
      </c>
      <c r="H2187" t="s">
        <v>672</v>
      </c>
      <c r="I2187" t="s">
        <v>673</v>
      </c>
      <c r="J2187">
        <v>1386238190089.3799</v>
      </c>
      <c r="K2187" t="str">
        <f>VLOOKUP(SUBSTITUTE($A2187,"Provinsi ",""),'Pemilihan Gubernur'!$C$5:$G$21,3,FALSE)</f>
        <v>PROF. M. NURDIN ABDULLAH</v>
      </c>
      <c r="L2187" t="str">
        <f>VLOOKUP(SUBSTITUTE($A2187,"Provinsi ",""),'Pemilihan Gubernur'!$C$5:$G$21,4,FALSE)</f>
        <v>ANDI SUDIRMAN SULAIMAN</v>
      </c>
    </row>
    <row r="2188" spans="1:12">
      <c r="A2188" t="s">
        <v>721</v>
      </c>
      <c r="B2188" t="s">
        <v>700</v>
      </c>
      <c r="C2188">
        <v>2020</v>
      </c>
      <c r="D2188" t="s">
        <v>662</v>
      </c>
      <c r="E2188" t="s">
        <v>663</v>
      </c>
      <c r="F2188" t="s">
        <v>670</v>
      </c>
      <c r="G2188" t="s">
        <v>676</v>
      </c>
      <c r="H2188" t="s">
        <v>677</v>
      </c>
      <c r="I2188" t="s">
        <v>678</v>
      </c>
      <c r="J2188">
        <v>1195023369928.1001</v>
      </c>
      <c r="K2188" t="str">
        <f>VLOOKUP(SUBSTITUTE($A2188,"Provinsi ",""),'Pemilihan Gubernur'!$C$5:$G$21,3,FALSE)</f>
        <v>PROF. M. NURDIN ABDULLAH</v>
      </c>
      <c r="L2188" t="str">
        <f>VLOOKUP(SUBSTITUTE($A2188,"Provinsi ",""),'Pemilihan Gubernur'!$C$5:$G$21,4,FALSE)</f>
        <v>ANDI SUDIRMAN SULAIMAN</v>
      </c>
    </row>
    <row r="2189" spans="1:12">
      <c r="A2189" t="s">
        <v>723</v>
      </c>
      <c r="B2189" t="s">
        <v>700</v>
      </c>
      <c r="C2189">
        <v>2020</v>
      </c>
      <c r="D2189" t="s">
        <v>662</v>
      </c>
      <c r="E2189" t="s">
        <v>663</v>
      </c>
      <c r="F2189" t="s">
        <v>664</v>
      </c>
      <c r="G2189" t="s">
        <v>679</v>
      </c>
      <c r="H2189" t="s">
        <v>680</v>
      </c>
      <c r="I2189" t="s">
        <v>681</v>
      </c>
      <c r="J2189">
        <v>1285241388514</v>
      </c>
      <c r="K2189" t="str">
        <f>VLOOKUP(SUBSTITUTE($A2189,"Provinsi ",""),'Pemilihan Gubernur'!$C$5:$G$21,3,FALSE)</f>
        <v>ALI MAZI</v>
      </c>
      <c r="L2189" t="str">
        <f>VLOOKUP(SUBSTITUTE($A2189,"Provinsi ",""),'Pemilihan Gubernur'!$C$5:$G$21,4,FALSE)</f>
        <v>LUKMAN ABUNAWAS</v>
      </c>
    </row>
    <row r="2190" spans="1:12">
      <c r="A2190" t="s">
        <v>723</v>
      </c>
      <c r="B2190" t="s">
        <v>700</v>
      </c>
      <c r="C2190">
        <v>2020</v>
      </c>
      <c r="D2190" t="s">
        <v>662</v>
      </c>
      <c r="E2190" t="s">
        <v>663</v>
      </c>
      <c r="F2190" t="s">
        <v>664</v>
      </c>
      <c r="G2190" t="s">
        <v>665</v>
      </c>
      <c r="H2190" t="s">
        <v>697</v>
      </c>
      <c r="I2190" t="s">
        <v>698</v>
      </c>
      <c r="J2190">
        <v>7193323944</v>
      </c>
      <c r="K2190" t="str">
        <f>VLOOKUP(SUBSTITUTE($A2190,"Provinsi ",""),'Pemilihan Gubernur'!$C$5:$G$21,3,FALSE)</f>
        <v>ALI MAZI</v>
      </c>
      <c r="L2190" t="str">
        <f>VLOOKUP(SUBSTITUTE($A2190,"Provinsi ",""),'Pemilihan Gubernur'!$C$5:$G$21,4,FALSE)</f>
        <v>LUKMAN ABUNAWAS</v>
      </c>
    </row>
    <row r="2191" spans="1:12">
      <c r="A2191" t="s">
        <v>723</v>
      </c>
      <c r="B2191" t="s">
        <v>700</v>
      </c>
      <c r="C2191">
        <v>2020</v>
      </c>
      <c r="D2191" t="s">
        <v>662</v>
      </c>
      <c r="E2191" t="s">
        <v>663</v>
      </c>
      <c r="F2191" t="s">
        <v>664</v>
      </c>
      <c r="G2191" t="s">
        <v>665</v>
      </c>
      <c r="H2191" t="s">
        <v>674</v>
      </c>
      <c r="I2191" t="s">
        <v>675</v>
      </c>
      <c r="J2191">
        <v>519347860200</v>
      </c>
      <c r="K2191" t="str">
        <f>VLOOKUP(SUBSTITUTE($A2191,"Provinsi ",""),'Pemilihan Gubernur'!$C$5:$G$21,3,FALSE)</f>
        <v>ALI MAZI</v>
      </c>
      <c r="L2191" t="str">
        <f>VLOOKUP(SUBSTITUTE($A2191,"Provinsi ",""),'Pemilihan Gubernur'!$C$5:$G$21,4,FALSE)</f>
        <v>LUKMAN ABUNAWAS</v>
      </c>
    </row>
    <row r="2192" spans="1:12">
      <c r="A2192" t="s">
        <v>723</v>
      </c>
      <c r="B2192" t="s">
        <v>700</v>
      </c>
      <c r="C2192">
        <v>2020</v>
      </c>
      <c r="D2192" t="s">
        <v>662</v>
      </c>
      <c r="E2192" t="s">
        <v>663</v>
      </c>
      <c r="F2192" t="s">
        <v>664</v>
      </c>
      <c r="G2192" t="s">
        <v>665</v>
      </c>
      <c r="H2192" t="s">
        <v>666</v>
      </c>
      <c r="I2192" t="s">
        <v>667</v>
      </c>
      <c r="J2192">
        <v>385547662271</v>
      </c>
      <c r="K2192" t="str">
        <f>VLOOKUP(SUBSTITUTE($A2192,"Provinsi ",""),'Pemilihan Gubernur'!$C$5:$G$21,3,FALSE)</f>
        <v>ALI MAZI</v>
      </c>
      <c r="L2192" t="str">
        <f>VLOOKUP(SUBSTITUTE($A2192,"Provinsi ",""),'Pemilihan Gubernur'!$C$5:$G$21,4,FALSE)</f>
        <v>LUKMAN ABUNAWAS</v>
      </c>
    </row>
    <row r="2193" spans="1:12">
      <c r="A2193" t="s">
        <v>723</v>
      </c>
      <c r="B2193" t="s">
        <v>700</v>
      </c>
      <c r="C2193">
        <v>2020</v>
      </c>
      <c r="D2193" t="s">
        <v>662</v>
      </c>
      <c r="E2193" t="s">
        <v>663</v>
      </c>
      <c r="F2193" t="s">
        <v>664</v>
      </c>
      <c r="G2193" t="s">
        <v>665</v>
      </c>
      <c r="H2193" t="s">
        <v>686</v>
      </c>
      <c r="I2193" t="s">
        <v>687</v>
      </c>
      <c r="J2193">
        <v>20462252100</v>
      </c>
      <c r="K2193" t="str">
        <f>VLOOKUP(SUBSTITUTE($A2193,"Provinsi ",""),'Pemilihan Gubernur'!$C$5:$G$21,3,FALSE)</f>
        <v>ALI MAZI</v>
      </c>
      <c r="L2193" t="str">
        <f>VLOOKUP(SUBSTITUTE($A2193,"Provinsi ",""),'Pemilihan Gubernur'!$C$5:$G$21,4,FALSE)</f>
        <v>LUKMAN ABUNAWAS</v>
      </c>
    </row>
    <row r="2194" spans="1:12">
      <c r="A2194" t="s">
        <v>723</v>
      </c>
      <c r="B2194" t="s">
        <v>700</v>
      </c>
      <c r="C2194">
        <v>2020</v>
      </c>
      <c r="D2194" t="s">
        <v>662</v>
      </c>
      <c r="E2194" t="s">
        <v>663</v>
      </c>
      <c r="F2194" t="s">
        <v>664</v>
      </c>
      <c r="G2194" t="s">
        <v>665</v>
      </c>
      <c r="H2194" t="s">
        <v>682</v>
      </c>
      <c r="I2194" t="s">
        <v>683</v>
      </c>
      <c r="J2194">
        <v>51240779355</v>
      </c>
      <c r="K2194" t="str">
        <f>VLOOKUP(SUBSTITUTE($A2194,"Provinsi ",""),'Pemilihan Gubernur'!$C$5:$G$21,3,FALSE)</f>
        <v>ALI MAZI</v>
      </c>
      <c r="L2194" t="str">
        <f>VLOOKUP(SUBSTITUTE($A2194,"Provinsi ",""),'Pemilihan Gubernur'!$C$5:$G$21,4,FALSE)</f>
        <v>LUKMAN ABUNAWAS</v>
      </c>
    </row>
    <row r="2195" spans="1:12">
      <c r="A2195" t="s">
        <v>723</v>
      </c>
      <c r="B2195" t="s">
        <v>700</v>
      </c>
      <c r="C2195">
        <v>2020</v>
      </c>
      <c r="D2195" t="s">
        <v>662</v>
      </c>
      <c r="E2195" t="s">
        <v>663</v>
      </c>
      <c r="F2195" t="s">
        <v>670</v>
      </c>
      <c r="G2195" t="s">
        <v>679</v>
      </c>
      <c r="H2195" t="s">
        <v>691</v>
      </c>
      <c r="I2195" t="s">
        <v>681</v>
      </c>
      <c r="J2195">
        <v>169845433311</v>
      </c>
      <c r="K2195" t="str">
        <f>VLOOKUP(SUBSTITUTE($A2195,"Provinsi ",""),'Pemilihan Gubernur'!$C$5:$G$21,3,FALSE)</f>
        <v>ALI MAZI</v>
      </c>
      <c r="L2195" t="str">
        <f>VLOOKUP(SUBSTITUTE($A2195,"Provinsi ",""),'Pemilihan Gubernur'!$C$5:$G$21,4,FALSE)</f>
        <v>LUKMAN ABUNAWAS</v>
      </c>
    </row>
    <row r="2196" spans="1:12">
      <c r="A2196" t="s">
        <v>723</v>
      </c>
      <c r="B2196" t="s">
        <v>700</v>
      </c>
      <c r="C2196">
        <v>2020</v>
      </c>
      <c r="D2196" t="s">
        <v>662</v>
      </c>
      <c r="E2196" t="s">
        <v>663</v>
      </c>
      <c r="F2196" t="s">
        <v>670</v>
      </c>
      <c r="G2196" t="s">
        <v>671</v>
      </c>
      <c r="H2196" t="s">
        <v>672</v>
      </c>
      <c r="I2196" t="s">
        <v>673</v>
      </c>
      <c r="J2196">
        <v>711222489023</v>
      </c>
      <c r="K2196" t="str">
        <f>VLOOKUP(SUBSTITUTE($A2196,"Provinsi ",""),'Pemilihan Gubernur'!$C$5:$G$21,3,FALSE)</f>
        <v>ALI MAZI</v>
      </c>
      <c r="L2196" t="str">
        <f>VLOOKUP(SUBSTITUTE($A2196,"Provinsi ",""),'Pemilihan Gubernur'!$C$5:$G$21,4,FALSE)</f>
        <v>LUKMAN ABUNAWAS</v>
      </c>
    </row>
    <row r="2197" spans="1:12">
      <c r="A2197" t="s">
        <v>723</v>
      </c>
      <c r="B2197" t="s">
        <v>700</v>
      </c>
      <c r="C2197">
        <v>2020</v>
      </c>
      <c r="D2197" t="s">
        <v>662</v>
      </c>
      <c r="E2197" t="s">
        <v>663</v>
      </c>
      <c r="F2197" t="s">
        <v>670</v>
      </c>
      <c r="G2197" t="s">
        <v>676</v>
      </c>
      <c r="H2197" t="s">
        <v>677</v>
      </c>
      <c r="I2197" t="s">
        <v>678</v>
      </c>
      <c r="J2197">
        <v>1048329030395</v>
      </c>
      <c r="K2197" t="str">
        <f>VLOOKUP(SUBSTITUTE($A2197,"Provinsi ",""),'Pemilihan Gubernur'!$C$5:$G$21,3,FALSE)</f>
        <v>ALI MAZI</v>
      </c>
      <c r="L2197" t="str">
        <f>VLOOKUP(SUBSTITUTE($A2197,"Provinsi ",""),'Pemilihan Gubernur'!$C$5:$G$21,4,FALSE)</f>
        <v>LUKMAN ABUNAWAS</v>
      </c>
    </row>
    <row r="2198" spans="1:12">
      <c r="A2198" t="s">
        <v>684</v>
      </c>
      <c r="B2198" t="s">
        <v>685</v>
      </c>
      <c r="C2198">
        <v>2020</v>
      </c>
      <c r="D2198" t="s">
        <v>662</v>
      </c>
      <c r="E2198" t="s">
        <v>663</v>
      </c>
      <c r="F2198" t="s">
        <v>664</v>
      </c>
      <c r="G2198" t="s">
        <v>679</v>
      </c>
      <c r="H2198" t="s">
        <v>680</v>
      </c>
      <c r="I2198" t="s">
        <v>681</v>
      </c>
      <c r="J2198">
        <v>1572773890739.53</v>
      </c>
      <c r="K2198" t="str">
        <f>VLOOKUP(SUBSTITUTE($A2198,"Provinsi ",""),'Pemilihan Gubernur'!$C$5:$G$21,3,FALSE)</f>
        <v>WAYAN KOSTER</v>
      </c>
      <c r="L2198" t="str">
        <f>VLOOKUP(SUBSTITUTE($A2198,"Provinsi ",""),'Pemilihan Gubernur'!$C$5:$G$21,4,FALSE)</f>
        <v>TJOK OKA ARTHA ARDHANA SUKAWATI</v>
      </c>
    </row>
    <row r="2199" spans="1:12">
      <c r="A2199" t="s">
        <v>684</v>
      </c>
      <c r="B2199" t="s">
        <v>685</v>
      </c>
      <c r="C2199">
        <v>2020</v>
      </c>
      <c r="D2199" t="s">
        <v>662</v>
      </c>
      <c r="E2199" t="s">
        <v>663</v>
      </c>
      <c r="F2199" t="s">
        <v>664</v>
      </c>
      <c r="G2199" t="s">
        <v>665</v>
      </c>
      <c r="H2199" t="s">
        <v>688</v>
      </c>
      <c r="I2199" t="s">
        <v>689</v>
      </c>
      <c r="J2199">
        <v>4936000000</v>
      </c>
      <c r="K2199" t="str">
        <f>VLOOKUP(SUBSTITUTE($A2199,"Provinsi ",""),'Pemilihan Gubernur'!$C$5:$G$21,3,FALSE)</f>
        <v>WAYAN KOSTER</v>
      </c>
      <c r="L2199" t="str">
        <f>VLOOKUP(SUBSTITUTE($A2199,"Provinsi ",""),'Pemilihan Gubernur'!$C$5:$G$21,4,FALSE)</f>
        <v>TJOK OKA ARTHA ARDHANA SUKAWATI</v>
      </c>
    </row>
    <row r="2200" spans="1:12">
      <c r="A2200" t="s">
        <v>684</v>
      </c>
      <c r="B2200" t="s">
        <v>685</v>
      </c>
      <c r="C2200">
        <v>2020</v>
      </c>
      <c r="D2200" t="s">
        <v>662</v>
      </c>
      <c r="E2200" t="s">
        <v>663</v>
      </c>
      <c r="F2200" t="s">
        <v>664</v>
      </c>
      <c r="G2200" t="s">
        <v>665</v>
      </c>
      <c r="H2200" t="s">
        <v>674</v>
      </c>
      <c r="I2200" t="s">
        <v>675</v>
      </c>
      <c r="J2200">
        <v>963383053326.5</v>
      </c>
      <c r="K2200" t="str">
        <f>VLOOKUP(SUBSTITUTE($A2200,"Provinsi ",""),'Pemilihan Gubernur'!$C$5:$G$21,3,FALSE)</f>
        <v>WAYAN KOSTER</v>
      </c>
      <c r="L2200" t="str">
        <f>VLOOKUP(SUBSTITUTE($A2200,"Provinsi ",""),'Pemilihan Gubernur'!$C$5:$G$21,4,FALSE)</f>
        <v>TJOK OKA ARTHA ARDHANA SUKAWATI</v>
      </c>
    </row>
    <row r="2201" spans="1:12">
      <c r="A2201" t="s">
        <v>684</v>
      </c>
      <c r="B2201" t="s">
        <v>685</v>
      </c>
      <c r="C2201">
        <v>2020</v>
      </c>
      <c r="D2201" t="s">
        <v>662</v>
      </c>
      <c r="E2201" t="s">
        <v>663</v>
      </c>
      <c r="F2201" t="s">
        <v>664</v>
      </c>
      <c r="G2201" t="s">
        <v>665</v>
      </c>
      <c r="H2201" t="s">
        <v>668</v>
      </c>
      <c r="I2201" t="s">
        <v>669</v>
      </c>
      <c r="J2201">
        <v>3779485000</v>
      </c>
      <c r="K2201" t="str">
        <f>VLOOKUP(SUBSTITUTE($A2201,"Provinsi ",""),'Pemilihan Gubernur'!$C$5:$G$21,3,FALSE)</f>
        <v>WAYAN KOSTER</v>
      </c>
      <c r="L2201" t="str">
        <f>VLOOKUP(SUBSTITUTE($A2201,"Provinsi ",""),'Pemilihan Gubernur'!$C$5:$G$21,4,FALSE)</f>
        <v>TJOK OKA ARTHA ARDHANA SUKAWATI</v>
      </c>
    </row>
    <row r="2202" spans="1:12">
      <c r="A2202" t="s">
        <v>684</v>
      </c>
      <c r="B2202" t="s">
        <v>685</v>
      </c>
      <c r="C2202">
        <v>2020</v>
      </c>
      <c r="D2202" t="s">
        <v>662</v>
      </c>
      <c r="E2202" t="s">
        <v>663</v>
      </c>
      <c r="F2202" t="s">
        <v>664</v>
      </c>
      <c r="G2202" t="s">
        <v>665</v>
      </c>
      <c r="H2202" t="s">
        <v>666</v>
      </c>
      <c r="I2202" t="s">
        <v>667</v>
      </c>
      <c r="J2202">
        <v>1054748783171.6</v>
      </c>
      <c r="K2202" t="str">
        <f>VLOOKUP(SUBSTITUTE($A2202,"Provinsi ",""),'Pemilihan Gubernur'!$C$5:$G$21,3,FALSE)</f>
        <v>WAYAN KOSTER</v>
      </c>
      <c r="L2202" t="str">
        <f>VLOOKUP(SUBSTITUTE($A2202,"Provinsi ",""),'Pemilihan Gubernur'!$C$5:$G$21,4,FALSE)</f>
        <v>TJOK OKA ARTHA ARDHANA SUKAWATI</v>
      </c>
    </row>
    <row r="2203" spans="1:12">
      <c r="A2203" t="s">
        <v>684</v>
      </c>
      <c r="B2203" t="s">
        <v>685</v>
      </c>
      <c r="C2203">
        <v>2020</v>
      </c>
      <c r="D2203" t="s">
        <v>662</v>
      </c>
      <c r="E2203" t="s">
        <v>663</v>
      </c>
      <c r="F2203" t="s">
        <v>664</v>
      </c>
      <c r="G2203" t="s">
        <v>665</v>
      </c>
      <c r="H2203" t="s">
        <v>686</v>
      </c>
      <c r="I2203" t="s">
        <v>687</v>
      </c>
      <c r="J2203">
        <v>386649305012.58002</v>
      </c>
      <c r="K2203" t="str">
        <f>VLOOKUP(SUBSTITUTE($A2203,"Provinsi ",""),'Pemilihan Gubernur'!$C$5:$G$21,3,FALSE)</f>
        <v>WAYAN KOSTER</v>
      </c>
      <c r="L2203" t="str">
        <f>VLOOKUP(SUBSTITUTE($A2203,"Provinsi ",""),'Pemilihan Gubernur'!$C$5:$G$21,4,FALSE)</f>
        <v>TJOK OKA ARTHA ARDHANA SUKAWATI</v>
      </c>
    </row>
    <row r="2204" spans="1:12">
      <c r="A2204" t="s">
        <v>684</v>
      </c>
      <c r="B2204" t="s">
        <v>685</v>
      </c>
      <c r="C2204">
        <v>2020</v>
      </c>
      <c r="D2204" t="s">
        <v>662</v>
      </c>
      <c r="E2204" t="s">
        <v>663</v>
      </c>
      <c r="F2204" t="s">
        <v>664</v>
      </c>
      <c r="G2204" t="s">
        <v>665</v>
      </c>
      <c r="H2204" t="s">
        <v>682</v>
      </c>
      <c r="I2204" t="s">
        <v>683</v>
      </c>
      <c r="J2204">
        <v>334861356708.29999</v>
      </c>
      <c r="K2204" t="str">
        <f>VLOOKUP(SUBSTITUTE($A2204,"Provinsi ",""),'Pemilihan Gubernur'!$C$5:$G$21,3,FALSE)</f>
        <v>WAYAN KOSTER</v>
      </c>
      <c r="L2204" t="str">
        <f>VLOOKUP(SUBSTITUTE($A2204,"Provinsi ",""),'Pemilihan Gubernur'!$C$5:$G$21,4,FALSE)</f>
        <v>TJOK OKA ARTHA ARDHANA SUKAWATI</v>
      </c>
    </row>
    <row r="2205" spans="1:12">
      <c r="A2205" t="s">
        <v>684</v>
      </c>
      <c r="B2205" t="s">
        <v>685</v>
      </c>
      <c r="C2205">
        <v>2020</v>
      </c>
      <c r="D2205" t="s">
        <v>662</v>
      </c>
      <c r="E2205" t="s">
        <v>663</v>
      </c>
      <c r="F2205" t="s">
        <v>670</v>
      </c>
      <c r="G2205" t="s">
        <v>679</v>
      </c>
      <c r="H2205" t="s">
        <v>691</v>
      </c>
      <c r="I2205" t="s">
        <v>681</v>
      </c>
      <c r="J2205">
        <v>24912936161.150002</v>
      </c>
      <c r="K2205" t="str">
        <f>VLOOKUP(SUBSTITUTE($A2205,"Provinsi ",""),'Pemilihan Gubernur'!$C$5:$G$21,3,FALSE)</f>
        <v>WAYAN KOSTER</v>
      </c>
      <c r="L2205" t="str">
        <f>VLOOKUP(SUBSTITUTE($A2205,"Provinsi ",""),'Pemilihan Gubernur'!$C$5:$G$21,4,FALSE)</f>
        <v>TJOK OKA ARTHA ARDHANA SUKAWATI</v>
      </c>
    </row>
    <row r="2206" spans="1:12">
      <c r="A2206" t="s">
        <v>684</v>
      </c>
      <c r="B2206" t="s">
        <v>685</v>
      </c>
      <c r="C2206">
        <v>2020</v>
      </c>
      <c r="D2206" t="s">
        <v>662</v>
      </c>
      <c r="E2206" t="s">
        <v>663</v>
      </c>
      <c r="F2206" t="s">
        <v>670</v>
      </c>
      <c r="G2206" t="s">
        <v>671</v>
      </c>
      <c r="H2206" t="s">
        <v>672</v>
      </c>
      <c r="I2206" t="s">
        <v>673</v>
      </c>
      <c r="J2206">
        <v>1553627778078.1201</v>
      </c>
      <c r="K2206" t="str">
        <f>VLOOKUP(SUBSTITUTE($A2206,"Provinsi ",""),'Pemilihan Gubernur'!$C$5:$G$21,3,FALSE)</f>
        <v>WAYAN KOSTER</v>
      </c>
      <c r="L2206" t="str">
        <f>VLOOKUP(SUBSTITUTE($A2206,"Provinsi ",""),'Pemilihan Gubernur'!$C$5:$G$21,4,FALSE)</f>
        <v>TJOK OKA ARTHA ARDHANA SUKAWATI</v>
      </c>
    </row>
    <row r="2207" spans="1:12">
      <c r="A2207" t="s">
        <v>684</v>
      </c>
      <c r="B2207" t="s">
        <v>685</v>
      </c>
      <c r="C2207">
        <v>2020</v>
      </c>
      <c r="D2207" t="s">
        <v>662</v>
      </c>
      <c r="E2207" t="s">
        <v>663</v>
      </c>
      <c r="F2207" t="s">
        <v>670</v>
      </c>
      <c r="G2207" t="s">
        <v>676</v>
      </c>
      <c r="H2207" t="s">
        <v>677</v>
      </c>
      <c r="I2207" t="s">
        <v>678</v>
      </c>
      <c r="J2207">
        <v>458448887065.83002</v>
      </c>
      <c r="K2207" t="str">
        <f>VLOOKUP(SUBSTITUTE($A2207,"Provinsi ",""),'Pemilihan Gubernur'!$C$5:$G$21,3,FALSE)</f>
        <v>WAYAN KOSTER</v>
      </c>
      <c r="L2207" t="str">
        <f>VLOOKUP(SUBSTITUTE($A2207,"Provinsi ",""),'Pemilihan Gubernur'!$C$5:$G$21,4,FALSE)</f>
        <v>TJOK OKA ARTHA ARDHANA SUKAWATI</v>
      </c>
    </row>
    <row r="2208" spans="1:12">
      <c r="A2208" t="s">
        <v>715</v>
      </c>
      <c r="B2208" t="s">
        <v>685</v>
      </c>
      <c r="C2208">
        <v>2020</v>
      </c>
      <c r="D2208" t="s">
        <v>662</v>
      </c>
      <c r="E2208" t="s">
        <v>663</v>
      </c>
      <c r="F2208" t="s">
        <v>664</v>
      </c>
      <c r="G2208" t="s">
        <v>679</v>
      </c>
      <c r="H2208" t="s">
        <v>680</v>
      </c>
      <c r="I2208" t="s">
        <v>681</v>
      </c>
      <c r="J2208">
        <v>1393975008135</v>
      </c>
      <c r="K2208" t="str">
        <f>VLOOKUP(SUBSTITUTE($A2208,"Provinsi ",""),'Pemilihan Gubernur'!$C$5:$G$21,3,FALSE)</f>
        <v>ZULKIEFLIMANSYAH</v>
      </c>
      <c r="L2208" t="str">
        <f>VLOOKUP(SUBSTITUTE($A2208,"Provinsi ",""),'Pemilihan Gubernur'!$C$5:$G$21,4,FALSE)</f>
        <v>SITTI ROHMI DJALILAH</v>
      </c>
    </row>
    <row r="2209" spans="1:12">
      <c r="A2209" t="s">
        <v>715</v>
      </c>
      <c r="B2209" t="s">
        <v>685</v>
      </c>
      <c r="C2209">
        <v>2020</v>
      </c>
      <c r="D2209" t="s">
        <v>662</v>
      </c>
      <c r="E2209" t="s">
        <v>663</v>
      </c>
      <c r="F2209" t="s">
        <v>664</v>
      </c>
      <c r="G2209" t="s">
        <v>665</v>
      </c>
      <c r="H2209" t="s">
        <v>688</v>
      </c>
      <c r="I2209" t="s">
        <v>689</v>
      </c>
      <c r="J2209">
        <v>308091627</v>
      </c>
      <c r="K2209" t="str">
        <f>VLOOKUP(SUBSTITUTE($A2209,"Provinsi ",""),'Pemilihan Gubernur'!$C$5:$G$21,3,FALSE)</f>
        <v>ZULKIEFLIMANSYAH</v>
      </c>
      <c r="L2209" t="str">
        <f>VLOOKUP(SUBSTITUTE($A2209,"Provinsi ",""),'Pemilihan Gubernur'!$C$5:$G$21,4,FALSE)</f>
        <v>SITTI ROHMI DJALILAH</v>
      </c>
    </row>
    <row r="2210" spans="1:12">
      <c r="A2210" t="s">
        <v>715</v>
      </c>
      <c r="B2210" t="s">
        <v>685</v>
      </c>
      <c r="C2210">
        <v>2020</v>
      </c>
      <c r="D2210" t="s">
        <v>662</v>
      </c>
      <c r="E2210" t="s">
        <v>663</v>
      </c>
      <c r="F2210" t="s">
        <v>664</v>
      </c>
      <c r="G2210" t="s">
        <v>665</v>
      </c>
      <c r="H2210" t="s">
        <v>674</v>
      </c>
      <c r="I2210" t="s">
        <v>675</v>
      </c>
      <c r="J2210">
        <v>1151239535162</v>
      </c>
      <c r="K2210" t="str">
        <f>VLOOKUP(SUBSTITUTE($A2210,"Provinsi ",""),'Pemilihan Gubernur'!$C$5:$G$21,3,FALSE)</f>
        <v>ZULKIEFLIMANSYAH</v>
      </c>
      <c r="L2210" t="str">
        <f>VLOOKUP(SUBSTITUTE($A2210,"Provinsi ",""),'Pemilihan Gubernur'!$C$5:$G$21,4,FALSE)</f>
        <v>SITTI ROHMI DJALILAH</v>
      </c>
    </row>
    <row r="2211" spans="1:12">
      <c r="A2211" t="s">
        <v>715</v>
      </c>
      <c r="B2211" t="s">
        <v>685</v>
      </c>
      <c r="C2211">
        <v>2020</v>
      </c>
      <c r="D2211" t="s">
        <v>662</v>
      </c>
      <c r="E2211" t="s">
        <v>663</v>
      </c>
      <c r="F2211" t="s">
        <v>664</v>
      </c>
      <c r="G2211" t="s">
        <v>665</v>
      </c>
      <c r="H2211" t="s">
        <v>668</v>
      </c>
      <c r="I2211" t="s">
        <v>669</v>
      </c>
      <c r="J2211">
        <v>12978875700</v>
      </c>
      <c r="K2211" t="str">
        <f>VLOOKUP(SUBSTITUTE($A2211,"Provinsi ",""),'Pemilihan Gubernur'!$C$5:$G$21,3,FALSE)</f>
        <v>ZULKIEFLIMANSYAH</v>
      </c>
      <c r="L2211" t="str">
        <f>VLOOKUP(SUBSTITUTE($A2211,"Provinsi ",""),'Pemilihan Gubernur'!$C$5:$G$21,4,FALSE)</f>
        <v>SITTI ROHMI DJALILAH</v>
      </c>
    </row>
    <row r="2212" spans="1:12">
      <c r="A2212" t="s">
        <v>715</v>
      </c>
      <c r="B2212" t="s">
        <v>685</v>
      </c>
      <c r="C2212">
        <v>2020</v>
      </c>
      <c r="D2212" t="s">
        <v>662</v>
      </c>
      <c r="E2212" t="s">
        <v>663</v>
      </c>
      <c r="F2212" t="s">
        <v>664</v>
      </c>
      <c r="G2212" t="s">
        <v>665</v>
      </c>
      <c r="H2212" t="s">
        <v>666</v>
      </c>
      <c r="I2212" t="s">
        <v>667</v>
      </c>
      <c r="J2212">
        <v>639658652081</v>
      </c>
      <c r="K2212" t="str">
        <f>VLOOKUP(SUBSTITUTE($A2212,"Provinsi ",""),'Pemilihan Gubernur'!$C$5:$G$21,3,FALSE)</f>
        <v>ZULKIEFLIMANSYAH</v>
      </c>
      <c r="L2212" t="str">
        <f>VLOOKUP(SUBSTITUTE($A2212,"Provinsi ",""),'Pemilihan Gubernur'!$C$5:$G$21,4,FALSE)</f>
        <v>SITTI ROHMI DJALILAH</v>
      </c>
    </row>
    <row r="2213" spans="1:12">
      <c r="A2213" t="s">
        <v>715</v>
      </c>
      <c r="B2213" t="s">
        <v>685</v>
      </c>
      <c r="C2213">
        <v>2020</v>
      </c>
      <c r="D2213" t="s">
        <v>662</v>
      </c>
      <c r="E2213" t="s">
        <v>663</v>
      </c>
      <c r="F2213" t="s">
        <v>664</v>
      </c>
      <c r="G2213" t="s">
        <v>665</v>
      </c>
      <c r="H2213" t="s">
        <v>686</v>
      </c>
      <c r="I2213" t="s">
        <v>687</v>
      </c>
      <c r="J2213">
        <v>358087500</v>
      </c>
      <c r="K2213" t="str">
        <f>VLOOKUP(SUBSTITUTE($A2213,"Provinsi ",""),'Pemilihan Gubernur'!$C$5:$G$21,3,FALSE)</f>
        <v>ZULKIEFLIMANSYAH</v>
      </c>
      <c r="L2213" t="str">
        <f>VLOOKUP(SUBSTITUTE($A2213,"Provinsi ",""),'Pemilihan Gubernur'!$C$5:$G$21,4,FALSE)</f>
        <v>SITTI ROHMI DJALILAH</v>
      </c>
    </row>
    <row r="2214" spans="1:12">
      <c r="A2214" t="s">
        <v>715</v>
      </c>
      <c r="B2214" t="s">
        <v>685</v>
      </c>
      <c r="C2214">
        <v>2020</v>
      </c>
      <c r="D2214" t="s">
        <v>662</v>
      </c>
      <c r="E2214" t="s">
        <v>663</v>
      </c>
      <c r="F2214" t="s">
        <v>664</v>
      </c>
      <c r="G2214" t="s">
        <v>665</v>
      </c>
      <c r="H2214" t="s">
        <v>682</v>
      </c>
      <c r="I2214" t="s">
        <v>683</v>
      </c>
      <c r="J2214">
        <v>311110985117</v>
      </c>
      <c r="K2214" t="str">
        <f>VLOOKUP(SUBSTITUTE($A2214,"Provinsi ",""),'Pemilihan Gubernur'!$C$5:$G$21,3,FALSE)</f>
        <v>ZULKIEFLIMANSYAH</v>
      </c>
      <c r="L2214" t="str">
        <f>VLOOKUP(SUBSTITUTE($A2214,"Provinsi ",""),'Pemilihan Gubernur'!$C$5:$G$21,4,FALSE)</f>
        <v>SITTI ROHMI DJALILAH</v>
      </c>
    </row>
    <row r="2215" spans="1:12">
      <c r="A2215" t="s">
        <v>715</v>
      </c>
      <c r="B2215" t="s">
        <v>685</v>
      </c>
      <c r="C2215">
        <v>2020</v>
      </c>
      <c r="D2215" t="s">
        <v>662</v>
      </c>
      <c r="E2215" t="s">
        <v>663</v>
      </c>
      <c r="F2215" t="s">
        <v>670</v>
      </c>
      <c r="G2215" t="s">
        <v>679</v>
      </c>
      <c r="H2215" t="s">
        <v>691</v>
      </c>
      <c r="I2215" t="s">
        <v>681</v>
      </c>
      <c r="J2215">
        <v>600000000</v>
      </c>
      <c r="K2215" t="str">
        <f>VLOOKUP(SUBSTITUTE($A2215,"Provinsi ",""),'Pemilihan Gubernur'!$C$5:$G$21,3,FALSE)</f>
        <v>ZULKIEFLIMANSYAH</v>
      </c>
      <c r="L2215" t="str">
        <f>VLOOKUP(SUBSTITUTE($A2215,"Provinsi ",""),'Pemilihan Gubernur'!$C$5:$G$21,4,FALSE)</f>
        <v>SITTI ROHMI DJALILAH</v>
      </c>
    </row>
    <row r="2216" spans="1:12">
      <c r="A2216" t="s">
        <v>715</v>
      </c>
      <c r="B2216" t="s">
        <v>685</v>
      </c>
      <c r="C2216">
        <v>2020</v>
      </c>
      <c r="D2216" t="s">
        <v>662</v>
      </c>
      <c r="E2216" t="s">
        <v>663</v>
      </c>
      <c r="F2216" t="s">
        <v>670</v>
      </c>
      <c r="G2216" t="s">
        <v>671</v>
      </c>
      <c r="H2216" t="s">
        <v>672</v>
      </c>
      <c r="I2216" t="s">
        <v>673</v>
      </c>
      <c r="J2216">
        <v>1080977858050</v>
      </c>
      <c r="K2216" t="str">
        <f>VLOOKUP(SUBSTITUTE($A2216,"Provinsi ",""),'Pemilihan Gubernur'!$C$5:$G$21,3,FALSE)</f>
        <v>ZULKIEFLIMANSYAH</v>
      </c>
      <c r="L2216" t="str">
        <f>VLOOKUP(SUBSTITUTE($A2216,"Provinsi ",""),'Pemilihan Gubernur'!$C$5:$G$21,4,FALSE)</f>
        <v>SITTI ROHMI DJALILAH</v>
      </c>
    </row>
    <row r="2217" spans="1:12">
      <c r="A2217" t="s">
        <v>715</v>
      </c>
      <c r="B2217" t="s">
        <v>685</v>
      </c>
      <c r="C2217">
        <v>2020</v>
      </c>
      <c r="D2217" t="s">
        <v>662</v>
      </c>
      <c r="E2217" t="s">
        <v>663</v>
      </c>
      <c r="F2217" t="s">
        <v>670</v>
      </c>
      <c r="G2217" t="s">
        <v>676</v>
      </c>
      <c r="H2217" t="s">
        <v>677</v>
      </c>
      <c r="I2217" t="s">
        <v>678</v>
      </c>
      <c r="J2217">
        <v>608297481636</v>
      </c>
      <c r="K2217" t="str">
        <f>VLOOKUP(SUBSTITUTE($A2217,"Provinsi ",""),'Pemilihan Gubernur'!$C$5:$G$21,3,FALSE)</f>
        <v>ZULKIEFLIMANSYAH</v>
      </c>
      <c r="L2217" t="str">
        <f>VLOOKUP(SUBSTITUTE($A2217,"Provinsi ",""),'Pemilihan Gubernur'!$C$5:$G$21,4,FALSE)</f>
        <v>SITTI ROHMI DJALILAH</v>
      </c>
    </row>
    <row r="2218" spans="1:12">
      <c r="A2218" t="s">
        <v>716</v>
      </c>
      <c r="B2218" t="s">
        <v>685</v>
      </c>
      <c r="C2218">
        <v>2020</v>
      </c>
      <c r="D2218" t="s">
        <v>662</v>
      </c>
      <c r="E2218" t="s">
        <v>663</v>
      </c>
      <c r="F2218" t="s">
        <v>664</v>
      </c>
      <c r="G2218" t="s">
        <v>679</v>
      </c>
      <c r="H2218" t="s">
        <v>680</v>
      </c>
      <c r="I2218" t="s">
        <v>681</v>
      </c>
      <c r="J2218">
        <v>1426800300478</v>
      </c>
      <c r="K2218" t="str">
        <f>VLOOKUP(SUBSTITUTE($A2218,"Provinsi ",""),'Pemilihan Gubernur'!$C$5:$G$21,3,FALSE)</f>
        <v>VIKTOR BUNGTILU LAISKODAT</v>
      </c>
      <c r="L2218" t="str">
        <f>VLOOKUP(SUBSTITUTE($A2218,"Provinsi ",""),'Pemilihan Gubernur'!$C$5:$G$21,4,FALSE)</f>
        <v>JOSEF ADREANUS NAE SOI</v>
      </c>
    </row>
    <row r="2219" spans="1:12">
      <c r="A2219" t="s">
        <v>716</v>
      </c>
      <c r="B2219" t="s">
        <v>685</v>
      </c>
      <c r="C2219">
        <v>2020</v>
      </c>
      <c r="D2219" t="s">
        <v>662</v>
      </c>
      <c r="E2219" t="s">
        <v>663</v>
      </c>
      <c r="F2219" t="s">
        <v>664</v>
      </c>
      <c r="G2219" t="s">
        <v>665</v>
      </c>
      <c r="H2219" t="s">
        <v>697</v>
      </c>
      <c r="I2219" t="s">
        <v>698</v>
      </c>
      <c r="J2219">
        <v>5875483689.8900003</v>
      </c>
      <c r="K2219" t="str">
        <f>VLOOKUP(SUBSTITUTE($A2219,"Provinsi ",""),'Pemilihan Gubernur'!$C$5:$G$21,3,FALSE)</f>
        <v>VIKTOR BUNGTILU LAISKODAT</v>
      </c>
      <c r="L2219" t="str">
        <f>VLOOKUP(SUBSTITUTE($A2219,"Provinsi ",""),'Pemilihan Gubernur'!$C$5:$G$21,4,FALSE)</f>
        <v>JOSEF ADREANUS NAE SOI</v>
      </c>
    </row>
    <row r="2220" spans="1:12">
      <c r="A2220" t="s">
        <v>716</v>
      </c>
      <c r="B2220" t="s">
        <v>685</v>
      </c>
      <c r="C2220">
        <v>2020</v>
      </c>
      <c r="D2220" t="s">
        <v>662</v>
      </c>
      <c r="E2220" t="s">
        <v>663</v>
      </c>
      <c r="F2220" t="s">
        <v>664</v>
      </c>
      <c r="G2220" t="s">
        <v>665</v>
      </c>
      <c r="H2220" t="s">
        <v>674</v>
      </c>
      <c r="I2220" t="s">
        <v>675</v>
      </c>
      <c r="J2220">
        <v>1329334450800</v>
      </c>
      <c r="K2220" t="str">
        <f>VLOOKUP(SUBSTITUTE($A2220,"Provinsi ",""),'Pemilihan Gubernur'!$C$5:$G$21,3,FALSE)</f>
        <v>VIKTOR BUNGTILU LAISKODAT</v>
      </c>
      <c r="L2220" t="str">
        <f>VLOOKUP(SUBSTITUTE($A2220,"Provinsi ",""),'Pemilihan Gubernur'!$C$5:$G$21,4,FALSE)</f>
        <v>JOSEF ADREANUS NAE SOI</v>
      </c>
    </row>
    <row r="2221" spans="1:12">
      <c r="A2221" t="s">
        <v>716</v>
      </c>
      <c r="B2221" t="s">
        <v>685</v>
      </c>
      <c r="C2221">
        <v>2020</v>
      </c>
      <c r="D2221" t="s">
        <v>662</v>
      </c>
      <c r="E2221" t="s">
        <v>663</v>
      </c>
      <c r="F2221" t="s">
        <v>664</v>
      </c>
      <c r="G2221" t="s">
        <v>665</v>
      </c>
      <c r="H2221" t="s">
        <v>668</v>
      </c>
      <c r="I2221" t="s">
        <v>669</v>
      </c>
      <c r="J2221">
        <v>20966374000</v>
      </c>
      <c r="K2221" t="str">
        <f>VLOOKUP(SUBSTITUTE($A2221,"Provinsi ",""),'Pemilihan Gubernur'!$C$5:$G$21,3,FALSE)</f>
        <v>VIKTOR BUNGTILU LAISKODAT</v>
      </c>
      <c r="L2221" t="str">
        <f>VLOOKUP(SUBSTITUTE($A2221,"Provinsi ",""),'Pemilihan Gubernur'!$C$5:$G$21,4,FALSE)</f>
        <v>JOSEF ADREANUS NAE SOI</v>
      </c>
    </row>
    <row r="2222" spans="1:12">
      <c r="A2222" t="s">
        <v>716</v>
      </c>
      <c r="B2222" t="s">
        <v>685</v>
      </c>
      <c r="C2222">
        <v>2020</v>
      </c>
      <c r="D2222" t="s">
        <v>662</v>
      </c>
      <c r="E2222" t="s">
        <v>663</v>
      </c>
      <c r="F2222" t="s">
        <v>664</v>
      </c>
      <c r="G2222" t="s">
        <v>665</v>
      </c>
      <c r="H2222" t="s">
        <v>666</v>
      </c>
      <c r="I2222" t="s">
        <v>667</v>
      </c>
      <c r="J2222">
        <v>460136531811.5</v>
      </c>
      <c r="K2222" t="str">
        <f>VLOOKUP(SUBSTITUTE($A2222,"Provinsi ",""),'Pemilihan Gubernur'!$C$5:$G$21,3,FALSE)</f>
        <v>VIKTOR BUNGTILU LAISKODAT</v>
      </c>
      <c r="L2222" t="str">
        <f>VLOOKUP(SUBSTITUTE($A2222,"Provinsi ",""),'Pemilihan Gubernur'!$C$5:$G$21,4,FALSE)</f>
        <v>JOSEF ADREANUS NAE SOI</v>
      </c>
    </row>
    <row r="2223" spans="1:12">
      <c r="A2223" t="s">
        <v>716</v>
      </c>
      <c r="B2223" t="s">
        <v>685</v>
      </c>
      <c r="C2223">
        <v>2020</v>
      </c>
      <c r="D2223" t="s">
        <v>662</v>
      </c>
      <c r="E2223" t="s">
        <v>663</v>
      </c>
      <c r="F2223" t="s">
        <v>664</v>
      </c>
      <c r="G2223" t="s">
        <v>665</v>
      </c>
      <c r="H2223" t="s">
        <v>686</v>
      </c>
      <c r="I2223" t="s">
        <v>687</v>
      </c>
      <c r="J2223">
        <v>5000000000</v>
      </c>
      <c r="K2223" t="str">
        <f>VLOOKUP(SUBSTITUTE($A2223,"Provinsi ",""),'Pemilihan Gubernur'!$C$5:$G$21,3,FALSE)</f>
        <v>VIKTOR BUNGTILU LAISKODAT</v>
      </c>
      <c r="L2223" t="str">
        <f>VLOOKUP(SUBSTITUTE($A2223,"Provinsi ",""),'Pemilihan Gubernur'!$C$5:$G$21,4,FALSE)</f>
        <v>JOSEF ADREANUS NAE SOI</v>
      </c>
    </row>
    <row r="2224" spans="1:12">
      <c r="A2224" t="s">
        <v>716</v>
      </c>
      <c r="B2224" t="s">
        <v>685</v>
      </c>
      <c r="C2224">
        <v>2020</v>
      </c>
      <c r="D2224" t="s">
        <v>662</v>
      </c>
      <c r="E2224" t="s">
        <v>663</v>
      </c>
      <c r="F2224" t="s">
        <v>664</v>
      </c>
      <c r="G2224" t="s">
        <v>665</v>
      </c>
      <c r="H2224" t="s">
        <v>682</v>
      </c>
      <c r="I2224" t="s">
        <v>683</v>
      </c>
      <c r="J2224">
        <v>240938915874</v>
      </c>
      <c r="K2224" t="str">
        <f>VLOOKUP(SUBSTITUTE($A2224,"Provinsi ",""),'Pemilihan Gubernur'!$C$5:$G$21,3,FALSE)</f>
        <v>VIKTOR BUNGTILU LAISKODAT</v>
      </c>
      <c r="L2224" t="str">
        <f>VLOOKUP(SUBSTITUTE($A2224,"Provinsi ",""),'Pemilihan Gubernur'!$C$5:$G$21,4,FALSE)</f>
        <v>JOSEF ADREANUS NAE SOI</v>
      </c>
    </row>
    <row r="2225" spans="1:12">
      <c r="A2225" t="s">
        <v>716</v>
      </c>
      <c r="B2225" t="s">
        <v>685</v>
      </c>
      <c r="C2225">
        <v>2020</v>
      </c>
      <c r="D2225" t="s">
        <v>662</v>
      </c>
      <c r="E2225" t="s">
        <v>663</v>
      </c>
      <c r="F2225" t="s">
        <v>670</v>
      </c>
      <c r="G2225" t="s">
        <v>679</v>
      </c>
      <c r="H2225" t="s">
        <v>691</v>
      </c>
      <c r="I2225" t="s">
        <v>681</v>
      </c>
      <c r="J2225">
        <v>17846667597</v>
      </c>
      <c r="K2225" t="str">
        <f>VLOOKUP(SUBSTITUTE($A2225,"Provinsi ",""),'Pemilihan Gubernur'!$C$5:$G$21,3,FALSE)</f>
        <v>VIKTOR BUNGTILU LAISKODAT</v>
      </c>
      <c r="L2225" t="str">
        <f>VLOOKUP(SUBSTITUTE($A2225,"Provinsi ",""),'Pemilihan Gubernur'!$C$5:$G$21,4,FALSE)</f>
        <v>JOSEF ADREANUS NAE SOI</v>
      </c>
    </row>
    <row r="2226" spans="1:12">
      <c r="A2226" t="s">
        <v>716</v>
      </c>
      <c r="B2226" t="s">
        <v>685</v>
      </c>
      <c r="C2226">
        <v>2020</v>
      </c>
      <c r="D2226" t="s">
        <v>662</v>
      </c>
      <c r="E2226" t="s">
        <v>663</v>
      </c>
      <c r="F2226" t="s">
        <v>670</v>
      </c>
      <c r="G2226" t="s">
        <v>671</v>
      </c>
      <c r="H2226" t="s">
        <v>672</v>
      </c>
      <c r="I2226" t="s">
        <v>673</v>
      </c>
      <c r="J2226">
        <v>1221574013528.45</v>
      </c>
      <c r="K2226" t="str">
        <f>VLOOKUP(SUBSTITUTE($A2226,"Provinsi ",""),'Pemilihan Gubernur'!$C$5:$G$21,3,FALSE)</f>
        <v>VIKTOR BUNGTILU LAISKODAT</v>
      </c>
      <c r="L2226" t="str">
        <f>VLOOKUP(SUBSTITUTE($A2226,"Provinsi ",""),'Pemilihan Gubernur'!$C$5:$G$21,4,FALSE)</f>
        <v>JOSEF ADREANUS NAE SOI</v>
      </c>
    </row>
    <row r="2227" spans="1:12">
      <c r="A2227" t="s">
        <v>716</v>
      </c>
      <c r="B2227" t="s">
        <v>685</v>
      </c>
      <c r="C2227">
        <v>2020</v>
      </c>
      <c r="D2227" t="s">
        <v>662</v>
      </c>
      <c r="E2227" t="s">
        <v>663</v>
      </c>
      <c r="F2227" t="s">
        <v>670</v>
      </c>
      <c r="G2227" t="s">
        <v>676</v>
      </c>
      <c r="H2227" t="s">
        <v>677</v>
      </c>
      <c r="I2227" t="s">
        <v>678</v>
      </c>
      <c r="J2227">
        <v>1026785278414.8</v>
      </c>
      <c r="K2227" t="str">
        <f>VLOOKUP(SUBSTITUTE($A2227,"Provinsi ",""),'Pemilihan Gubernur'!$C$5:$G$21,3,FALSE)</f>
        <v>VIKTOR BUNGTILU LAISKODAT</v>
      </c>
      <c r="L2227" t="str">
        <f>VLOOKUP(SUBSTITUTE($A2227,"Provinsi ",""),'Pemilihan Gubernur'!$C$5:$G$21,4,FALSE)</f>
        <v>JOSEF ADREANUS NAE SOI</v>
      </c>
    </row>
    <row r="2228" spans="1:12">
      <c r="A2228" t="s">
        <v>712</v>
      </c>
      <c r="B2228" t="s">
        <v>713</v>
      </c>
      <c r="C2228">
        <v>2020</v>
      </c>
      <c r="D2228" t="s">
        <v>662</v>
      </c>
      <c r="E2228" t="s">
        <v>663</v>
      </c>
      <c r="F2228" t="s">
        <v>664</v>
      </c>
      <c r="G2228" t="s">
        <v>679</v>
      </c>
      <c r="H2228" t="s">
        <v>680</v>
      </c>
      <c r="I2228" t="s">
        <v>681</v>
      </c>
      <c r="J2228">
        <v>948885404441</v>
      </c>
      <c r="K2228" t="str">
        <f>VLOOKUP(SUBSTITUTE($A2228,"Provinsi ",""),'Pemilihan Gubernur'!$C$5:$G$21,3,FALSE)</f>
        <v>MURAD ISMAIL</v>
      </c>
      <c r="L2228" t="str">
        <f>VLOOKUP(SUBSTITUTE($A2228,"Provinsi ",""),'Pemilihan Gubernur'!$C$5:$G$21,4,FALSE)</f>
        <v>BARNABAS ORNO</v>
      </c>
    </row>
    <row r="2229" spans="1:12">
      <c r="A2229" t="s">
        <v>712</v>
      </c>
      <c r="B2229" t="s">
        <v>713</v>
      </c>
      <c r="C2229">
        <v>2020</v>
      </c>
      <c r="D2229" t="s">
        <v>662</v>
      </c>
      <c r="E2229" t="s">
        <v>663</v>
      </c>
      <c r="F2229" t="s">
        <v>664</v>
      </c>
      <c r="G2229" t="s">
        <v>665</v>
      </c>
      <c r="H2229" t="s">
        <v>697</v>
      </c>
      <c r="I2229" t="s">
        <v>698</v>
      </c>
      <c r="J2229">
        <v>1295000000</v>
      </c>
      <c r="K2229" t="str">
        <f>VLOOKUP(SUBSTITUTE($A2229,"Provinsi ",""),'Pemilihan Gubernur'!$C$5:$G$21,3,FALSE)</f>
        <v>MURAD ISMAIL</v>
      </c>
      <c r="L2229" t="str">
        <f>VLOOKUP(SUBSTITUTE($A2229,"Provinsi ",""),'Pemilihan Gubernur'!$C$5:$G$21,4,FALSE)</f>
        <v>BARNABAS ORNO</v>
      </c>
    </row>
    <row r="2230" spans="1:12">
      <c r="A2230" t="s">
        <v>712</v>
      </c>
      <c r="B2230" t="s">
        <v>713</v>
      </c>
      <c r="C2230">
        <v>2020</v>
      </c>
      <c r="D2230" t="s">
        <v>662</v>
      </c>
      <c r="E2230" t="s">
        <v>663</v>
      </c>
      <c r="F2230" t="s">
        <v>664</v>
      </c>
      <c r="G2230" t="s">
        <v>665</v>
      </c>
      <c r="H2230" t="s">
        <v>674</v>
      </c>
      <c r="I2230" t="s">
        <v>675</v>
      </c>
      <c r="J2230">
        <v>471393321503</v>
      </c>
      <c r="K2230" t="str">
        <f>VLOOKUP(SUBSTITUTE($A2230,"Provinsi ",""),'Pemilihan Gubernur'!$C$5:$G$21,3,FALSE)</f>
        <v>MURAD ISMAIL</v>
      </c>
      <c r="L2230" t="str">
        <f>VLOOKUP(SUBSTITUTE($A2230,"Provinsi ",""),'Pemilihan Gubernur'!$C$5:$G$21,4,FALSE)</f>
        <v>BARNABAS ORNO</v>
      </c>
    </row>
    <row r="2231" spans="1:12">
      <c r="A2231" t="s">
        <v>712</v>
      </c>
      <c r="B2231" t="s">
        <v>713</v>
      </c>
      <c r="C2231">
        <v>2020</v>
      </c>
      <c r="D2231" t="s">
        <v>662</v>
      </c>
      <c r="E2231" t="s">
        <v>663</v>
      </c>
      <c r="F2231" t="s">
        <v>664</v>
      </c>
      <c r="G2231" t="s">
        <v>665</v>
      </c>
      <c r="H2231" t="s">
        <v>668</v>
      </c>
      <c r="I2231" t="s">
        <v>669</v>
      </c>
      <c r="J2231">
        <v>1081810000</v>
      </c>
      <c r="K2231" t="str">
        <f>VLOOKUP(SUBSTITUTE($A2231,"Provinsi ",""),'Pemilihan Gubernur'!$C$5:$G$21,3,FALSE)</f>
        <v>MURAD ISMAIL</v>
      </c>
      <c r="L2231" t="str">
        <f>VLOOKUP(SUBSTITUTE($A2231,"Provinsi ",""),'Pemilihan Gubernur'!$C$5:$G$21,4,FALSE)</f>
        <v>BARNABAS ORNO</v>
      </c>
    </row>
    <row r="2232" spans="1:12">
      <c r="A2232" t="s">
        <v>712</v>
      </c>
      <c r="B2232" t="s">
        <v>713</v>
      </c>
      <c r="C2232">
        <v>2020</v>
      </c>
      <c r="D2232" t="s">
        <v>662</v>
      </c>
      <c r="E2232" t="s">
        <v>663</v>
      </c>
      <c r="F2232" t="s">
        <v>664</v>
      </c>
      <c r="G2232" t="s">
        <v>665</v>
      </c>
      <c r="H2232" t="s">
        <v>666</v>
      </c>
      <c r="I2232" t="s">
        <v>667</v>
      </c>
      <c r="J2232">
        <v>205330026213</v>
      </c>
      <c r="K2232" t="str">
        <f>VLOOKUP(SUBSTITUTE($A2232,"Provinsi ",""),'Pemilihan Gubernur'!$C$5:$G$21,3,FALSE)</f>
        <v>MURAD ISMAIL</v>
      </c>
      <c r="L2232" t="str">
        <f>VLOOKUP(SUBSTITUTE($A2232,"Provinsi ",""),'Pemilihan Gubernur'!$C$5:$G$21,4,FALSE)</f>
        <v>BARNABAS ORNO</v>
      </c>
    </row>
    <row r="2233" spans="1:12">
      <c r="A2233" t="s">
        <v>712</v>
      </c>
      <c r="B2233" t="s">
        <v>713</v>
      </c>
      <c r="C2233">
        <v>2020</v>
      </c>
      <c r="D2233" t="s">
        <v>662</v>
      </c>
      <c r="E2233" t="s">
        <v>663</v>
      </c>
      <c r="F2233" t="s">
        <v>664</v>
      </c>
      <c r="G2233" t="s">
        <v>665</v>
      </c>
      <c r="H2233" t="s">
        <v>686</v>
      </c>
      <c r="I2233" t="s">
        <v>687</v>
      </c>
      <c r="J2233">
        <v>21908899105</v>
      </c>
      <c r="K2233" t="str">
        <f>VLOOKUP(SUBSTITUTE($A2233,"Provinsi ",""),'Pemilihan Gubernur'!$C$5:$G$21,3,FALSE)</f>
        <v>MURAD ISMAIL</v>
      </c>
      <c r="L2233" t="str">
        <f>VLOOKUP(SUBSTITUTE($A2233,"Provinsi ",""),'Pemilihan Gubernur'!$C$5:$G$21,4,FALSE)</f>
        <v>BARNABAS ORNO</v>
      </c>
    </row>
    <row r="2234" spans="1:12">
      <c r="A2234" t="s">
        <v>712</v>
      </c>
      <c r="B2234" t="s">
        <v>713</v>
      </c>
      <c r="C2234">
        <v>2020</v>
      </c>
      <c r="D2234" t="s">
        <v>662</v>
      </c>
      <c r="E2234" t="s">
        <v>663</v>
      </c>
      <c r="F2234" t="s">
        <v>664</v>
      </c>
      <c r="G2234" t="s">
        <v>665</v>
      </c>
      <c r="H2234" t="s">
        <v>682</v>
      </c>
      <c r="I2234" t="s">
        <v>683</v>
      </c>
      <c r="J2234">
        <v>93681264250</v>
      </c>
      <c r="K2234" t="str">
        <f>VLOOKUP(SUBSTITUTE($A2234,"Provinsi ",""),'Pemilihan Gubernur'!$C$5:$G$21,3,FALSE)</f>
        <v>MURAD ISMAIL</v>
      </c>
      <c r="L2234" t="str">
        <f>VLOOKUP(SUBSTITUTE($A2234,"Provinsi ",""),'Pemilihan Gubernur'!$C$5:$G$21,4,FALSE)</f>
        <v>BARNABAS ORNO</v>
      </c>
    </row>
    <row r="2235" spans="1:12">
      <c r="A2235" t="s">
        <v>712</v>
      </c>
      <c r="B2235" t="s">
        <v>713</v>
      </c>
      <c r="C2235">
        <v>2020</v>
      </c>
      <c r="D2235" t="s">
        <v>662</v>
      </c>
      <c r="E2235" t="s">
        <v>663</v>
      </c>
      <c r="F2235" t="s">
        <v>670</v>
      </c>
      <c r="G2235" t="s">
        <v>671</v>
      </c>
      <c r="H2235" t="s">
        <v>672</v>
      </c>
      <c r="I2235" t="s">
        <v>673</v>
      </c>
      <c r="J2235">
        <v>673020748122</v>
      </c>
      <c r="K2235" t="str">
        <f>VLOOKUP(SUBSTITUTE($A2235,"Provinsi ",""),'Pemilihan Gubernur'!$C$5:$G$21,3,FALSE)</f>
        <v>MURAD ISMAIL</v>
      </c>
      <c r="L2235" t="str">
        <f>VLOOKUP(SUBSTITUTE($A2235,"Provinsi ",""),'Pemilihan Gubernur'!$C$5:$G$21,4,FALSE)</f>
        <v>BARNABAS ORNO</v>
      </c>
    </row>
    <row r="2236" spans="1:12">
      <c r="A2236" t="s">
        <v>712</v>
      </c>
      <c r="B2236" t="s">
        <v>713</v>
      </c>
      <c r="C2236">
        <v>2020</v>
      </c>
      <c r="D2236" t="s">
        <v>662</v>
      </c>
      <c r="E2236" t="s">
        <v>663</v>
      </c>
      <c r="F2236" t="s">
        <v>670</v>
      </c>
      <c r="G2236" t="s">
        <v>676</v>
      </c>
      <c r="H2236" t="s">
        <v>677</v>
      </c>
      <c r="I2236" t="s">
        <v>678</v>
      </c>
      <c r="J2236">
        <v>591452177032</v>
      </c>
      <c r="K2236" t="str">
        <f>VLOOKUP(SUBSTITUTE($A2236,"Provinsi ",""),'Pemilihan Gubernur'!$C$5:$G$21,3,FALSE)</f>
        <v>MURAD ISMAIL</v>
      </c>
      <c r="L2236" t="str">
        <f>VLOOKUP(SUBSTITUTE($A2236,"Provinsi ",""),'Pemilihan Gubernur'!$C$5:$G$21,4,FALSE)</f>
        <v>BARNABAS ORNO</v>
      </c>
    </row>
    <row r="2237" spans="1:12">
      <c r="A2237" t="s">
        <v>717</v>
      </c>
      <c r="B2237" t="s">
        <v>713</v>
      </c>
      <c r="C2237">
        <v>2020</v>
      </c>
      <c r="D2237" t="s">
        <v>662</v>
      </c>
      <c r="E2237" t="s">
        <v>663</v>
      </c>
      <c r="F2237" t="s">
        <v>664</v>
      </c>
      <c r="G2237" t="s">
        <v>679</v>
      </c>
      <c r="H2237" t="s">
        <v>680</v>
      </c>
      <c r="I2237" t="s">
        <v>681</v>
      </c>
      <c r="J2237">
        <v>1959301849150</v>
      </c>
      <c r="K2237" t="str">
        <f>VLOOKUP(SUBSTITUTE($A2237,"Provinsi ",""),'Pemilihan Gubernur'!$C$5:$G$21,3,FALSE)</f>
        <v>LUKAS ENEMBE</v>
      </c>
      <c r="L2237" t="str">
        <f>VLOOKUP(SUBSTITUTE($A2237,"Provinsi ",""),'Pemilihan Gubernur'!$C$5:$G$21,4,FALSE)</f>
        <v>KLEMEN TINAL</v>
      </c>
    </row>
    <row r="2238" spans="1:12">
      <c r="A2238" t="s">
        <v>717</v>
      </c>
      <c r="B2238" t="s">
        <v>713</v>
      </c>
      <c r="C2238">
        <v>2020</v>
      </c>
      <c r="D2238" t="s">
        <v>662</v>
      </c>
      <c r="E2238" t="s">
        <v>663</v>
      </c>
      <c r="F2238" t="s">
        <v>664</v>
      </c>
      <c r="G2238" t="s">
        <v>665</v>
      </c>
      <c r="H2238" t="s">
        <v>674</v>
      </c>
      <c r="I2238" t="s">
        <v>675</v>
      </c>
      <c r="J2238">
        <v>2694909709238</v>
      </c>
      <c r="K2238" t="str">
        <f>VLOOKUP(SUBSTITUTE($A2238,"Provinsi ",""),'Pemilihan Gubernur'!$C$5:$G$21,3,FALSE)</f>
        <v>LUKAS ENEMBE</v>
      </c>
      <c r="L2238" t="str">
        <f>VLOOKUP(SUBSTITUTE($A2238,"Provinsi ",""),'Pemilihan Gubernur'!$C$5:$G$21,4,FALSE)</f>
        <v>KLEMEN TINAL</v>
      </c>
    </row>
    <row r="2239" spans="1:12">
      <c r="A2239" t="s">
        <v>717</v>
      </c>
      <c r="B2239" t="s">
        <v>713</v>
      </c>
      <c r="C2239">
        <v>2020</v>
      </c>
      <c r="D2239" t="s">
        <v>662</v>
      </c>
      <c r="E2239" t="s">
        <v>663</v>
      </c>
      <c r="F2239" t="s">
        <v>664</v>
      </c>
      <c r="G2239" t="s">
        <v>665</v>
      </c>
      <c r="H2239" t="s">
        <v>668</v>
      </c>
      <c r="I2239" t="s">
        <v>669</v>
      </c>
      <c r="J2239">
        <v>51843550000</v>
      </c>
      <c r="K2239" t="str">
        <f>VLOOKUP(SUBSTITUTE($A2239,"Provinsi ",""),'Pemilihan Gubernur'!$C$5:$G$21,3,FALSE)</f>
        <v>LUKAS ENEMBE</v>
      </c>
      <c r="L2239" t="str">
        <f>VLOOKUP(SUBSTITUTE($A2239,"Provinsi ",""),'Pemilihan Gubernur'!$C$5:$G$21,4,FALSE)</f>
        <v>KLEMEN TINAL</v>
      </c>
    </row>
    <row r="2240" spans="1:12">
      <c r="A2240" t="s">
        <v>717</v>
      </c>
      <c r="B2240" t="s">
        <v>713</v>
      </c>
      <c r="C2240">
        <v>2020</v>
      </c>
      <c r="D2240" t="s">
        <v>662</v>
      </c>
      <c r="E2240" t="s">
        <v>663</v>
      </c>
      <c r="F2240" t="s">
        <v>664</v>
      </c>
      <c r="G2240" t="s">
        <v>665</v>
      </c>
      <c r="H2240" t="s">
        <v>666</v>
      </c>
      <c r="I2240" t="s">
        <v>667</v>
      </c>
      <c r="J2240">
        <v>472573932979</v>
      </c>
      <c r="K2240" t="str">
        <f>VLOOKUP(SUBSTITUTE($A2240,"Provinsi ",""),'Pemilihan Gubernur'!$C$5:$G$21,3,FALSE)</f>
        <v>LUKAS ENEMBE</v>
      </c>
      <c r="L2240" t="str">
        <f>VLOOKUP(SUBSTITUTE($A2240,"Provinsi ",""),'Pemilihan Gubernur'!$C$5:$G$21,4,FALSE)</f>
        <v>KLEMEN TINAL</v>
      </c>
    </row>
    <row r="2241" spans="1:12">
      <c r="A2241" t="s">
        <v>717</v>
      </c>
      <c r="B2241" t="s">
        <v>713</v>
      </c>
      <c r="C2241">
        <v>2020</v>
      </c>
      <c r="D2241" t="s">
        <v>662</v>
      </c>
      <c r="E2241" t="s">
        <v>663</v>
      </c>
      <c r="F2241" t="s">
        <v>664</v>
      </c>
      <c r="G2241" t="s">
        <v>665</v>
      </c>
      <c r="H2241" t="s">
        <v>686</v>
      </c>
      <c r="I2241" t="s">
        <v>687</v>
      </c>
      <c r="J2241">
        <v>2603501328399.96</v>
      </c>
      <c r="K2241" t="str">
        <f>VLOOKUP(SUBSTITUTE($A2241,"Provinsi ",""),'Pemilihan Gubernur'!$C$5:$G$21,3,FALSE)</f>
        <v>LUKAS ENEMBE</v>
      </c>
      <c r="L2241" t="str">
        <f>VLOOKUP(SUBSTITUTE($A2241,"Provinsi ",""),'Pemilihan Gubernur'!$C$5:$G$21,4,FALSE)</f>
        <v>KLEMEN TINAL</v>
      </c>
    </row>
    <row r="2242" spans="1:12">
      <c r="A2242" t="s">
        <v>717</v>
      </c>
      <c r="B2242" t="s">
        <v>713</v>
      </c>
      <c r="C2242">
        <v>2020</v>
      </c>
      <c r="D2242" t="s">
        <v>662</v>
      </c>
      <c r="E2242" t="s">
        <v>663</v>
      </c>
      <c r="F2242" t="s">
        <v>664</v>
      </c>
      <c r="G2242" t="s">
        <v>665</v>
      </c>
      <c r="H2242" t="s">
        <v>682</v>
      </c>
      <c r="I2242" t="s">
        <v>683</v>
      </c>
      <c r="J2242">
        <v>188612418360</v>
      </c>
      <c r="K2242" t="str">
        <f>VLOOKUP(SUBSTITUTE($A2242,"Provinsi ",""),'Pemilihan Gubernur'!$C$5:$G$21,3,FALSE)</f>
        <v>LUKAS ENEMBE</v>
      </c>
      <c r="L2242" t="str">
        <f>VLOOKUP(SUBSTITUTE($A2242,"Provinsi ",""),'Pemilihan Gubernur'!$C$5:$G$21,4,FALSE)</f>
        <v>KLEMEN TINAL</v>
      </c>
    </row>
    <row r="2243" spans="1:12">
      <c r="A2243" t="s">
        <v>717</v>
      </c>
      <c r="B2243" t="s">
        <v>713</v>
      </c>
      <c r="C2243">
        <v>2020</v>
      </c>
      <c r="D2243" t="s">
        <v>662</v>
      </c>
      <c r="E2243" t="s">
        <v>663</v>
      </c>
      <c r="F2243" t="s">
        <v>670</v>
      </c>
      <c r="G2243" t="s">
        <v>679</v>
      </c>
      <c r="H2243" t="s">
        <v>691</v>
      </c>
      <c r="I2243" t="s">
        <v>681</v>
      </c>
      <c r="J2243">
        <v>255935544726</v>
      </c>
      <c r="K2243" t="str">
        <f>VLOOKUP(SUBSTITUTE($A2243,"Provinsi ",""),'Pemilihan Gubernur'!$C$5:$G$21,3,FALSE)</f>
        <v>LUKAS ENEMBE</v>
      </c>
      <c r="L2243" t="str">
        <f>VLOOKUP(SUBSTITUTE($A2243,"Provinsi ",""),'Pemilihan Gubernur'!$C$5:$G$21,4,FALSE)</f>
        <v>KLEMEN TINAL</v>
      </c>
    </row>
    <row r="2244" spans="1:12">
      <c r="A2244" t="s">
        <v>717</v>
      </c>
      <c r="B2244" t="s">
        <v>713</v>
      </c>
      <c r="C2244">
        <v>2020</v>
      </c>
      <c r="D2244" t="s">
        <v>662</v>
      </c>
      <c r="E2244" t="s">
        <v>663</v>
      </c>
      <c r="F2244" t="s">
        <v>670</v>
      </c>
      <c r="G2244" t="s">
        <v>671</v>
      </c>
      <c r="H2244" t="s">
        <v>672</v>
      </c>
      <c r="I2244" t="s">
        <v>673</v>
      </c>
      <c r="J2244">
        <v>3541109943103.3999</v>
      </c>
      <c r="K2244" t="str">
        <f>VLOOKUP(SUBSTITUTE($A2244,"Provinsi ",""),'Pemilihan Gubernur'!$C$5:$G$21,3,FALSE)</f>
        <v>LUKAS ENEMBE</v>
      </c>
      <c r="L2244" t="str">
        <f>VLOOKUP(SUBSTITUTE($A2244,"Provinsi ",""),'Pemilihan Gubernur'!$C$5:$G$21,4,FALSE)</f>
        <v>KLEMEN TINAL</v>
      </c>
    </row>
    <row r="2245" spans="1:12">
      <c r="A2245" t="s">
        <v>717</v>
      </c>
      <c r="B2245" t="s">
        <v>713</v>
      </c>
      <c r="C2245">
        <v>2020</v>
      </c>
      <c r="D2245" t="s">
        <v>662</v>
      </c>
      <c r="E2245" t="s">
        <v>663</v>
      </c>
      <c r="F2245" t="s">
        <v>670</v>
      </c>
      <c r="G2245" t="s">
        <v>676</v>
      </c>
      <c r="H2245" t="s">
        <v>677</v>
      </c>
      <c r="I2245" t="s">
        <v>678</v>
      </c>
      <c r="J2245">
        <v>839209380704.19995</v>
      </c>
      <c r="K2245" t="str">
        <f>VLOOKUP(SUBSTITUTE($A2245,"Provinsi ",""),'Pemilihan Gubernur'!$C$5:$G$21,3,FALSE)</f>
        <v>LUKAS ENEMBE</v>
      </c>
      <c r="L2245" t="str">
        <f>VLOOKUP(SUBSTITUTE($A2245,"Provinsi ",""),'Pemilihan Gubernur'!$C$5:$G$21,4,FALSE)</f>
        <v>KLEMEN TINAL</v>
      </c>
    </row>
    <row r="2246" spans="1:12">
      <c r="A2246" t="s">
        <v>714</v>
      </c>
      <c r="B2246" t="s">
        <v>713</v>
      </c>
      <c r="C2246">
        <v>2020</v>
      </c>
      <c r="D2246" t="s">
        <v>662</v>
      </c>
      <c r="E2246" t="s">
        <v>663</v>
      </c>
      <c r="F2246" t="s">
        <v>664</v>
      </c>
      <c r="G2246" t="s">
        <v>679</v>
      </c>
      <c r="H2246" t="s">
        <v>680</v>
      </c>
      <c r="I2246" t="s">
        <v>681</v>
      </c>
      <c r="J2246">
        <v>736279121547</v>
      </c>
      <c r="K2246" t="str">
        <f>VLOOKUP(SUBSTITUTE($A2246,"Provinsi ",""),'Pemilihan Gubernur'!$C$5:$G$21,3,FALSE)</f>
        <v>AHMAD HIDAYAT MUS</v>
      </c>
      <c r="L2246" t="str">
        <f>VLOOKUP(SUBSTITUTE($A2246,"Provinsi ",""),'Pemilihan Gubernur'!$C$5:$G$21,4,FALSE)</f>
        <v>RIVAI UMAR</v>
      </c>
    </row>
    <row r="2247" spans="1:12">
      <c r="A2247" t="s">
        <v>714</v>
      </c>
      <c r="B2247" t="s">
        <v>713</v>
      </c>
      <c r="C2247">
        <v>2020</v>
      </c>
      <c r="D2247" t="s">
        <v>662</v>
      </c>
      <c r="E2247" t="s">
        <v>663</v>
      </c>
      <c r="F2247" t="s">
        <v>664</v>
      </c>
      <c r="G2247" t="s">
        <v>665</v>
      </c>
      <c r="H2247" t="s">
        <v>697</v>
      </c>
      <c r="I2247" t="s">
        <v>698</v>
      </c>
      <c r="J2247">
        <v>243548414.30000001</v>
      </c>
      <c r="K2247" t="str">
        <f>VLOOKUP(SUBSTITUTE($A2247,"Provinsi ",""),'Pemilihan Gubernur'!$C$5:$G$21,3,FALSE)</f>
        <v>AHMAD HIDAYAT MUS</v>
      </c>
      <c r="L2247" t="str">
        <f>VLOOKUP(SUBSTITUTE($A2247,"Provinsi ",""),'Pemilihan Gubernur'!$C$5:$G$21,4,FALSE)</f>
        <v>RIVAI UMAR</v>
      </c>
    </row>
    <row r="2248" spans="1:12">
      <c r="A2248" t="s">
        <v>714</v>
      </c>
      <c r="B2248" t="s">
        <v>713</v>
      </c>
      <c r="C2248">
        <v>2020</v>
      </c>
      <c r="D2248" t="s">
        <v>662</v>
      </c>
      <c r="E2248" t="s">
        <v>663</v>
      </c>
      <c r="F2248" t="s">
        <v>664</v>
      </c>
      <c r="G2248" t="s">
        <v>665</v>
      </c>
      <c r="H2248" t="s">
        <v>674</v>
      </c>
      <c r="I2248" t="s">
        <v>675</v>
      </c>
      <c r="J2248">
        <v>287805045000</v>
      </c>
      <c r="K2248" t="str">
        <f>VLOOKUP(SUBSTITUTE($A2248,"Provinsi ",""),'Pemilihan Gubernur'!$C$5:$G$21,3,FALSE)</f>
        <v>AHMAD HIDAYAT MUS</v>
      </c>
      <c r="L2248" t="str">
        <f>VLOOKUP(SUBSTITUTE($A2248,"Provinsi ",""),'Pemilihan Gubernur'!$C$5:$G$21,4,FALSE)</f>
        <v>RIVAI UMAR</v>
      </c>
    </row>
    <row r="2249" spans="1:12">
      <c r="A2249" t="s">
        <v>714</v>
      </c>
      <c r="B2249" t="s">
        <v>713</v>
      </c>
      <c r="C2249">
        <v>2020</v>
      </c>
      <c r="D2249" t="s">
        <v>662</v>
      </c>
      <c r="E2249" t="s">
        <v>663</v>
      </c>
      <c r="F2249" t="s">
        <v>664</v>
      </c>
      <c r="G2249" t="s">
        <v>665</v>
      </c>
      <c r="H2249" t="s">
        <v>668</v>
      </c>
      <c r="I2249" t="s">
        <v>669</v>
      </c>
      <c r="J2249">
        <v>2560000000</v>
      </c>
      <c r="K2249" t="str">
        <f>VLOOKUP(SUBSTITUTE($A2249,"Provinsi ",""),'Pemilihan Gubernur'!$C$5:$G$21,3,FALSE)</f>
        <v>AHMAD HIDAYAT MUS</v>
      </c>
      <c r="L2249" t="str">
        <f>VLOOKUP(SUBSTITUTE($A2249,"Provinsi ",""),'Pemilihan Gubernur'!$C$5:$G$21,4,FALSE)</f>
        <v>RIVAI UMAR</v>
      </c>
    </row>
    <row r="2250" spans="1:12">
      <c r="A2250" t="s">
        <v>714</v>
      </c>
      <c r="B2250" t="s">
        <v>713</v>
      </c>
      <c r="C2250">
        <v>2020</v>
      </c>
      <c r="D2250" t="s">
        <v>662</v>
      </c>
      <c r="E2250" t="s">
        <v>663</v>
      </c>
      <c r="F2250" t="s">
        <v>664</v>
      </c>
      <c r="G2250" t="s">
        <v>665</v>
      </c>
      <c r="H2250" t="s">
        <v>666</v>
      </c>
      <c r="I2250" t="s">
        <v>667</v>
      </c>
      <c r="J2250">
        <v>148890372866</v>
      </c>
      <c r="K2250" t="str">
        <f>VLOOKUP(SUBSTITUTE($A2250,"Provinsi ",""),'Pemilihan Gubernur'!$C$5:$G$21,3,FALSE)</f>
        <v>AHMAD HIDAYAT MUS</v>
      </c>
      <c r="L2250" t="str">
        <f>VLOOKUP(SUBSTITUTE($A2250,"Provinsi ",""),'Pemilihan Gubernur'!$C$5:$G$21,4,FALSE)</f>
        <v>RIVAI UMAR</v>
      </c>
    </row>
    <row r="2251" spans="1:12">
      <c r="A2251" t="s">
        <v>714</v>
      </c>
      <c r="B2251" t="s">
        <v>713</v>
      </c>
      <c r="C2251">
        <v>2020</v>
      </c>
      <c r="D2251" t="s">
        <v>662</v>
      </c>
      <c r="E2251" t="s">
        <v>663</v>
      </c>
      <c r="F2251" t="s">
        <v>664</v>
      </c>
      <c r="G2251" t="s">
        <v>665</v>
      </c>
      <c r="H2251" t="s">
        <v>686</v>
      </c>
      <c r="I2251" t="s">
        <v>687</v>
      </c>
      <c r="J2251">
        <v>1466635600</v>
      </c>
      <c r="K2251" t="str">
        <f>VLOOKUP(SUBSTITUTE($A2251,"Provinsi ",""),'Pemilihan Gubernur'!$C$5:$G$21,3,FALSE)</f>
        <v>AHMAD HIDAYAT MUS</v>
      </c>
      <c r="L2251" t="str">
        <f>VLOOKUP(SUBSTITUTE($A2251,"Provinsi ",""),'Pemilihan Gubernur'!$C$5:$G$21,4,FALSE)</f>
        <v>RIVAI UMAR</v>
      </c>
    </row>
    <row r="2252" spans="1:12">
      <c r="A2252" t="s">
        <v>714</v>
      </c>
      <c r="B2252" t="s">
        <v>713</v>
      </c>
      <c r="C2252">
        <v>2020</v>
      </c>
      <c r="D2252" t="s">
        <v>662</v>
      </c>
      <c r="E2252" t="s">
        <v>663</v>
      </c>
      <c r="F2252" t="s">
        <v>664</v>
      </c>
      <c r="G2252" t="s">
        <v>665</v>
      </c>
      <c r="H2252" t="s">
        <v>682</v>
      </c>
      <c r="I2252" t="s">
        <v>683</v>
      </c>
      <c r="J2252">
        <v>123971344160</v>
      </c>
      <c r="K2252" t="str">
        <f>VLOOKUP(SUBSTITUTE($A2252,"Provinsi ",""),'Pemilihan Gubernur'!$C$5:$G$21,3,FALSE)</f>
        <v>AHMAD HIDAYAT MUS</v>
      </c>
      <c r="L2252" t="str">
        <f>VLOOKUP(SUBSTITUTE($A2252,"Provinsi ",""),'Pemilihan Gubernur'!$C$5:$G$21,4,FALSE)</f>
        <v>RIVAI UMAR</v>
      </c>
    </row>
    <row r="2253" spans="1:12">
      <c r="A2253" t="s">
        <v>714</v>
      </c>
      <c r="B2253" t="s">
        <v>713</v>
      </c>
      <c r="C2253">
        <v>2020</v>
      </c>
      <c r="D2253" t="s">
        <v>662</v>
      </c>
      <c r="E2253" t="s">
        <v>663</v>
      </c>
      <c r="F2253" t="s">
        <v>670</v>
      </c>
      <c r="G2253" t="s">
        <v>671</v>
      </c>
      <c r="H2253" t="s">
        <v>672</v>
      </c>
      <c r="I2253" t="s">
        <v>673</v>
      </c>
      <c r="J2253">
        <v>777943547675</v>
      </c>
      <c r="K2253" t="str">
        <f>VLOOKUP(SUBSTITUTE($A2253,"Provinsi ",""),'Pemilihan Gubernur'!$C$5:$G$21,3,FALSE)</f>
        <v>AHMAD HIDAYAT MUS</v>
      </c>
      <c r="L2253" t="str">
        <f>VLOOKUP(SUBSTITUTE($A2253,"Provinsi ",""),'Pemilihan Gubernur'!$C$5:$G$21,4,FALSE)</f>
        <v>RIVAI UMAR</v>
      </c>
    </row>
    <row r="2254" spans="1:12">
      <c r="A2254" t="s">
        <v>714</v>
      </c>
      <c r="B2254" t="s">
        <v>713</v>
      </c>
      <c r="C2254">
        <v>2020</v>
      </c>
      <c r="D2254" t="s">
        <v>662</v>
      </c>
      <c r="E2254" t="s">
        <v>663</v>
      </c>
      <c r="F2254" t="s">
        <v>670</v>
      </c>
      <c r="G2254" t="s">
        <v>676</v>
      </c>
      <c r="H2254" t="s">
        <v>677</v>
      </c>
      <c r="I2254" t="s">
        <v>678</v>
      </c>
      <c r="J2254">
        <v>571751201766</v>
      </c>
      <c r="K2254" t="str">
        <f>VLOOKUP(SUBSTITUTE($A2254,"Provinsi ",""),'Pemilihan Gubernur'!$C$5:$G$21,3,FALSE)</f>
        <v>AHMAD HIDAYAT MUS</v>
      </c>
      <c r="L2254" t="str">
        <f>VLOOKUP(SUBSTITUTE($A2254,"Provinsi ",""),'Pemilihan Gubernur'!$C$5:$G$21,4,FALSE)</f>
        <v>RIVAI UMAR</v>
      </c>
    </row>
    <row r="2255" spans="1:12">
      <c r="A2255" t="s">
        <v>727</v>
      </c>
      <c r="B2255" t="s">
        <v>661</v>
      </c>
      <c r="C2255">
        <v>2021</v>
      </c>
      <c r="D2255" t="s">
        <v>662</v>
      </c>
      <c r="E2255" t="s">
        <v>663</v>
      </c>
      <c r="F2255" t="s">
        <v>730</v>
      </c>
      <c r="G2255" t="s">
        <v>679</v>
      </c>
      <c r="H2255" t="s">
        <v>681</v>
      </c>
      <c r="I2255" t="s">
        <v>681</v>
      </c>
      <c r="J2255">
        <v>3372531926884</v>
      </c>
      <c r="K2255" t="str">
        <f>VLOOKUP(SUBSTITUTE($A2255,"Provinsi ",""),'Pemilihan Gubernur'!$C$5:$G$21,3,FALSE)</f>
        <v>EDY RAHMAYADI</v>
      </c>
      <c r="L2255" t="str">
        <f>VLOOKUP(SUBSTITUTE($A2255,"Provinsi ",""),'Pemilihan Gubernur'!$C$5:$G$21,4,FALSE)</f>
        <v>MUSA RAJEKSHAH</v>
      </c>
    </row>
    <row r="2256" spans="1:12">
      <c r="A2256" t="s">
        <v>711</v>
      </c>
      <c r="B2256" t="s">
        <v>661</v>
      </c>
      <c r="C2256">
        <v>2021</v>
      </c>
      <c r="D2256" t="s">
        <v>662</v>
      </c>
      <c r="E2256" t="s">
        <v>663</v>
      </c>
      <c r="F2256" t="s">
        <v>730</v>
      </c>
      <c r="G2256" t="s">
        <v>679</v>
      </c>
      <c r="H2256" t="s">
        <v>681</v>
      </c>
      <c r="I2256" t="s">
        <v>681</v>
      </c>
      <c r="J2256">
        <v>1934758007514.97</v>
      </c>
      <c r="K2256" t="str">
        <f>VLOOKUP(SUBSTITUTE($A2256,"Provinsi ",""),'Pemilihan Gubernur'!$C$5:$G$21,3,FALSE)</f>
        <v>ARINAL DJUNAIDI</v>
      </c>
      <c r="L2256" t="str">
        <f>VLOOKUP(SUBSTITUTE($A2256,"Provinsi ",""),'Pemilihan Gubernur'!$C$5:$G$21,4,FALSE)</f>
        <v>CHUSNUNIA</v>
      </c>
    </row>
    <row r="2257" spans="1:12">
      <c r="A2257" t="s">
        <v>709</v>
      </c>
      <c r="B2257" t="s">
        <v>706</v>
      </c>
      <c r="C2257">
        <v>2021</v>
      </c>
      <c r="D2257" t="s">
        <v>662</v>
      </c>
      <c r="E2257" t="s">
        <v>663</v>
      </c>
      <c r="F2257" t="s">
        <v>730</v>
      </c>
      <c r="G2257" t="s">
        <v>679</v>
      </c>
      <c r="H2257" t="s">
        <v>681</v>
      </c>
      <c r="I2257" t="s">
        <v>681</v>
      </c>
      <c r="J2257">
        <v>2105588712918.3999</v>
      </c>
      <c r="K2257" t="str">
        <f>VLOOKUP(SUBSTITUTE($A2257,"Provinsi ",""),'Pemilihan Gubernur'!$C$5:$G$21,3,FALSE)</f>
        <v>ISRAN NOOR</v>
      </c>
      <c r="L2257" t="str">
        <f>VLOOKUP(SUBSTITUTE($A2257,"Provinsi ",""),'Pemilihan Gubernur'!$C$5:$G$21,4,FALSE)</f>
        <v>HADI MULYADI</v>
      </c>
    </row>
    <row r="2258" spans="1:12">
      <c r="A2258" t="s">
        <v>684</v>
      </c>
      <c r="B2258" t="s">
        <v>685</v>
      </c>
      <c r="C2258">
        <v>2021</v>
      </c>
      <c r="D2258" t="s">
        <v>662</v>
      </c>
      <c r="E2258" t="s">
        <v>663</v>
      </c>
      <c r="F2258" t="s">
        <v>730</v>
      </c>
      <c r="G2258" t="s">
        <v>679</v>
      </c>
      <c r="H2258" t="s">
        <v>681</v>
      </c>
      <c r="I2258" t="s">
        <v>681</v>
      </c>
      <c r="J2258">
        <v>1653001007665.1499</v>
      </c>
      <c r="K2258" t="str">
        <f>VLOOKUP(SUBSTITUTE($A2258,"Provinsi ",""),'Pemilihan Gubernur'!$C$5:$G$21,3,FALSE)</f>
        <v>WAYAN KOSTER</v>
      </c>
      <c r="L2258" t="str">
        <f>VLOOKUP(SUBSTITUTE($A2258,"Provinsi ",""),'Pemilihan Gubernur'!$C$5:$G$21,4,FALSE)</f>
        <v>TJOK OKA ARTHA ARDHANA SUKAWATI</v>
      </c>
    </row>
    <row r="2259" spans="1:12">
      <c r="A2259" t="s">
        <v>716</v>
      </c>
      <c r="B2259" t="s">
        <v>685</v>
      </c>
      <c r="C2259">
        <v>2021</v>
      </c>
      <c r="D2259" t="s">
        <v>662</v>
      </c>
      <c r="E2259" t="s">
        <v>663</v>
      </c>
      <c r="F2259" t="s">
        <v>730</v>
      </c>
      <c r="G2259" t="s">
        <v>679</v>
      </c>
      <c r="H2259" t="s">
        <v>681</v>
      </c>
      <c r="I2259" t="s">
        <v>681</v>
      </c>
      <c r="J2259">
        <v>1608464234033</v>
      </c>
      <c r="K2259" t="str">
        <f>VLOOKUP(SUBSTITUTE($A2259,"Provinsi ",""),'Pemilihan Gubernur'!$C$5:$G$21,3,FALSE)</f>
        <v>VIKTOR BUNGTILU LAISKODAT</v>
      </c>
      <c r="L2259" t="str">
        <f>VLOOKUP(SUBSTITUTE($A2259,"Provinsi ",""),'Pemilihan Gubernur'!$C$5:$G$21,4,FALSE)</f>
        <v>JOSEF ADREANUS NAE SOI</v>
      </c>
    </row>
    <row r="2260" spans="1:12">
      <c r="A2260" t="s">
        <v>727</v>
      </c>
      <c r="B2260" t="s">
        <v>661</v>
      </c>
      <c r="C2260">
        <v>2021</v>
      </c>
      <c r="D2260" t="s">
        <v>662</v>
      </c>
      <c r="E2260" t="s">
        <v>663</v>
      </c>
      <c r="F2260" t="s">
        <v>730</v>
      </c>
      <c r="G2260" t="s">
        <v>671</v>
      </c>
      <c r="H2260" t="s">
        <v>673</v>
      </c>
      <c r="I2260" t="s">
        <v>673</v>
      </c>
      <c r="J2260">
        <v>2828790517550.7998</v>
      </c>
      <c r="K2260" t="str">
        <f>VLOOKUP(SUBSTITUTE($A2260,"Provinsi ",""),'Pemilihan Gubernur'!$C$5:$G$21,3,FALSE)</f>
        <v>EDY RAHMAYADI</v>
      </c>
      <c r="L2260" t="str">
        <f>VLOOKUP(SUBSTITUTE($A2260,"Provinsi ",""),'Pemilihan Gubernur'!$C$5:$G$21,4,FALSE)</f>
        <v>MUSA RAJEKSHAH</v>
      </c>
    </row>
    <row r="2261" spans="1:12">
      <c r="A2261" t="s">
        <v>711</v>
      </c>
      <c r="B2261" t="s">
        <v>661</v>
      </c>
      <c r="C2261">
        <v>2021</v>
      </c>
      <c r="D2261" t="s">
        <v>662</v>
      </c>
      <c r="E2261" t="s">
        <v>663</v>
      </c>
      <c r="F2261" t="s">
        <v>730</v>
      </c>
      <c r="G2261" t="s">
        <v>671</v>
      </c>
      <c r="H2261" t="s">
        <v>673</v>
      </c>
      <c r="I2261" t="s">
        <v>673</v>
      </c>
      <c r="J2261">
        <v>1506510161999.8301</v>
      </c>
      <c r="K2261" t="str">
        <f>VLOOKUP(SUBSTITUTE($A2261,"Provinsi ",""),'Pemilihan Gubernur'!$C$5:$G$21,3,FALSE)</f>
        <v>ARINAL DJUNAIDI</v>
      </c>
      <c r="L2261" t="str">
        <f>VLOOKUP(SUBSTITUTE($A2261,"Provinsi ",""),'Pemilihan Gubernur'!$C$5:$G$21,4,FALSE)</f>
        <v>CHUSNUNIA</v>
      </c>
    </row>
    <row r="2262" spans="1:12">
      <c r="A2262" t="s">
        <v>709</v>
      </c>
      <c r="B2262" t="s">
        <v>706</v>
      </c>
      <c r="C2262">
        <v>2021</v>
      </c>
      <c r="D2262" t="s">
        <v>662</v>
      </c>
      <c r="E2262" t="s">
        <v>663</v>
      </c>
      <c r="F2262" t="s">
        <v>730</v>
      </c>
      <c r="G2262" t="s">
        <v>671</v>
      </c>
      <c r="H2262" t="s">
        <v>673</v>
      </c>
      <c r="I2262" t="s">
        <v>673</v>
      </c>
      <c r="J2262">
        <v>2634941566554.3599</v>
      </c>
      <c r="K2262" t="str">
        <f>VLOOKUP(SUBSTITUTE($A2262,"Provinsi ",""),'Pemilihan Gubernur'!$C$5:$G$21,3,FALSE)</f>
        <v>ISRAN NOOR</v>
      </c>
      <c r="L2262" t="str">
        <f>VLOOKUP(SUBSTITUTE($A2262,"Provinsi ",""),'Pemilihan Gubernur'!$C$5:$G$21,4,FALSE)</f>
        <v>HADI MULYADI</v>
      </c>
    </row>
    <row r="2263" spans="1:12">
      <c r="A2263" t="s">
        <v>684</v>
      </c>
      <c r="B2263" t="s">
        <v>685</v>
      </c>
      <c r="C2263">
        <v>2021</v>
      </c>
      <c r="D2263" t="s">
        <v>662</v>
      </c>
      <c r="E2263" t="s">
        <v>663</v>
      </c>
      <c r="F2263" t="s">
        <v>730</v>
      </c>
      <c r="G2263" t="s">
        <v>671</v>
      </c>
      <c r="H2263" t="s">
        <v>673</v>
      </c>
      <c r="I2263" t="s">
        <v>673</v>
      </c>
      <c r="J2263">
        <v>1580080276691.3</v>
      </c>
      <c r="K2263" t="str">
        <f>VLOOKUP(SUBSTITUTE($A2263,"Provinsi ",""),'Pemilihan Gubernur'!$C$5:$G$21,3,FALSE)</f>
        <v>WAYAN KOSTER</v>
      </c>
      <c r="L2263" t="str">
        <f>VLOOKUP(SUBSTITUTE($A2263,"Provinsi ",""),'Pemilihan Gubernur'!$C$5:$G$21,4,FALSE)</f>
        <v>TJOK OKA ARTHA ARDHANA SUKAWATI</v>
      </c>
    </row>
    <row r="2264" spans="1:12">
      <c r="A2264" t="s">
        <v>716</v>
      </c>
      <c r="B2264" t="s">
        <v>685</v>
      </c>
      <c r="C2264">
        <v>2021</v>
      </c>
      <c r="D2264" t="s">
        <v>662</v>
      </c>
      <c r="E2264" t="s">
        <v>663</v>
      </c>
      <c r="F2264" t="s">
        <v>730</v>
      </c>
      <c r="G2264" t="s">
        <v>671</v>
      </c>
      <c r="H2264" t="s">
        <v>673</v>
      </c>
      <c r="I2264" t="s">
        <v>673</v>
      </c>
      <c r="J2264">
        <v>1078288386249.1899</v>
      </c>
      <c r="K2264" t="str">
        <f>VLOOKUP(SUBSTITUTE($A2264,"Provinsi ",""),'Pemilihan Gubernur'!$C$5:$G$21,3,FALSE)</f>
        <v>VIKTOR BUNGTILU LAISKODAT</v>
      </c>
      <c r="L2264" t="str">
        <f>VLOOKUP(SUBSTITUTE($A2264,"Provinsi ",""),'Pemilihan Gubernur'!$C$5:$G$21,4,FALSE)</f>
        <v>JOSEF ADREANUS NAE SOI</v>
      </c>
    </row>
    <row r="2265" spans="1:12">
      <c r="A2265" t="s">
        <v>711</v>
      </c>
      <c r="B2265" t="s">
        <v>661</v>
      </c>
      <c r="C2265">
        <v>2021</v>
      </c>
      <c r="D2265" t="s">
        <v>662</v>
      </c>
      <c r="E2265" t="s">
        <v>663</v>
      </c>
      <c r="F2265" t="s">
        <v>730</v>
      </c>
      <c r="G2265" t="s">
        <v>665</v>
      </c>
      <c r="H2265" t="s">
        <v>698</v>
      </c>
      <c r="I2265" t="s">
        <v>698</v>
      </c>
      <c r="J2265">
        <v>22161585802</v>
      </c>
      <c r="K2265" t="str">
        <f>VLOOKUP(SUBSTITUTE($A2265,"Provinsi ",""),'Pemilihan Gubernur'!$C$5:$G$21,3,FALSE)</f>
        <v>ARINAL DJUNAIDI</v>
      </c>
      <c r="L2265" t="str">
        <f>VLOOKUP(SUBSTITUTE($A2265,"Provinsi ",""),'Pemilihan Gubernur'!$C$5:$G$21,4,FALSE)</f>
        <v>CHUSNUNIA</v>
      </c>
    </row>
    <row r="2266" spans="1:12">
      <c r="A2266" t="s">
        <v>684</v>
      </c>
      <c r="B2266" t="s">
        <v>685</v>
      </c>
      <c r="C2266">
        <v>2021</v>
      </c>
      <c r="D2266" t="s">
        <v>662</v>
      </c>
      <c r="E2266" t="s">
        <v>663</v>
      </c>
      <c r="F2266" t="s">
        <v>730</v>
      </c>
      <c r="G2266" t="s">
        <v>665</v>
      </c>
      <c r="H2266" t="s">
        <v>698</v>
      </c>
      <c r="I2266" t="s">
        <v>698</v>
      </c>
      <c r="J2266">
        <v>2775000000</v>
      </c>
      <c r="K2266" t="str">
        <f>VLOOKUP(SUBSTITUTE($A2266,"Provinsi ",""),'Pemilihan Gubernur'!$C$5:$G$21,3,FALSE)</f>
        <v>WAYAN KOSTER</v>
      </c>
      <c r="L2266" t="str">
        <f>VLOOKUP(SUBSTITUTE($A2266,"Provinsi ",""),'Pemilihan Gubernur'!$C$5:$G$21,4,FALSE)</f>
        <v>TJOK OKA ARTHA ARDHANA SUKAWATI</v>
      </c>
    </row>
    <row r="2267" spans="1:12">
      <c r="A2267" t="s">
        <v>716</v>
      </c>
      <c r="B2267" t="s">
        <v>685</v>
      </c>
      <c r="C2267">
        <v>2021</v>
      </c>
      <c r="D2267" t="s">
        <v>662</v>
      </c>
      <c r="E2267" t="s">
        <v>663</v>
      </c>
      <c r="F2267" t="s">
        <v>730</v>
      </c>
      <c r="G2267" t="s">
        <v>665</v>
      </c>
      <c r="H2267" t="s">
        <v>698</v>
      </c>
      <c r="I2267" t="s">
        <v>698</v>
      </c>
      <c r="J2267">
        <v>17483698421.5</v>
      </c>
      <c r="K2267" t="str">
        <f>VLOOKUP(SUBSTITUTE($A2267,"Provinsi ",""),'Pemilihan Gubernur'!$C$5:$G$21,3,FALSE)</f>
        <v>VIKTOR BUNGTILU LAISKODAT</v>
      </c>
      <c r="L2267" t="str">
        <f>VLOOKUP(SUBSTITUTE($A2267,"Provinsi ",""),'Pemilihan Gubernur'!$C$5:$G$21,4,FALSE)</f>
        <v>JOSEF ADREANUS NAE SOI</v>
      </c>
    </row>
    <row r="2268" spans="1:12">
      <c r="A2268" t="s">
        <v>727</v>
      </c>
      <c r="B2268" t="s">
        <v>661</v>
      </c>
      <c r="C2268">
        <v>2021</v>
      </c>
      <c r="D2268" t="s">
        <v>662</v>
      </c>
      <c r="E2268" t="s">
        <v>663</v>
      </c>
      <c r="F2268" t="s">
        <v>730</v>
      </c>
      <c r="G2268" t="s">
        <v>665</v>
      </c>
      <c r="H2268" t="s">
        <v>675</v>
      </c>
      <c r="I2268" t="s">
        <v>675</v>
      </c>
      <c r="J2268">
        <v>3285226861027.6602</v>
      </c>
      <c r="K2268" t="str">
        <f>VLOOKUP(SUBSTITUTE($A2268,"Provinsi ",""),'Pemilihan Gubernur'!$C$5:$G$21,3,FALSE)</f>
        <v>EDY RAHMAYADI</v>
      </c>
      <c r="L2268" t="str">
        <f>VLOOKUP(SUBSTITUTE($A2268,"Provinsi ",""),'Pemilihan Gubernur'!$C$5:$G$21,4,FALSE)</f>
        <v>MUSA RAJEKSHAH</v>
      </c>
    </row>
    <row r="2269" spans="1:12">
      <c r="A2269" t="s">
        <v>711</v>
      </c>
      <c r="B2269" t="s">
        <v>661</v>
      </c>
      <c r="C2269">
        <v>2021</v>
      </c>
      <c r="D2269" t="s">
        <v>662</v>
      </c>
      <c r="E2269" t="s">
        <v>663</v>
      </c>
      <c r="F2269" t="s">
        <v>730</v>
      </c>
      <c r="G2269" t="s">
        <v>665</v>
      </c>
      <c r="H2269" t="s">
        <v>675</v>
      </c>
      <c r="I2269" t="s">
        <v>675</v>
      </c>
      <c r="J2269">
        <v>1682887389922.1201</v>
      </c>
      <c r="K2269" t="str">
        <f>VLOOKUP(SUBSTITUTE($A2269,"Provinsi ",""),'Pemilihan Gubernur'!$C$5:$G$21,3,FALSE)</f>
        <v>ARINAL DJUNAIDI</v>
      </c>
      <c r="L2269" t="str">
        <f>VLOOKUP(SUBSTITUTE($A2269,"Provinsi ",""),'Pemilihan Gubernur'!$C$5:$G$21,4,FALSE)</f>
        <v>CHUSNUNIA</v>
      </c>
    </row>
    <row r="2270" spans="1:12">
      <c r="A2270" t="s">
        <v>709</v>
      </c>
      <c r="B2270" t="s">
        <v>706</v>
      </c>
      <c r="C2270">
        <v>2021</v>
      </c>
      <c r="D2270" t="s">
        <v>662</v>
      </c>
      <c r="E2270" t="s">
        <v>663</v>
      </c>
      <c r="F2270" t="s">
        <v>730</v>
      </c>
      <c r="G2270" t="s">
        <v>665</v>
      </c>
      <c r="H2270" t="s">
        <v>675</v>
      </c>
      <c r="I2270" t="s">
        <v>675</v>
      </c>
      <c r="J2270">
        <v>228665386800</v>
      </c>
      <c r="K2270" t="str">
        <f>VLOOKUP(SUBSTITUTE($A2270,"Provinsi ",""),'Pemilihan Gubernur'!$C$5:$G$21,3,FALSE)</f>
        <v>ISRAN NOOR</v>
      </c>
      <c r="L2270" t="str">
        <f>VLOOKUP(SUBSTITUTE($A2270,"Provinsi ",""),'Pemilihan Gubernur'!$C$5:$G$21,4,FALSE)</f>
        <v>HADI MULYADI</v>
      </c>
    </row>
    <row r="2271" spans="1:12">
      <c r="A2271" t="s">
        <v>684</v>
      </c>
      <c r="B2271" t="s">
        <v>685</v>
      </c>
      <c r="C2271">
        <v>2021</v>
      </c>
      <c r="D2271" t="s">
        <v>662</v>
      </c>
      <c r="E2271" t="s">
        <v>663</v>
      </c>
      <c r="F2271" t="s">
        <v>730</v>
      </c>
      <c r="G2271" t="s">
        <v>665</v>
      </c>
      <c r="H2271" t="s">
        <v>675</v>
      </c>
      <c r="I2271" t="s">
        <v>675</v>
      </c>
      <c r="J2271">
        <v>982678445090.63</v>
      </c>
      <c r="K2271" t="str">
        <f>VLOOKUP(SUBSTITUTE($A2271,"Provinsi ",""),'Pemilihan Gubernur'!$C$5:$G$21,3,FALSE)</f>
        <v>WAYAN KOSTER</v>
      </c>
      <c r="L2271" t="str">
        <f>VLOOKUP(SUBSTITUTE($A2271,"Provinsi ",""),'Pemilihan Gubernur'!$C$5:$G$21,4,FALSE)</f>
        <v>TJOK OKA ARTHA ARDHANA SUKAWATI</v>
      </c>
    </row>
    <row r="2272" spans="1:12">
      <c r="A2272" t="s">
        <v>716</v>
      </c>
      <c r="B2272" t="s">
        <v>685</v>
      </c>
      <c r="C2272">
        <v>2021</v>
      </c>
      <c r="D2272" t="s">
        <v>662</v>
      </c>
      <c r="E2272" t="s">
        <v>663</v>
      </c>
      <c r="F2272" t="s">
        <v>730</v>
      </c>
      <c r="G2272" t="s">
        <v>665</v>
      </c>
      <c r="H2272" t="s">
        <v>675</v>
      </c>
      <c r="I2272" t="s">
        <v>675</v>
      </c>
      <c r="J2272">
        <v>1347483386922</v>
      </c>
      <c r="K2272" t="str">
        <f>VLOOKUP(SUBSTITUTE($A2272,"Provinsi ",""),'Pemilihan Gubernur'!$C$5:$G$21,3,FALSE)</f>
        <v>VIKTOR BUNGTILU LAISKODAT</v>
      </c>
      <c r="L2272" t="str">
        <f>VLOOKUP(SUBSTITUTE($A2272,"Provinsi ",""),'Pemilihan Gubernur'!$C$5:$G$21,4,FALSE)</f>
        <v>JOSEF ADREANUS NAE SOI</v>
      </c>
    </row>
    <row r="2273" spans="1:12">
      <c r="A2273" t="s">
        <v>727</v>
      </c>
      <c r="B2273" t="s">
        <v>661</v>
      </c>
      <c r="C2273">
        <v>2021</v>
      </c>
      <c r="D2273" t="s">
        <v>662</v>
      </c>
      <c r="E2273" t="s">
        <v>663</v>
      </c>
      <c r="F2273" t="s">
        <v>730</v>
      </c>
      <c r="G2273" t="s">
        <v>665</v>
      </c>
      <c r="H2273" t="s">
        <v>669</v>
      </c>
      <c r="I2273" t="s">
        <v>669</v>
      </c>
      <c r="J2273">
        <v>22454580257</v>
      </c>
      <c r="K2273" t="str">
        <f>VLOOKUP(SUBSTITUTE($A2273,"Provinsi ",""),'Pemilihan Gubernur'!$C$5:$G$21,3,FALSE)</f>
        <v>EDY RAHMAYADI</v>
      </c>
      <c r="L2273" t="str">
        <f>VLOOKUP(SUBSTITUTE($A2273,"Provinsi ",""),'Pemilihan Gubernur'!$C$5:$G$21,4,FALSE)</f>
        <v>MUSA RAJEKSHAH</v>
      </c>
    </row>
    <row r="2274" spans="1:12">
      <c r="A2274" t="s">
        <v>711</v>
      </c>
      <c r="B2274" t="s">
        <v>661</v>
      </c>
      <c r="C2274">
        <v>2021</v>
      </c>
      <c r="D2274" t="s">
        <v>662</v>
      </c>
      <c r="E2274" t="s">
        <v>663</v>
      </c>
      <c r="F2274" t="s">
        <v>730</v>
      </c>
      <c r="G2274" t="s">
        <v>665</v>
      </c>
      <c r="H2274" t="s">
        <v>669</v>
      </c>
      <c r="I2274" t="s">
        <v>669</v>
      </c>
      <c r="J2274">
        <v>4930194829</v>
      </c>
      <c r="K2274" t="str">
        <f>VLOOKUP(SUBSTITUTE($A2274,"Provinsi ",""),'Pemilihan Gubernur'!$C$5:$G$21,3,FALSE)</f>
        <v>ARINAL DJUNAIDI</v>
      </c>
      <c r="L2274" t="str">
        <f>VLOOKUP(SUBSTITUTE($A2274,"Provinsi ",""),'Pemilihan Gubernur'!$C$5:$G$21,4,FALSE)</f>
        <v>CHUSNUNIA</v>
      </c>
    </row>
    <row r="2275" spans="1:12">
      <c r="A2275" t="s">
        <v>709</v>
      </c>
      <c r="B2275" t="s">
        <v>706</v>
      </c>
      <c r="C2275">
        <v>2021</v>
      </c>
      <c r="D2275" t="s">
        <v>662</v>
      </c>
      <c r="E2275" t="s">
        <v>663</v>
      </c>
      <c r="F2275" t="s">
        <v>730</v>
      </c>
      <c r="G2275" t="s">
        <v>665</v>
      </c>
      <c r="H2275" t="s">
        <v>669</v>
      </c>
      <c r="I2275" t="s">
        <v>669</v>
      </c>
      <c r="J2275">
        <v>13954800000</v>
      </c>
      <c r="K2275" t="str">
        <f>VLOOKUP(SUBSTITUTE($A2275,"Provinsi ",""),'Pemilihan Gubernur'!$C$5:$G$21,3,FALSE)</f>
        <v>ISRAN NOOR</v>
      </c>
      <c r="L2275" t="str">
        <f>VLOOKUP(SUBSTITUTE($A2275,"Provinsi ",""),'Pemilihan Gubernur'!$C$5:$G$21,4,FALSE)</f>
        <v>HADI MULYADI</v>
      </c>
    </row>
    <row r="2276" spans="1:12">
      <c r="A2276" t="s">
        <v>716</v>
      </c>
      <c r="B2276" t="s">
        <v>685</v>
      </c>
      <c r="C2276">
        <v>2021</v>
      </c>
      <c r="D2276" t="s">
        <v>662</v>
      </c>
      <c r="E2276" t="s">
        <v>663</v>
      </c>
      <c r="F2276" t="s">
        <v>730</v>
      </c>
      <c r="G2276" t="s">
        <v>665</v>
      </c>
      <c r="H2276" t="s">
        <v>669</v>
      </c>
      <c r="I2276" t="s">
        <v>669</v>
      </c>
      <c r="J2276">
        <v>10243290000</v>
      </c>
      <c r="K2276" t="str">
        <f>VLOOKUP(SUBSTITUTE($A2276,"Provinsi ",""),'Pemilihan Gubernur'!$C$5:$G$21,3,FALSE)</f>
        <v>VIKTOR BUNGTILU LAISKODAT</v>
      </c>
      <c r="L2276" t="str">
        <f>VLOOKUP(SUBSTITUTE($A2276,"Provinsi ",""),'Pemilihan Gubernur'!$C$5:$G$21,4,FALSE)</f>
        <v>JOSEF ADREANUS NAE SOI</v>
      </c>
    </row>
    <row r="2277" spans="1:12">
      <c r="A2277" t="s">
        <v>727</v>
      </c>
      <c r="B2277" t="s">
        <v>661</v>
      </c>
      <c r="C2277">
        <v>2021</v>
      </c>
      <c r="D2277" t="s">
        <v>662</v>
      </c>
      <c r="E2277" t="s">
        <v>663</v>
      </c>
      <c r="F2277" t="s">
        <v>731</v>
      </c>
      <c r="G2277" t="s">
        <v>676</v>
      </c>
      <c r="H2277" t="s">
        <v>678</v>
      </c>
      <c r="I2277" t="s">
        <v>678</v>
      </c>
      <c r="J2277">
        <v>1141203699701.8601</v>
      </c>
      <c r="K2277" t="str">
        <f>VLOOKUP(SUBSTITUTE($A2277,"Provinsi ",""),'Pemilihan Gubernur'!$C$5:$G$21,3,FALSE)</f>
        <v>EDY RAHMAYADI</v>
      </c>
      <c r="L2277" t="str">
        <f>VLOOKUP(SUBSTITUTE($A2277,"Provinsi ",""),'Pemilihan Gubernur'!$C$5:$G$21,4,FALSE)</f>
        <v>MUSA RAJEKSHAH</v>
      </c>
    </row>
    <row r="2278" spans="1:12">
      <c r="A2278" t="s">
        <v>711</v>
      </c>
      <c r="B2278" t="s">
        <v>661</v>
      </c>
      <c r="C2278">
        <v>2021</v>
      </c>
      <c r="D2278" t="s">
        <v>662</v>
      </c>
      <c r="E2278" t="s">
        <v>663</v>
      </c>
      <c r="F2278" t="s">
        <v>731</v>
      </c>
      <c r="G2278" t="s">
        <v>676</v>
      </c>
      <c r="H2278" t="s">
        <v>678</v>
      </c>
      <c r="I2278" t="s">
        <v>678</v>
      </c>
      <c r="J2278">
        <v>849692114832.20996</v>
      </c>
      <c r="K2278" t="str">
        <f>VLOOKUP(SUBSTITUTE($A2278,"Provinsi ",""),'Pemilihan Gubernur'!$C$5:$G$21,3,FALSE)</f>
        <v>ARINAL DJUNAIDI</v>
      </c>
      <c r="L2278" t="str">
        <f>VLOOKUP(SUBSTITUTE($A2278,"Provinsi ",""),'Pemilihan Gubernur'!$C$5:$G$21,4,FALSE)</f>
        <v>CHUSNUNIA</v>
      </c>
    </row>
    <row r="2279" spans="1:12">
      <c r="A2279" t="s">
        <v>709</v>
      </c>
      <c r="B2279" t="s">
        <v>706</v>
      </c>
      <c r="C2279">
        <v>2021</v>
      </c>
      <c r="D2279" t="s">
        <v>662</v>
      </c>
      <c r="E2279" t="s">
        <v>663</v>
      </c>
      <c r="F2279" t="s">
        <v>731</v>
      </c>
      <c r="G2279" t="s">
        <v>676</v>
      </c>
      <c r="H2279" t="s">
        <v>678</v>
      </c>
      <c r="I2279" t="s">
        <v>678</v>
      </c>
      <c r="J2279">
        <v>1514465189714.9199</v>
      </c>
      <c r="K2279" t="str">
        <f>VLOOKUP(SUBSTITUTE($A2279,"Provinsi ",""),'Pemilihan Gubernur'!$C$5:$G$21,3,FALSE)</f>
        <v>ISRAN NOOR</v>
      </c>
      <c r="L2279" t="str">
        <f>VLOOKUP(SUBSTITUTE($A2279,"Provinsi ",""),'Pemilihan Gubernur'!$C$5:$G$21,4,FALSE)</f>
        <v>HADI MULYADI</v>
      </c>
    </row>
    <row r="2280" spans="1:12">
      <c r="A2280" t="s">
        <v>684</v>
      </c>
      <c r="B2280" t="s">
        <v>685</v>
      </c>
      <c r="C2280">
        <v>2021</v>
      </c>
      <c r="D2280" t="s">
        <v>662</v>
      </c>
      <c r="E2280" t="s">
        <v>663</v>
      </c>
      <c r="F2280" t="s">
        <v>731</v>
      </c>
      <c r="G2280" t="s">
        <v>676</v>
      </c>
      <c r="H2280" t="s">
        <v>678</v>
      </c>
      <c r="I2280" t="s">
        <v>678</v>
      </c>
      <c r="J2280">
        <v>839010470016.80005</v>
      </c>
      <c r="K2280" t="str">
        <f>VLOOKUP(SUBSTITUTE($A2280,"Provinsi ",""),'Pemilihan Gubernur'!$C$5:$G$21,3,FALSE)</f>
        <v>WAYAN KOSTER</v>
      </c>
      <c r="L2280" t="str">
        <f>VLOOKUP(SUBSTITUTE($A2280,"Provinsi ",""),'Pemilihan Gubernur'!$C$5:$G$21,4,FALSE)</f>
        <v>TJOK OKA ARTHA ARDHANA SUKAWATI</v>
      </c>
    </row>
    <row r="2281" spans="1:12">
      <c r="A2281" t="s">
        <v>716</v>
      </c>
      <c r="B2281" t="s">
        <v>685</v>
      </c>
      <c r="C2281">
        <v>2021</v>
      </c>
      <c r="D2281" t="s">
        <v>662</v>
      </c>
      <c r="E2281" t="s">
        <v>663</v>
      </c>
      <c r="F2281" t="s">
        <v>731</v>
      </c>
      <c r="G2281" t="s">
        <v>676</v>
      </c>
      <c r="H2281" t="s">
        <v>678</v>
      </c>
      <c r="I2281" t="s">
        <v>678</v>
      </c>
      <c r="J2281">
        <v>903257622800</v>
      </c>
      <c r="K2281" t="str">
        <f>VLOOKUP(SUBSTITUTE($A2281,"Provinsi ",""),'Pemilihan Gubernur'!$C$5:$G$21,3,FALSE)</f>
        <v>VIKTOR BUNGTILU LAISKODAT</v>
      </c>
      <c r="L2281" t="str">
        <f>VLOOKUP(SUBSTITUTE($A2281,"Provinsi ",""),'Pemilihan Gubernur'!$C$5:$G$21,4,FALSE)</f>
        <v>JOSEF ADREANUS NAE SOI</v>
      </c>
    </row>
    <row r="2282" spans="1:12">
      <c r="A2282" t="s">
        <v>727</v>
      </c>
      <c r="B2282" t="s">
        <v>661</v>
      </c>
      <c r="C2282">
        <v>2021</v>
      </c>
      <c r="D2282" t="s">
        <v>662</v>
      </c>
      <c r="E2282" t="s">
        <v>663</v>
      </c>
      <c r="F2282" t="s">
        <v>732</v>
      </c>
      <c r="G2282" t="s">
        <v>665</v>
      </c>
      <c r="H2282" t="s">
        <v>683</v>
      </c>
      <c r="I2282" t="s">
        <v>683</v>
      </c>
      <c r="J2282">
        <v>805581714</v>
      </c>
      <c r="K2282" t="str">
        <f>VLOOKUP(SUBSTITUTE($A2282,"Provinsi ",""),'Pemilihan Gubernur'!$C$5:$G$21,3,FALSE)</f>
        <v>EDY RAHMAYADI</v>
      </c>
      <c r="L2282" t="str">
        <f>VLOOKUP(SUBSTITUTE($A2282,"Provinsi ",""),'Pemilihan Gubernur'!$C$5:$G$21,4,FALSE)</f>
        <v>MUSA RAJEKSHAH</v>
      </c>
    </row>
    <row r="2283" spans="1:12">
      <c r="A2283" t="s">
        <v>711</v>
      </c>
      <c r="B2283" t="s">
        <v>661</v>
      </c>
      <c r="C2283">
        <v>2021</v>
      </c>
      <c r="D2283" t="s">
        <v>662</v>
      </c>
      <c r="E2283" t="s">
        <v>663</v>
      </c>
      <c r="F2283" t="s">
        <v>732</v>
      </c>
      <c r="G2283" t="s">
        <v>665</v>
      </c>
      <c r="H2283" t="s">
        <v>683</v>
      </c>
      <c r="I2283" t="s">
        <v>683</v>
      </c>
      <c r="J2283">
        <v>126400000</v>
      </c>
      <c r="K2283" t="str">
        <f>VLOOKUP(SUBSTITUTE($A2283,"Provinsi ",""),'Pemilihan Gubernur'!$C$5:$G$21,3,FALSE)</f>
        <v>ARINAL DJUNAIDI</v>
      </c>
      <c r="L2283" t="str">
        <f>VLOOKUP(SUBSTITUTE($A2283,"Provinsi ",""),'Pemilihan Gubernur'!$C$5:$G$21,4,FALSE)</f>
        <v>CHUSNUNIA</v>
      </c>
    </row>
    <row r="2284" spans="1:12">
      <c r="A2284" t="s">
        <v>709</v>
      </c>
      <c r="B2284" t="s">
        <v>706</v>
      </c>
      <c r="C2284">
        <v>2021</v>
      </c>
      <c r="D2284" t="s">
        <v>662</v>
      </c>
      <c r="E2284" t="s">
        <v>663</v>
      </c>
      <c r="F2284" t="s">
        <v>732</v>
      </c>
      <c r="G2284" t="s">
        <v>665</v>
      </c>
      <c r="H2284" t="s">
        <v>683</v>
      </c>
      <c r="I2284" t="s">
        <v>683</v>
      </c>
      <c r="J2284">
        <v>221409234933.07001</v>
      </c>
      <c r="K2284" t="str">
        <f>VLOOKUP(SUBSTITUTE($A2284,"Provinsi ",""),'Pemilihan Gubernur'!$C$5:$G$21,3,FALSE)</f>
        <v>ISRAN NOOR</v>
      </c>
      <c r="L2284" t="str">
        <f>VLOOKUP(SUBSTITUTE($A2284,"Provinsi ",""),'Pemilihan Gubernur'!$C$5:$G$21,4,FALSE)</f>
        <v>HADI MULYADI</v>
      </c>
    </row>
    <row r="2285" spans="1:12">
      <c r="A2285" t="s">
        <v>684</v>
      </c>
      <c r="B2285" t="s">
        <v>685</v>
      </c>
      <c r="C2285">
        <v>2021</v>
      </c>
      <c r="D2285" t="s">
        <v>662</v>
      </c>
      <c r="E2285" t="s">
        <v>663</v>
      </c>
      <c r="F2285" t="s">
        <v>732</v>
      </c>
      <c r="G2285" t="s">
        <v>665</v>
      </c>
      <c r="H2285" t="s">
        <v>683</v>
      </c>
      <c r="I2285" t="s">
        <v>683</v>
      </c>
      <c r="J2285">
        <v>13503458494</v>
      </c>
      <c r="K2285" t="str">
        <f>VLOOKUP(SUBSTITUTE($A2285,"Provinsi ",""),'Pemilihan Gubernur'!$C$5:$G$21,3,FALSE)</f>
        <v>WAYAN KOSTER</v>
      </c>
      <c r="L2285" t="str">
        <f>VLOOKUP(SUBSTITUTE($A2285,"Provinsi ",""),'Pemilihan Gubernur'!$C$5:$G$21,4,FALSE)</f>
        <v>TJOK OKA ARTHA ARDHANA SUKAWATI</v>
      </c>
    </row>
    <row r="2286" spans="1:12">
      <c r="A2286" t="s">
        <v>716</v>
      </c>
      <c r="B2286" t="s">
        <v>685</v>
      </c>
      <c r="C2286">
        <v>2021</v>
      </c>
      <c r="D2286" t="s">
        <v>662</v>
      </c>
      <c r="E2286" t="s">
        <v>663</v>
      </c>
      <c r="F2286" t="s">
        <v>732</v>
      </c>
      <c r="G2286" t="s">
        <v>665</v>
      </c>
      <c r="H2286" t="s">
        <v>683</v>
      </c>
      <c r="I2286" t="s">
        <v>683</v>
      </c>
      <c r="J2286">
        <v>135775036685</v>
      </c>
      <c r="K2286" t="str">
        <f>VLOOKUP(SUBSTITUTE($A2286,"Provinsi ",""),'Pemilihan Gubernur'!$C$5:$G$21,3,FALSE)</f>
        <v>VIKTOR BUNGTILU LAISKODAT</v>
      </c>
      <c r="L2286" t="str">
        <f>VLOOKUP(SUBSTITUTE($A2286,"Provinsi ",""),'Pemilihan Gubernur'!$C$5:$G$21,4,FALSE)</f>
        <v>JOSEF ADREANUS NAE SOI</v>
      </c>
    </row>
    <row r="2287" spans="1:12">
      <c r="A2287" t="s">
        <v>727</v>
      </c>
      <c r="B2287" t="s">
        <v>661</v>
      </c>
      <c r="C2287">
        <v>2021</v>
      </c>
      <c r="D2287" t="s">
        <v>662</v>
      </c>
      <c r="E2287" t="s">
        <v>663</v>
      </c>
      <c r="F2287" t="s">
        <v>733</v>
      </c>
      <c r="G2287" t="s">
        <v>665</v>
      </c>
      <c r="H2287" t="s">
        <v>667</v>
      </c>
      <c r="I2287" t="s">
        <v>667</v>
      </c>
      <c r="J2287">
        <v>2574379999535</v>
      </c>
      <c r="K2287" t="str">
        <f>VLOOKUP(SUBSTITUTE($A2287,"Provinsi ",""),'Pemilihan Gubernur'!$C$5:$G$21,3,FALSE)</f>
        <v>EDY RAHMAYADI</v>
      </c>
      <c r="L2287" t="str">
        <f>VLOOKUP(SUBSTITUTE($A2287,"Provinsi ",""),'Pemilihan Gubernur'!$C$5:$G$21,4,FALSE)</f>
        <v>MUSA RAJEKSHAH</v>
      </c>
    </row>
    <row r="2288" spans="1:12">
      <c r="A2288" t="s">
        <v>711</v>
      </c>
      <c r="B2288" t="s">
        <v>661</v>
      </c>
      <c r="C2288">
        <v>2021</v>
      </c>
      <c r="D2288" t="s">
        <v>662</v>
      </c>
      <c r="E2288" t="s">
        <v>663</v>
      </c>
      <c r="F2288" t="s">
        <v>733</v>
      </c>
      <c r="G2288" t="s">
        <v>665</v>
      </c>
      <c r="H2288" t="s">
        <v>667</v>
      </c>
      <c r="I2288" t="s">
        <v>667</v>
      </c>
      <c r="J2288">
        <v>1096585546691</v>
      </c>
      <c r="K2288" t="str">
        <f>VLOOKUP(SUBSTITUTE($A2288,"Provinsi ",""),'Pemilihan Gubernur'!$C$5:$G$21,3,FALSE)</f>
        <v>ARINAL DJUNAIDI</v>
      </c>
      <c r="L2288" t="str">
        <f>VLOOKUP(SUBSTITUTE($A2288,"Provinsi ",""),'Pemilihan Gubernur'!$C$5:$G$21,4,FALSE)</f>
        <v>CHUSNUNIA</v>
      </c>
    </row>
    <row r="2289" spans="1:12">
      <c r="A2289" t="s">
        <v>709</v>
      </c>
      <c r="B2289" t="s">
        <v>706</v>
      </c>
      <c r="C2289">
        <v>2021</v>
      </c>
      <c r="D2289" t="s">
        <v>662</v>
      </c>
      <c r="E2289" t="s">
        <v>663</v>
      </c>
      <c r="F2289" t="s">
        <v>733</v>
      </c>
      <c r="G2289" t="s">
        <v>665</v>
      </c>
      <c r="H2289" t="s">
        <v>667</v>
      </c>
      <c r="I2289" t="s">
        <v>667</v>
      </c>
      <c r="J2289">
        <v>2455934232318</v>
      </c>
      <c r="K2289" t="str">
        <f>VLOOKUP(SUBSTITUTE($A2289,"Provinsi ",""),'Pemilihan Gubernur'!$C$5:$G$21,3,FALSE)</f>
        <v>ISRAN NOOR</v>
      </c>
      <c r="L2289" t="str">
        <f>VLOOKUP(SUBSTITUTE($A2289,"Provinsi ",""),'Pemilihan Gubernur'!$C$5:$G$21,4,FALSE)</f>
        <v>HADI MULYADI</v>
      </c>
    </row>
    <row r="2290" spans="1:12">
      <c r="A2290" t="s">
        <v>684</v>
      </c>
      <c r="B2290" t="s">
        <v>685</v>
      </c>
      <c r="C2290">
        <v>2021</v>
      </c>
      <c r="D2290" t="s">
        <v>662</v>
      </c>
      <c r="E2290" t="s">
        <v>663</v>
      </c>
      <c r="F2290" t="s">
        <v>733</v>
      </c>
      <c r="G2290" t="s">
        <v>665</v>
      </c>
      <c r="H2290" t="s">
        <v>667</v>
      </c>
      <c r="I2290" t="s">
        <v>667</v>
      </c>
      <c r="J2290">
        <v>845466055345.93005</v>
      </c>
      <c r="K2290" t="str">
        <f>VLOOKUP(SUBSTITUTE($A2290,"Provinsi ",""),'Pemilihan Gubernur'!$C$5:$G$21,3,FALSE)</f>
        <v>WAYAN KOSTER</v>
      </c>
      <c r="L2290" t="str">
        <f>VLOOKUP(SUBSTITUTE($A2290,"Provinsi ",""),'Pemilihan Gubernur'!$C$5:$G$21,4,FALSE)</f>
        <v>TJOK OKA ARTHA ARDHANA SUKAWATI</v>
      </c>
    </row>
    <row r="2291" spans="1:12">
      <c r="A2291" t="s">
        <v>716</v>
      </c>
      <c r="B2291" t="s">
        <v>685</v>
      </c>
      <c r="C2291">
        <v>2021</v>
      </c>
      <c r="D2291" t="s">
        <v>662</v>
      </c>
      <c r="E2291" t="s">
        <v>663</v>
      </c>
      <c r="F2291" t="s">
        <v>733</v>
      </c>
      <c r="G2291" t="s">
        <v>665</v>
      </c>
      <c r="H2291" t="s">
        <v>667</v>
      </c>
      <c r="I2291" t="s">
        <v>667</v>
      </c>
      <c r="J2291">
        <v>397772251022</v>
      </c>
      <c r="K2291" t="str">
        <f>VLOOKUP(SUBSTITUTE($A2291,"Provinsi ",""),'Pemilihan Gubernur'!$C$5:$G$21,3,FALSE)</f>
        <v>VIKTOR BUNGTILU LAISKODAT</v>
      </c>
      <c r="L2291" t="str">
        <f>VLOOKUP(SUBSTITUTE($A2291,"Provinsi ",""),'Pemilihan Gubernur'!$C$5:$G$21,4,FALSE)</f>
        <v>JOSEF ADREANUS NAE SOI</v>
      </c>
    </row>
    <row r="2292" spans="1:12">
      <c r="A2292" t="s">
        <v>709</v>
      </c>
      <c r="B2292" t="s">
        <v>706</v>
      </c>
      <c r="C2292">
        <v>2021</v>
      </c>
      <c r="D2292" t="s">
        <v>662</v>
      </c>
      <c r="E2292" t="s">
        <v>663</v>
      </c>
      <c r="F2292" t="s">
        <v>733</v>
      </c>
      <c r="G2292" t="s">
        <v>665</v>
      </c>
      <c r="H2292" t="s">
        <v>687</v>
      </c>
      <c r="I2292" t="s">
        <v>687</v>
      </c>
      <c r="J2292">
        <v>1548570299192.7</v>
      </c>
      <c r="K2292" t="str">
        <f>VLOOKUP(SUBSTITUTE($A2292,"Provinsi ",""),'Pemilihan Gubernur'!$C$5:$G$21,3,FALSE)</f>
        <v>ISRAN NOOR</v>
      </c>
      <c r="L2292" t="str">
        <f>VLOOKUP(SUBSTITUTE($A2292,"Provinsi ",""),'Pemilihan Gubernur'!$C$5:$G$21,4,FALSE)</f>
        <v>HADI MULYADI</v>
      </c>
    </row>
    <row r="2293" spans="1:12">
      <c r="A2293" t="s">
        <v>684</v>
      </c>
      <c r="B2293" t="s">
        <v>685</v>
      </c>
      <c r="C2293">
        <v>2021</v>
      </c>
      <c r="D2293" t="s">
        <v>662</v>
      </c>
      <c r="E2293" t="s">
        <v>663</v>
      </c>
      <c r="F2293" t="s">
        <v>733</v>
      </c>
      <c r="G2293" t="s">
        <v>665</v>
      </c>
      <c r="H2293" t="s">
        <v>687</v>
      </c>
      <c r="I2293" t="s">
        <v>687</v>
      </c>
      <c r="J2293">
        <v>354152504342.47998</v>
      </c>
      <c r="K2293" t="str">
        <f>VLOOKUP(SUBSTITUTE($A2293,"Provinsi ",""),'Pemilihan Gubernur'!$C$5:$G$21,3,FALSE)</f>
        <v>WAYAN KOSTER</v>
      </c>
      <c r="L2293" t="str">
        <f>VLOOKUP(SUBSTITUTE($A2293,"Provinsi ",""),'Pemilihan Gubernur'!$C$5:$G$21,4,FALSE)</f>
        <v>TJOK OKA ARTHA ARDHANA SUKAWATI</v>
      </c>
    </row>
    <row r="2294" spans="1:12">
      <c r="A2294" t="s">
        <v>716</v>
      </c>
      <c r="B2294" t="s">
        <v>685</v>
      </c>
      <c r="C2294">
        <v>2021</v>
      </c>
      <c r="D2294" t="s">
        <v>662</v>
      </c>
      <c r="E2294" t="s">
        <v>663</v>
      </c>
      <c r="F2294" t="s">
        <v>733</v>
      </c>
      <c r="G2294" t="s">
        <v>665</v>
      </c>
      <c r="H2294" t="s">
        <v>687</v>
      </c>
      <c r="I2294" t="s">
        <v>687</v>
      </c>
      <c r="J2294">
        <v>10000000000</v>
      </c>
      <c r="K2294" t="str">
        <f>VLOOKUP(SUBSTITUTE($A2294,"Provinsi ",""),'Pemilihan Gubernur'!$C$5:$G$21,3,FALSE)</f>
        <v>VIKTOR BUNGTILU LAISKODAT</v>
      </c>
      <c r="L2294" t="str">
        <f>VLOOKUP(SUBSTITUTE($A2294,"Provinsi ",""),'Pemilihan Gubernur'!$C$5:$G$21,4,FALSE)</f>
        <v>JOSEF ADREANUS NAE SOI</v>
      </c>
    </row>
    <row r="2295" spans="1:12">
      <c r="A2295" t="s">
        <v>703</v>
      </c>
      <c r="B2295" t="s">
        <v>693</v>
      </c>
      <c r="C2295">
        <v>2021</v>
      </c>
      <c r="D2295" t="s">
        <v>662</v>
      </c>
      <c r="E2295" t="s">
        <v>663</v>
      </c>
      <c r="F2295" t="s">
        <v>730</v>
      </c>
      <c r="G2295" t="s">
        <v>679</v>
      </c>
      <c r="H2295" t="s">
        <v>681</v>
      </c>
      <c r="I2295" t="s">
        <v>681</v>
      </c>
      <c r="J2295">
        <v>5685925255020</v>
      </c>
      <c r="K2295" t="str">
        <f>VLOOKUP(SUBSTITUTE($A2295,"Provinsi ",""),'Pemilihan Gubernur'!$C$5:$G$21,3,FALSE)</f>
        <v>GANJAR PRANOWO</v>
      </c>
      <c r="L2295" t="str">
        <f>VLOOKUP(SUBSTITUTE($A2295,"Provinsi ",""),'Pemilihan Gubernur'!$C$5:$G$21,4,FALSE)</f>
        <v>TAJ YASIN</v>
      </c>
    </row>
    <row r="2296" spans="1:12">
      <c r="A2296" t="s">
        <v>703</v>
      </c>
      <c r="B2296" t="s">
        <v>693</v>
      </c>
      <c r="C2296">
        <v>2021</v>
      </c>
      <c r="D2296" t="s">
        <v>662</v>
      </c>
      <c r="E2296" t="s">
        <v>663</v>
      </c>
      <c r="F2296" t="s">
        <v>730</v>
      </c>
      <c r="G2296" t="s">
        <v>671</v>
      </c>
      <c r="H2296" t="s">
        <v>673</v>
      </c>
      <c r="I2296" t="s">
        <v>673</v>
      </c>
      <c r="J2296">
        <v>5345399454776</v>
      </c>
      <c r="K2296" t="str">
        <f>VLOOKUP(SUBSTITUTE($A2296,"Provinsi ",""),'Pemilihan Gubernur'!$C$5:$G$21,3,FALSE)</f>
        <v>GANJAR PRANOWO</v>
      </c>
      <c r="L2296" t="str">
        <f>VLOOKUP(SUBSTITUTE($A2296,"Provinsi ",""),'Pemilihan Gubernur'!$C$5:$G$21,4,FALSE)</f>
        <v>TAJ YASIN</v>
      </c>
    </row>
    <row r="2297" spans="1:12">
      <c r="A2297" t="s">
        <v>703</v>
      </c>
      <c r="B2297" t="s">
        <v>693</v>
      </c>
      <c r="C2297">
        <v>2021</v>
      </c>
      <c r="D2297" t="s">
        <v>662</v>
      </c>
      <c r="E2297" t="s">
        <v>663</v>
      </c>
      <c r="F2297" t="s">
        <v>730</v>
      </c>
      <c r="G2297" t="s">
        <v>665</v>
      </c>
      <c r="H2297" t="s">
        <v>689</v>
      </c>
      <c r="I2297" t="s">
        <v>689</v>
      </c>
      <c r="J2297">
        <v>90482166</v>
      </c>
      <c r="K2297" t="str">
        <f>VLOOKUP(SUBSTITUTE($A2297,"Provinsi ",""),'Pemilihan Gubernur'!$C$5:$G$21,3,FALSE)</f>
        <v>GANJAR PRANOWO</v>
      </c>
      <c r="L2297" t="str">
        <f>VLOOKUP(SUBSTITUTE($A2297,"Provinsi ",""),'Pemilihan Gubernur'!$C$5:$G$21,4,FALSE)</f>
        <v>TAJ YASIN</v>
      </c>
    </row>
    <row r="2298" spans="1:12">
      <c r="A2298" t="s">
        <v>703</v>
      </c>
      <c r="B2298" t="s">
        <v>693</v>
      </c>
      <c r="C2298">
        <v>2021</v>
      </c>
      <c r="D2298" t="s">
        <v>662</v>
      </c>
      <c r="E2298" t="s">
        <v>663</v>
      </c>
      <c r="F2298" t="s">
        <v>730</v>
      </c>
      <c r="G2298" t="s">
        <v>665</v>
      </c>
      <c r="H2298" t="s">
        <v>675</v>
      </c>
      <c r="I2298" t="s">
        <v>675</v>
      </c>
      <c r="J2298">
        <v>5728982384318</v>
      </c>
      <c r="K2298" t="str">
        <f>VLOOKUP(SUBSTITUTE($A2298,"Provinsi ",""),'Pemilihan Gubernur'!$C$5:$G$21,3,FALSE)</f>
        <v>GANJAR PRANOWO</v>
      </c>
      <c r="L2298" t="str">
        <f>VLOOKUP(SUBSTITUTE($A2298,"Provinsi ",""),'Pemilihan Gubernur'!$C$5:$G$21,4,FALSE)</f>
        <v>TAJ YASIN</v>
      </c>
    </row>
    <row r="2299" spans="1:12">
      <c r="A2299" t="s">
        <v>703</v>
      </c>
      <c r="B2299" t="s">
        <v>693</v>
      </c>
      <c r="C2299">
        <v>2021</v>
      </c>
      <c r="D2299" t="s">
        <v>662</v>
      </c>
      <c r="E2299" t="s">
        <v>663</v>
      </c>
      <c r="F2299" t="s">
        <v>730</v>
      </c>
      <c r="G2299" t="s">
        <v>665</v>
      </c>
      <c r="H2299" t="s">
        <v>669</v>
      </c>
      <c r="I2299" t="s">
        <v>669</v>
      </c>
      <c r="J2299">
        <v>66180255190</v>
      </c>
      <c r="K2299" t="str">
        <f>VLOOKUP(SUBSTITUTE($A2299,"Provinsi ",""),'Pemilihan Gubernur'!$C$5:$G$21,3,FALSE)</f>
        <v>GANJAR PRANOWO</v>
      </c>
      <c r="L2299" t="str">
        <f>VLOOKUP(SUBSTITUTE($A2299,"Provinsi ",""),'Pemilihan Gubernur'!$C$5:$G$21,4,FALSE)</f>
        <v>TAJ YASIN</v>
      </c>
    </row>
    <row r="2300" spans="1:12">
      <c r="A2300" t="s">
        <v>703</v>
      </c>
      <c r="B2300" t="s">
        <v>693</v>
      </c>
      <c r="C2300">
        <v>2021</v>
      </c>
      <c r="D2300" t="s">
        <v>662</v>
      </c>
      <c r="E2300" t="s">
        <v>663</v>
      </c>
      <c r="F2300" t="s">
        <v>731</v>
      </c>
      <c r="G2300" t="s">
        <v>676</v>
      </c>
      <c r="H2300" t="s">
        <v>678</v>
      </c>
      <c r="I2300" t="s">
        <v>678</v>
      </c>
      <c r="J2300">
        <v>1447620411245</v>
      </c>
      <c r="K2300" t="str">
        <f>VLOOKUP(SUBSTITUTE($A2300,"Provinsi ",""),'Pemilihan Gubernur'!$C$5:$G$21,3,FALSE)</f>
        <v>GANJAR PRANOWO</v>
      </c>
      <c r="L2300" t="str">
        <f>VLOOKUP(SUBSTITUTE($A2300,"Provinsi ",""),'Pemilihan Gubernur'!$C$5:$G$21,4,FALSE)</f>
        <v>TAJ YASIN</v>
      </c>
    </row>
    <row r="2301" spans="1:12">
      <c r="A2301" t="s">
        <v>703</v>
      </c>
      <c r="B2301" t="s">
        <v>693</v>
      </c>
      <c r="C2301">
        <v>2021</v>
      </c>
      <c r="D2301" t="s">
        <v>662</v>
      </c>
      <c r="E2301" t="s">
        <v>663</v>
      </c>
      <c r="F2301" t="s">
        <v>732</v>
      </c>
      <c r="G2301" t="s">
        <v>665</v>
      </c>
      <c r="H2301" t="s">
        <v>683</v>
      </c>
      <c r="I2301" t="s">
        <v>683</v>
      </c>
      <c r="J2301">
        <v>72303305000</v>
      </c>
      <c r="K2301" t="str">
        <f>VLOOKUP(SUBSTITUTE($A2301,"Provinsi ",""),'Pemilihan Gubernur'!$C$5:$G$21,3,FALSE)</f>
        <v>GANJAR PRANOWO</v>
      </c>
      <c r="L2301" t="str">
        <f>VLOOKUP(SUBSTITUTE($A2301,"Provinsi ",""),'Pemilihan Gubernur'!$C$5:$G$21,4,FALSE)</f>
        <v>TAJ YASIN</v>
      </c>
    </row>
    <row r="2302" spans="1:12">
      <c r="A2302" t="s">
        <v>703</v>
      </c>
      <c r="B2302" t="s">
        <v>693</v>
      </c>
      <c r="C2302">
        <v>2021</v>
      </c>
      <c r="D2302" t="s">
        <v>662</v>
      </c>
      <c r="E2302" t="s">
        <v>663</v>
      </c>
      <c r="F2302" t="s">
        <v>733</v>
      </c>
      <c r="G2302" t="s">
        <v>665</v>
      </c>
      <c r="H2302" t="s">
        <v>667</v>
      </c>
      <c r="I2302" t="s">
        <v>667</v>
      </c>
      <c r="J2302">
        <v>5735553033353</v>
      </c>
      <c r="K2302" t="str">
        <f>VLOOKUP(SUBSTITUTE($A2302,"Provinsi ",""),'Pemilihan Gubernur'!$C$5:$G$21,3,FALSE)</f>
        <v>GANJAR PRANOWO</v>
      </c>
      <c r="L2302" t="str">
        <f>VLOOKUP(SUBSTITUTE($A2302,"Provinsi ",""),'Pemilihan Gubernur'!$C$5:$G$21,4,FALSE)</f>
        <v>TAJ YASIN</v>
      </c>
    </row>
    <row r="2303" spans="1:12">
      <c r="A2303" t="s">
        <v>703</v>
      </c>
      <c r="B2303" t="s">
        <v>693</v>
      </c>
      <c r="C2303">
        <v>2021</v>
      </c>
      <c r="D2303" t="s">
        <v>662</v>
      </c>
      <c r="E2303" t="s">
        <v>663</v>
      </c>
      <c r="F2303" t="s">
        <v>733</v>
      </c>
      <c r="G2303" t="s">
        <v>665</v>
      </c>
      <c r="H2303" t="s">
        <v>687</v>
      </c>
      <c r="I2303" t="s">
        <v>687</v>
      </c>
      <c r="J2303">
        <v>1761745612766</v>
      </c>
      <c r="K2303" t="str">
        <f>VLOOKUP(SUBSTITUTE($A2303,"Provinsi ",""),'Pemilihan Gubernur'!$C$5:$G$21,3,FALSE)</f>
        <v>GANJAR PRANOWO</v>
      </c>
      <c r="L2303" t="str">
        <f>VLOOKUP(SUBSTITUTE($A2303,"Provinsi ",""),'Pemilihan Gubernur'!$C$5:$G$21,4,FALSE)</f>
        <v>TAJ YASIN</v>
      </c>
    </row>
    <row r="2304" spans="1:12">
      <c r="A2304" t="s">
        <v>721</v>
      </c>
      <c r="B2304" t="s">
        <v>700</v>
      </c>
      <c r="C2304">
        <v>2021</v>
      </c>
      <c r="D2304" t="s">
        <v>662</v>
      </c>
      <c r="E2304" t="s">
        <v>663</v>
      </c>
      <c r="F2304" t="s">
        <v>730</v>
      </c>
      <c r="G2304" t="s">
        <v>679</v>
      </c>
      <c r="H2304" t="s">
        <v>681</v>
      </c>
      <c r="I2304" t="s">
        <v>681</v>
      </c>
      <c r="J2304">
        <v>3150808679546</v>
      </c>
      <c r="K2304" t="str">
        <f>VLOOKUP(SUBSTITUTE($A2304,"Provinsi ",""),'Pemilihan Gubernur'!$C$5:$G$21,3,FALSE)</f>
        <v>PROF. M. NURDIN ABDULLAH</v>
      </c>
      <c r="L2304" t="str">
        <f>VLOOKUP(SUBSTITUTE($A2304,"Provinsi ",""),'Pemilihan Gubernur'!$C$5:$G$21,4,FALSE)</f>
        <v>ANDI SUDIRMAN SULAIMAN</v>
      </c>
    </row>
    <row r="2305" spans="1:12">
      <c r="A2305" t="s">
        <v>721</v>
      </c>
      <c r="B2305" t="s">
        <v>700</v>
      </c>
      <c r="C2305">
        <v>2021</v>
      </c>
      <c r="D2305" t="s">
        <v>662</v>
      </c>
      <c r="E2305" t="s">
        <v>663</v>
      </c>
      <c r="F2305" t="s">
        <v>730</v>
      </c>
      <c r="G2305" t="s">
        <v>671</v>
      </c>
      <c r="H2305" t="s">
        <v>673</v>
      </c>
      <c r="I2305" t="s">
        <v>673</v>
      </c>
      <c r="J2305">
        <v>2182638535517</v>
      </c>
      <c r="K2305" t="str">
        <f>VLOOKUP(SUBSTITUTE($A2305,"Provinsi ",""),'Pemilihan Gubernur'!$C$5:$G$21,3,FALSE)</f>
        <v>PROF. M. NURDIN ABDULLAH</v>
      </c>
      <c r="L2305" t="str">
        <f>VLOOKUP(SUBSTITUTE($A2305,"Provinsi ",""),'Pemilihan Gubernur'!$C$5:$G$21,4,FALSE)</f>
        <v>ANDI SUDIRMAN SULAIMAN</v>
      </c>
    </row>
    <row r="2306" spans="1:12">
      <c r="A2306" t="s">
        <v>721</v>
      </c>
      <c r="B2306" t="s">
        <v>700</v>
      </c>
      <c r="C2306">
        <v>2021</v>
      </c>
      <c r="D2306" t="s">
        <v>662</v>
      </c>
      <c r="E2306" t="s">
        <v>663</v>
      </c>
      <c r="F2306" t="s">
        <v>730</v>
      </c>
      <c r="G2306" t="s">
        <v>665</v>
      </c>
      <c r="H2306" t="s">
        <v>698</v>
      </c>
      <c r="I2306" t="s">
        <v>698</v>
      </c>
      <c r="J2306">
        <v>10130133771</v>
      </c>
      <c r="K2306" t="str">
        <f>VLOOKUP(SUBSTITUTE($A2306,"Provinsi ",""),'Pemilihan Gubernur'!$C$5:$G$21,3,FALSE)</f>
        <v>PROF. M. NURDIN ABDULLAH</v>
      </c>
      <c r="L2306" t="str">
        <f>VLOOKUP(SUBSTITUTE($A2306,"Provinsi ",""),'Pemilihan Gubernur'!$C$5:$G$21,4,FALSE)</f>
        <v>ANDI SUDIRMAN SULAIMAN</v>
      </c>
    </row>
    <row r="2307" spans="1:12">
      <c r="A2307" t="s">
        <v>721</v>
      </c>
      <c r="B2307" t="s">
        <v>700</v>
      </c>
      <c r="C2307">
        <v>2021</v>
      </c>
      <c r="D2307" t="s">
        <v>662</v>
      </c>
      <c r="E2307" t="s">
        <v>663</v>
      </c>
      <c r="F2307" t="s">
        <v>730</v>
      </c>
      <c r="G2307" t="s">
        <v>665</v>
      </c>
      <c r="H2307" t="s">
        <v>675</v>
      </c>
      <c r="I2307" t="s">
        <v>675</v>
      </c>
      <c r="J2307">
        <v>1512169401393</v>
      </c>
      <c r="K2307" t="str">
        <f>VLOOKUP(SUBSTITUTE($A2307,"Provinsi ",""),'Pemilihan Gubernur'!$C$5:$G$21,3,FALSE)</f>
        <v>PROF. M. NURDIN ABDULLAH</v>
      </c>
      <c r="L2307" t="str">
        <f>VLOOKUP(SUBSTITUTE($A2307,"Provinsi ",""),'Pemilihan Gubernur'!$C$5:$G$21,4,FALSE)</f>
        <v>ANDI SUDIRMAN SULAIMAN</v>
      </c>
    </row>
    <row r="2308" spans="1:12">
      <c r="A2308" t="s">
        <v>721</v>
      </c>
      <c r="B2308" t="s">
        <v>700</v>
      </c>
      <c r="C2308">
        <v>2021</v>
      </c>
      <c r="D2308" t="s">
        <v>662</v>
      </c>
      <c r="E2308" t="s">
        <v>663</v>
      </c>
      <c r="F2308" t="s">
        <v>730</v>
      </c>
      <c r="G2308" t="s">
        <v>665</v>
      </c>
      <c r="H2308" t="s">
        <v>669</v>
      </c>
      <c r="I2308" t="s">
        <v>669</v>
      </c>
      <c r="J2308">
        <v>1606386737</v>
      </c>
      <c r="K2308" t="str">
        <f>VLOOKUP(SUBSTITUTE($A2308,"Provinsi ",""),'Pemilihan Gubernur'!$C$5:$G$21,3,FALSE)</f>
        <v>PROF. M. NURDIN ABDULLAH</v>
      </c>
      <c r="L2308" t="str">
        <f>VLOOKUP(SUBSTITUTE($A2308,"Provinsi ",""),'Pemilihan Gubernur'!$C$5:$G$21,4,FALSE)</f>
        <v>ANDI SUDIRMAN SULAIMAN</v>
      </c>
    </row>
    <row r="2309" spans="1:12">
      <c r="A2309" t="s">
        <v>721</v>
      </c>
      <c r="B2309" t="s">
        <v>700</v>
      </c>
      <c r="C2309">
        <v>2021</v>
      </c>
      <c r="D2309" t="s">
        <v>662</v>
      </c>
      <c r="E2309" t="s">
        <v>663</v>
      </c>
      <c r="F2309" t="s">
        <v>731</v>
      </c>
      <c r="G2309" t="s">
        <v>676</v>
      </c>
      <c r="H2309" t="s">
        <v>678</v>
      </c>
      <c r="I2309" t="s">
        <v>678</v>
      </c>
      <c r="J2309">
        <v>277436632</v>
      </c>
      <c r="K2309" t="str">
        <f>VLOOKUP(SUBSTITUTE($A2309,"Provinsi ",""),'Pemilihan Gubernur'!$C$5:$G$21,3,FALSE)</f>
        <v>PROF. M. NURDIN ABDULLAH</v>
      </c>
      <c r="L2309" t="str">
        <f>VLOOKUP(SUBSTITUTE($A2309,"Provinsi ",""),'Pemilihan Gubernur'!$C$5:$G$21,4,FALSE)</f>
        <v>ANDI SUDIRMAN SULAIMAN</v>
      </c>
    </row>
    <row r="2310" spans="1:12">
      <c r="A2310" t="s">
        <v>721</v>
      </c>
      <c r="B2310" t="s">
        <v>700</v>
      </c>
      <c r="C2310">
        <v>2021</v>
      </c>
      <c r="D2310" t="s">
        <v>662</v>
      </c>
      <c r="E2310" t="s">
        <v>663</v>
      </c>
      <c r="F2310" t="s">
        <v>731</v>
      </c>
      <c r="G2310" t="s">
        <v>676</v>
      </c>
      <c r="H2310" t="s">
        <v>678</v>
      </c>
      <c r="I2310" t="s">
        <v>678</v>
      </c>
      <c r="J2310">
        <v>331244441432</v>
      </c>
      <c r="K2310" t="str">
        <f>VLOOKUP(SUBSTITUTE($A2310,"Provinsi ",""),'Pemilihan Gubernur'!$C$5:$G$21,3,FALSE)</f>
        <v>PROF. M. NURDIN ABDULLAH</v>
      </c>
      <c r="L2310" t="str">
        <f>VLOOKUP(SUBSTITUTE($A2310,"Provinsi ",""),'Pemilihan Gubernur'!$C$5:$G$21,4,FALSE)</f>
        <v>ANDI SUDIRMAN SULAIMAN</v>
      </c>
    </row>
    <row r="2311" spans="1:12">
      <c r="A2311" t="s">
        <v>721</v>
      </c>
      <c r="B2311" t="s">
        <v>700</v>
      </c>
      <c r="C2311">
        <v>2021</v>
      </c>
      <c r="D2311" t="s">
        <v>662</v>
      </c>
      <c r="E2311" t="s">
        <v>663</v>
      </c>
      <c r="F2311" t="s">
        <v>731</v>
      </c>
      <c r="G2311" t="s">
        <v>676</v>
      </c>
      <c r="H2311" t="s">
        <v>678</v>
      </c>
      <c r="I2311" t="s">
        <v>678</v>
      </c>
      <c r="J2311">
        <v>353986944515</v>
      </c>
      <c r="K2311" t="str">
        <f>VLOOKUP(SUBSTITUTE($A2311,"Provinsi ",""),'Pemilihan Gubernur'!$C$5:$G$21,3,FALSE)</f>
        <v>PROF. M. NURDIN ABDULLAH</v>
      </c>
      <c r="L2311" t="str">
        <f>VLOOKUP(SUBSTITUTE($A2311,"Provinsi ",""),'Pemilihan Gubernur'!$C$5:$G$21,4,FALSE)</f>
        <v>ANDI SUDIRMAN SULAIMAN</v>
      </c>
    </row>
    <row r="2312" spans="1:12">
      <c r="A2312" t="s">
        <v>721</v>
      </c>
      <c r="B2312" t="s">
        <v>700</v>
      </c>
      <c r="C2312">
        <v>2021</v>
      </c>
      <c r="D2312" t="s">
        <v>662</v>
      </c>
      <c r="E2312" t="s">
        <v>663</v>
      </c>
      <c r="F2312" t="s">
        <v>731</v>
      </c>
      <c r="G2312" t="s">
        <v>676</v>
      </c>
      <c r="H2312" t="s">
        <v>678</v>
      </c>
      <c r="I2312" t="s">
        <v>678</v>
      </c>
      <c r="J2312">
        <v>702467506988</v>
      </c>
      <c r="K2312" t="str">
        <f>VLOOKUP(SUBSTITUTE($A2312,"Provinsi ",""),'Pemilihan Gubernur'!$C$5:$G$21,3,FALSE)</f>
        <v>PROF. M. NURDIN ABDULLAH</v>
      </c>
      <c r="L2312" t="str">
        <f>VLOOKUP(SUBSTITUTE($A2312,"Provinsi ",""),'Pemilihan Gubernur'!$C$5:$G$21,4,FALSE)</f>
        <v>ANDI SUDIRMAN SULAIMAN</v>
      </c>
    </row>
    <row r="2313" spans="1:12">
      <c r="A2313" t="s">
        <v>721</v>
      </c>
      <c r="B2313" t="s">
        <v>700</v>
      </c>
      <c r="C2313">
        <v>2021</v>
      </c>
      <c r="D2313" t="s">
        <v>662</v>
      </c>
      <c r="E2313" t="s">
        <v>663</v>
      </c>
      <c r="F2313" t="s">
        <v>731</v>
      </c>
      <c r="G2313" t="s">
        <v>676</v>
      </c>
      <c r="H2313" t="s">
        <v>678</v>
      </c>
      <c r="I2313" t="s">
        <v>678</v>
      </c>
      <c r="J2313">
        <v>62686726592</v>
      </c>
      <c r="K2313" t="str">
        <f>VLOOKUP(SUBSTITUTE($A2313,"Provinsi ",""),'Pemilihan Gubernur'!$C$5:$G$21,3,FALSE)</f>
        <v>PROF. M. NURDIN ABDULLAH</v>
      </c>
      <c r="L2313" t="str">
        <f>VLOOKUP(SUBSTITUTE($A2313,"Provinsi ",""),'Pemilihan Gubernur'!$C$5:$G$21,4,FALSE)</f>
        <v>ANDI SUDIRMAN SULAIMAN</v>
      </c>
    </row>
    <row r="2314" spans="1:12">
      <c r="A2314" t="s">
        <v>721</v>
      </c>
      <c r="B2314" t="s">
        <v>700</v>
      </c>
      <c r="C2314">
        <v>2021</v>
      </c>
      <c r="D2314" t="s">
        <v>662</v>
      </c>
      <c r="E2314" t="s">
        <v>663</v>
      </c>
      <c r="F2314" t="s">
        <v>731</v>
      </c>
      <c r="G2314" t="s">
        <v>676</v>
      </c>
      <c r="H2314" t="s">
        <v>678</v>
      </c>
      <c r="I2314" t="s">
        <v>678</v>
      </c>
      <c r="J2314">
        <v>9056732850</v>
      </c>
      <c r="K2314" t="str">
        <f>VLOOKUP(SUBSTITUTE($A2314,"Provinsi ",""),'Pemilihan Gubernur'!$C$5:$G$21,3,FALSE)</f>
        <v>PROF. M. NURDIN ABDULLAH</v>
      </c>
      <c r="L2314" t="str">
        <f>VLOOKUP(SUBSTITUTE($A2314,"Provinsi ",""),'Pemilihan Gubernur'!$C$5:$G$21,4,FALSE)</f>
        <v>ANDI SUDIRMAN SULAIMAN</v>
      </c>
    </row>
    <row r="2315" spans="1:12">
      <c r="A2315" t="s">
        <v>721</v>
      </c>
      <c r="B2315" t="s">
        <v>700</v>
      </c>
      <c r="C2315">
        <v>2021</v>
      </c>
      <c r="D2315" t="s">
        <v>662</v>
      </c>
      <c r="E2315" t="s">
        <v>663</v>
      </c>
      <c r="F2315" t="s">
        <v>732</v>
      </c>
      <c r="G2315" t="s">
        <v>665</v>
      </c>
      <c r="H2315" t="s">
        <v>683</v>
      </c>
      <c r="I2315" t="s">
        <v>683</v>
      </c>
      <c r="J2315">
        <v>124260826405</v>
      </c>
      <c r="K2315" t="str">
        <f>VLOOKUP(SUBSTITUTE($A2315,"Provinsi ",""),'Pemilihan Gubernur'!$C$5:$G$21,3,FALSE)</f>
        <v>PROF. M. NURDIN ABDULLAH</v>
      </c>
      <c r="L2315" t="str">
        <f>VLOOKUP(SUBSTITUTE($A2315,"Provinsi ",""),'Pemilihan Gubernur'!$C$5:$G$21,4,FALSE)</f>
        <v>ANDI SUDIRMAN SULAIMAN</v>
      </c>
    </row>
    <row r="2316" spans="1:12">
      <c r="A2316" t="s">
        <v>721</v>
      </c>
      <c r="B2316" t="s">
        <v>700</v>
      </c>
      <c r="C2316">
        <v>2021</v>
      </c>
      <c r="D2316" t="s">
        <v>662</v>
      </c>
      <c r="E2316" t="s">
        <v>663</v>
      </c>
      <c r="F2316" t="s">
        <v>733</v>
      </c>
      <c r="G2316" t="s">
        <v>665</v>
      </c>
      <c r="H2316" t="s">
        <v>667</v>
      </c>
      <c r="I2316" t="s">
        <v>667</v>
      </c>
      <c r="J2316">
        <v>1458696502065</v>
      </c>
      <c r="K2316" t="str">
        <f>VLOOKUP(SUBSTITUTE($A2316,"Provinsi ",""),'Pemilihan Gubernur'!$C$5:$G$21,3,FALSE)</f>
        <v>PROF. M. NURDIN ABDULLAH</v>
      </c>
      <c r="L2316" t="str">
        <f>VLOOKUP(SUBSTITUTE($A2316,"Provinsi ",""),'Pemilihan Gubernur'!$C$5:$G$21,4,FALSE)</f>
        <v>ANDI SUDIRMAN SULAIMAN</v>
      </c>
    </row>
    <row r="2317" spans="1:12">
      <c r="A2317" t="s">
        <v>721</v>
      </c>
      <c r="B2317" t="s">
        <v>700</v>
      </c>
      <c r="C2317">
        <v>2021</v>
      </c>
      <c r="D2317" t="s">
        <v>662</v>
      </c>
      <c r="E2317" t="s">
        <v>663</v>
      </c>
      <c r="F2317" t="s">
        <v>733</v>
      </c>
      <c r="G2317" t="s">
        <v>665</v>
      </c>
      <c r="H2317" t="s">
        <v>687</v>
      </c>
      <c r="I2317" t="s">
        <v>687</v>
      </c>
      <c r="J2317">
        <v>267248103540</v>
      </c>
      <c r="K2317" t="str">
        <f>VLOOKUP(SUBSTITUTE($A2317,"Provinsi ",""),'Pemilihan Gubernur'!$C$5:$G$21,3,FALSE)</f>
        <v>PROF. M. NURDIN ABDULLAH</v>
      </c>
      <c r="L2317" t="str">
        <f>VLOOKUP(SUBSTITUTE($A2317,"Provinsi ",""),'Pemilihan Gubernur'!$C$5:$G$21,4,FALSE)</f>
        <v>ANDI SUDIRMAN SULAIMAN</v>
      </c>
    </row>
    <row r="2318" spans="1:12">
      <c r="A2318" t="s">
        <v>705</v>
      </c>
      <c r="B2318" t="s">
        <v>706</v>
      </c>
      <c r="C2318">
        <v>2021</v>
      </c>
      <c r="D2318" t="s">
        <v>662</v>
      </c>
      <c r="E2318" t="s">
        <v>663</v>
      </c>
      <c r="F2318" t="s">
        <v>730</v>
      </c>
      <c r="G2318" t="s">
        <v>679</v>
      </c>
      <c r="H2318" t="s">
        <v>681</v>
      </c>
      <c r="I2318" t="s">
        <v>681</v>
      </c>
      <c r="J2318">
        <v>1414460424189</v>
      </c>
      <c r="K2318" t="str">
        <f>VLOOKUP(SUBSTITUTE($A2318,"Provinsi ",""),'Pemilihan Gubernur'!$C$5:$G$21,3,FALSE)</f>
        <v>SUTARMIDJI</v>
      </c>
      <c r="L2318" t="str">
        <f>VLOOKUP(SUBSTITUTE($A2318,"Provinsi ",""),'Pemilihan Gubernur'!$C$5:$G$21,4,FALSE)</f>
        <v>RIA NORSAN</v>
      </c>
    </row>
    <row r="2319" spans="1:12">
      <c r="A2319" t="s">
        <v>705</v>
      </c>
      <c r="B2319" t="s">
        <v>706</v>
      </c>
      <c r="C2319">
        <v>2021</v>
      </c>
      <c r="D2319" t="s">
        <v>662</v>
      </c>
      <c r="E2319" t="s">
        <v>663</v>
      </c>
      <c r="F2319" t="s">
        <v>730</v>
      </c>
      <c r="G2319" t="s">
        <v>671</v>
      </c>
      <c r="H2319" t="s">
        <v>673</v>
      </c>
      <c r="I2319" t="s">
        <v>673</v>
      </c>
      <c r="J2319">
        <v>1608232257377</v>
      </c>
      <c r="K2319" t="str">
        <f>VLOOKUP(SUBSTITUTE($A2319,"Provinsi ",""),'Pemilihan Gubernur'!$C$5:$G$21,3,FALSE)</f>
        <v>SUTARMIDJI</v>
      </c>
      <c r="L2319" t="str">
        <f>VLOOKUP(SUBSTITUTE($A2319,"Provinsi ",""),'Pemilihan Gubernur'!$C$5:$G$21,4,FALSE)</f>
        <v>RIA NORSAN</v>
      </c>
    </row>
    <row r="2320" spans="1:12">
      <c r="A2320" t="s">
        <v>705</v>
      </c>
      <c r="B2320" t="s">
        <v>706</v>
      </c>
      <c r="C2320">
        <v>2021</v>
      </c>
      <c r="D2320" t="s">
        <v>662</v>
      </c>
      <c r="E2320" t="s">
        <v>663</v>
      </c>
      <c r="F2320" t="s">
        <v>730</v>
      </c>
      <c r="G2320" t="s">
        <v>665</v>
      </c>
      <c r="H2320" t="s">
        <v>675</v>
      </c>
      <c r="I2320" t="s">
        <v>675</v>
      </c>
      <c r="J2320">
        <v>1199201799615</v>
      </c>
      <c r="K2320" t="str">
        <f>VLOOKUP(SUBSTITUTE($A2320,"Provinsi ",""),'Pemilihan Gubernur'!$C$5:$G$21,3,FALSE)</f>
        <v>SUTARMIDJI</v>
      </c>
      <c r="L2320" t="str">
        <f>VLOOKUP(SUBSTITUTE($A2320,"Provinsi ",""),'Pemilihan Gubernur'!$C$5:$G$21,4,FALSE)</f>
        <v>RIA NORSAN</v>
      </c>
    </row>
    <row r="2321" spans="1:12">
      <c r="A2321" t="s">
        <v>705</v>
      </c>
      <c r="B2321" t="s">
        <v>706</v>
      </c>
      <c r="C2321">
        <v>2021</v>
      </c>
      <c r="D2321" t="s">
        <v>662</v>
      </c>
      <c r="E2321" t="s">
        <v>663</v>
      </c>
      <c r="F2321" t="s">
        <v>730</v>
      </c>
      <c r="G2321" t="s">
        <v>665</v>
      </c>
      <c r="H2321" t="s">
        <v>669</v>
      </c>
      <c r="I2321" t="s">
        <v>669</v>
      </c>
      <c r="J2321">
        <v>5794525400</v>
      </c>
      <c r="K2321" t="str">
        <f>VLOOKUP(SUBSTITUTE($A2321,"Provinsi ",""),'Pemilihan Gubernur'!$C$5:$G$21,3,FALSE)</f>
        <v>SUTARMIDJI</v>
      </c>
      <c r="L2321" t="str">
        <f>VLOOKUP(SUBSTITUTE($A2321,"Provinsi ",""),'Pemilihan Gubernur'!$C$5:$G$21,4,FALSE)</f>
        <v>RIA NORSAN</v>
      </c>
    </row>
    <row r="2322" spans="1:12">
      <c r="A2322" t="s">
        <v>705</v>
      </c>
      <c r="B2322" t="s">
        <v>706</v>
      </c>
      <c r="C2322">
        <v>2021</v>
      </c>
      <c r="D2322" t="s">
        <v>662</v>
      </c>
      <c r="E2322" t="s">
        <v>663</v>
      </c>
      <c r="F2322" t="s">
        <v>731</v>
      </c>
      <c r="G2322" t="s">
        <v>676</v>
      </c>
      <c r="H2322" t="s">
        <v>678</v>
      </c>
      <c r="I2322" t="s">
        <v>678</v>
      </c>
      <c r="J2322">
        <v>2215067174</v>
      </c>
      <c r="K2322" t="str">
        <f>VLOOKUP(SUBSTITUTE($A2322,"Provinsi ",""),'Pemilihan Gubernur'!$C$5:$G$21,3,FALSE)</f>
        <v>SUTARMIDJI</v>
      </c>
      <c r="L2322" t="str">
        <f>VLOOKUP(SUBSTITUTE($A2322,"Provinsi ",""),'Pemilihan Gubernur'!$C$5:$G$21,4,FALSE)</f>
        <v>RIA NORSAN</v>
      </c>
    </row>
    <row r="2323" spans="1:12">
      <c r="A2323" t="s">
        <v>705</v>
      </c>
      <c r="B2323" t="s">
        <v>706</v>
      </c>
      <c r="C2323">
        <v>2021</v>
      </c>
      <c r="D2323" t="s">
        <v>662</v>
      </c>
      <c r="E2323" t="s">
        <v>663</v>
      </c>
      <c r="F2323" t="s">
        <v>731</v>
      </c>
      <c r="G2323" t="s">
        <v>676</v>
      </c>
      <c r="H2323" t="s">
        <v>678</v>
      </c>
      <c r="I2323" t="s">
        <v>678</v>
      </c>
      <c r="J2323">
        <v>188911136885</v>
      </c>
      <c r="K2323" t="str">
        <f>VLOOKUP(SUBSTITUTE($A2323,"Provinsi ",""),'Pemilihan Gubernur'!$C$5:$G$21,3,FALSE)</f>
        <v>SUTARMIDJI</v>
      </c>
      <c r="L2323" t="str">
        <f>VLOOKUP(SUBSTITUTE($A2323,"Provinsi ",""),'Pemilihan Gubernur'!$C$5:$G$21,4,FALSE)</f>
        <v>RIA NORSAN</v>
      </c>
    </row>
    <row r="2324" spans="1:12">
      <c r="A2324" t="s">
        <v>705</v>
      </c>
      <c r="B2324" t="s">
        <v>706</v>
      </c>
      <c r="C2324">
        <v>2021</v>
      </c>
      <c r="D2324" t="s">
        <v>662</v>
      </c>
      <c r="E2324" t="s">
        <v>663</v>
      </c>
      <c r="F2324" t="s">
        <v>731</v>
      </c>
      <c r="G2324" t="s">
        <v>676</v>
      </c>
      <c r="H2324" t="s">
        <v>678</v>
      </c>
      <c r="I2324" t="s">
        <v>678</v>
      </c>
      <c r="J2324">
        <v>459483907405</v>
      </c>
      <c r="K2324" t="str">
        <f>VLOOKUP(SUBSTITUTE($A2324,"Provinsi ",""),'Pemilihan Gubernur'!$C$5:$G$21,3,FALSE)</f>
        <v>SUTARMIDJI</v>
      </c>
      <c r="L2324" t="str">
        <f>VLOOKUP(SUBSTITUTE($A2324,"Provinsi ",""),'Pemilihan Gubernur'!$C$5:$G$21,4,FALSE)</f>
        <v>RIA NORSAN</v>
      </c>
    </row>
    <row r="2325" spans="1:12">
      <c r="A2325" t="s">
        <v>705</v>
      </c>
      <c r="B2325" t="s">
        <v>706</v>
      </c>
      <c r="C2325">
        <v>2021</v>
      </c>
      <c r="D2325" t="s">
        <v>662</v>
      </c>
      <c r="E2325" t="s">
        <v>663</v>
      </c>
      <c r="F2325" t="s">
        <v>731</v>
      </c>
      <c r="G2325" t="s">
        <v>676</v>
      </c>
      <c r="H2325" t="s">
        <v>678</v>
      </c>
      <c r="I2325" t="s">
        <v>678</v>
      </c>
      <c r="J2325">
        <v>255562950630</v>
      </c>
      <c r="K2325" t="str">
        <f>VLOOKUP(SUBSTITUTE($A2325,"Provinsi ",""),'Pemilihan Gubernur'!$C$5:$G$21,3,FALSE)</f>
        <v>SUTARMIDJI</v>
      </c>
      <c r="L2325" t="str">
        <f>VLOOKUP(SUBSTITUTE($A2325,"Provinsi ",""),'Pemilihan Gubernur'!$C$5:$G$21,4,FALSE)</f>
        <v>RIA NORSAN</v>
      </c>
    </row>
    <row r="2326" spans="1:12">
      <c r="A2326" t="s">
        <v>705</v>
      </c>
      <c r="B2326" t="s">
        <v>706</v>
      </c>
      <c r="C2326">
        <v>2021</v>
      </c>
      <c r="D2326" t="s">
        <v>662</v>
      </c>
      <c r="E2326" t="s">
        <v>663</v>
      </c>
      <c r="F2326" t="s">
        <v>731</v>
      </c>
      <c r="G2326" t="s">
        <v>676</v>
      </c>
      <c r="H2326" t="s">
        <v>678</v>
      </c>
      <c r="I2326" t="s">
        <v>678</v>
      </c>
      <c r="J2326">
        <v>20934798034</v>
      </c>
      <c r="K2326" t="str">
        <f>VLOOKUP(SUBSTITUTE($A2326,"Provinsi ",""),'Pemilihan Gubernur'!$C$5:$G$21,3,FALSE)</f>
        <v>SUTARMIDJI</v>
      </c>
      <c r="L2326" t="str">
        <f>VLOOKUP(SUBSTITUTE($A2326,"Provinsi ",""),'Pemilihan Gubernur'!$C$5:$G$21,4,FALSE)</f>
        <v>RIA NORSAN</v>
      </c>
    </row>
    <row r="2327" spans="1:12">
      <c r="A2327" t="s">
        <v>705</v>
      </c>
      <c r="B2327" t="s">
        <v>706</v>
      </c>
      <c r="C2327">
        <v>2021</v>
      </c>
      <c r="D2327" t="s">
        <v>662</v>
      </c>
      <c r="E2327" t="s">
        <v>663</v>
      </c>
      <c r="F2327" t="s">
        <v>732</v>
      </c>
      <c r="G2327" t="s">
        <v>665</v>
      </c>
      <c r="H2327" t="s">
        <v>683</v>
      </c>
      <c r="I2327" t="s">
        <v>683</v>
      </c>
      <c r="J2327">
        <v>1695901477</v>
      </c>
      <c r="K2327" t="str">
        <f>VLOOKUP(SUBSTITUTE($A2327,"Provinsi ",""),'Pemilihan Gubernur'!$C$5:$G$21,3,FALSE)</f>
        <v>SUTARMIDJI</v>
      </c>
      <c r="L2327" t="str">
        <f>VLOOKUP(SUBSTITUTE($A2327,"Provinsi ",""),'Pemilihan Gubernur'!$C$5:$G$21,4,FALSE)</f>
        <v>RIA NORSAN</v>
      </c>
    </row>
    <row r="2328" spans="1:12">
      <c r="A2328" t="s">
        <v>705</v>
      </c>
      <c r="B2328" t="s">
        <v>706</v>
      </c>
      <c r="C2328">
        <v>2021</v>
      </c>
      <c r="D2328" t="s">
        <v>662</v>
      </c>
      <c r="E2328" t="s">
        <v>663</v>
      </c>
      <c r="F2328" t="s">
        <v>733</v>
      </c>
      <c r="G2328" t="s">
        <v>665</v>
      </c>
      <c r="H2328" t="s">
        <v>667</v>
      </c>
      <c r="I2328" t="s">
        <v>667</v>
      </c>
      <c r="J2328">
        <v>1073859228414</v>
      </c>
      <c r="K2328" t="str">
        <f>VLOOKUP(SUBSTITUTE($A2328,"Provinsi ",""),'Pemilihan Gubernur'!$C$5:$G$21,3,FALSE)</f>
        <v>SUTARMIDJI</v>
      </c>
      <c r="L2328" t="str">
        <f>VLOOKUP(SUBSTITUTE($A2328,"Provinsi ",""),'Pemilihan Gubernur'!$C$5:$G$21,4,FALSE)</f>
        <v>RIA NORSAN</v>
      </c>
    </row>
    <row r="2329" spans="1:12">
      <c r="A2329" t="s">
        <v>705</v>
      </c>
      <c r="B2329" t="s">
        <v>706</v>
      </c>
      <c r="C2329">
        <v>2021</v>
      </c>
      <c r="D2329" t="s">
        <v>662</v>
      </c>
      <c r="E2329" t="s">
        <v>663</v>
      </c>
      <c r="F2329" t="s">
        <v>733</v>
      </c>
      <c r="G2329" t="s">
        <v>665</v>
      </c>
      <c r="H2329" t="s">
        <v>687</v>
      </c>
      <c r="I2329" t="s">
        <v>687</v>
      </c>
      <c r="J2329">
        <v>72795000000</v>
      </c>
      <c r="K2329" t="str">
        <f>VLOOKUP(SUBSTITUTE($A2329,"Provinsi ",""),'Pemilihan Gubernur'!$C$5:$G$21,3,FALSE)</f>
        <v>SUTARMIDJI</v>
      </c>
      <c r="L2329" t="str">
        <f>VLOOKUP(SUBSTITUTE($A2329,"Provinsi ",""),'Pemilihan Gubernur'!$C$5:$G$21,4,FALSE)</f>
        <v>RIA NORSAN</v>
      </c>
    </row>
    <row r="2330" spans="1:12">
      <c r="A2330" t="s">
        <v>719</v>
      </c>
      <c r="B2330" t="s">
        <v>661</v>
      </c>
      <c r="C2330">
        <v>2021</v>
      </c>
      <c r="D2330" t="s">
        <v>662</v>
      </c>
      <c r="E2330" t="s">
        <v>663</v>
      </c>
      <c r="F2330" t="s">
        <v>730</v>
      </c>
      <c r="G2330" t="s">
        <v>679</v>
      </c>
      <c r="H2330" t="s">
        <v>681</v>
      </c>
      <c r="I2330" t="s">
        <v>681</v>
      </c>
      <c r="J2330">
        <v>2213182776667</v>
      </c>
      <c r="K2330" t="str">
        <f>VLOOKUP(SUBSTITUTE($A2330,"Provinsi ",""),'Pemilihan Gubernur'!$C$5:$G$21,3,FALSE)</f>
        <v>SYAMSUAR</v>
      </c>
      <c r="L2330" t="str">
        <f>VLOOKUP(SUBSTITUTE($A2330,"Provinsi ",""),'Pemilihan Gubernur'!$C$5:$G$21,4,FALSE)</f>
        <v>EDY NASUTION</v>
      </c>
    </row>
    <row r="2331" spans="1:12">
      <c r="A2331" t="s">
        <v>719</v>
      </c>
      <c r="B2331" t="s">
        <v>661</v>
      </c>
      <c r="C2331">
        <v>2021</v>
      </c>
      <c r="D2331" t="s">
        <v>662</v>
      </c>
      <c r="E2331" t="s">
        <v>663</v>
      </c>
      <c r="F2331" t="s">
        <v>730</v>
      </c>
      <c r="G2331" t="s">
        <v>671</v>
      </c>
      <c r="H2331" t="s">
        <v>673</v>
      </c>
      <c r="I2331" t="s">
        <v>673</v>
      </c>
      <c r="J2331">
        <v>2448186175191</v>
      </c>
      <c r="K2331" t="str">
        <f>VLOOKUP(SUBSTITUTE($A2331,"Provinsi ",""),'Pemilihan Gubernur'!$C$5:$G$21,3,FALSE)</f>
        <v>SYAMSUAR</v>
      </c>
      <c r="L2331" t="str">
        <f>VLOOKUP(SUBSTITUTE($A2331,"Provinsi ",""),'Pemilihan Gubernur'!$C$5:$G$21,4,FALSE)</f>
        <v>EDY NASUTION</v>
      </c>
    </row>
    <row r="2332" spans="1:12">
      <c r="A2332" t="s">
        <v>719</v>
      </c>
      <c r="B2332" t="s">
        <v>661</v>
      </c>
      <c r="C2332">
        <v>2021</v>
      </c>
      <c r="D2332" t="s">
        <v>662</v>
      </c>
      <c r="E2332" t="s">
        <v>663</v>
      </c>
      <c r="F2332" t="s">
        <v>730</v>
      </c>
      <c r="G2332" t="s">
        <v>665</v>
      </c>
      <c r="H2332" t="s">
        <v>675</v>
      </c>
      <c r="I2332" t="s">
        <v>675</v>
      </c>
      <c r="J2332">
        <v>1349812571315</v>
      </c>
      <c r="K2332" t="str">
        <f>VLOOKUP(SUBSTITUTE($A2332,"Provinsi ",""),'Pemilihan Gubernur'!$C$5:$G$21,3,FALSE)</f>
        <v>SYAMSUAR</v>
      </c>
      <c r="L2332" t="str">
        <f>VLOOKUP(SUBSTITUTE($A2332,"Provinsi ",""),'Pemilihan Gubernur'!$C$5:$G$21,4,FALSE)</f>
        <v>EDY NASUTION</v>
      </c>
    </row>
    <row r="2333" spans="1:12">
      <c r="A2333" t="s">
        <v>719</v>
      </c>
      <c r="B2333" t="s">
        <v>661</v>
      </c>
      <c r="C2333">
        <v>2021</v>
      </c>
      <c r="D2333" t="s">
        <v>662</v>
      </c>
      <c r="E2333" t="s">
        <v>663</v>
      </c>
      <c r="F2333" t="s">
        <v>730</v>
      </c>
      <c r="G2333" t="s">
        <v>665</v>
      </c>
      <c r="H2333" t="s">
        <v>669</v>
      </c>
      <c r="I2333" t="s">
        <v>669</v>
      </c>
      <c r="J2333">
        <v>51810530000</v>
      </c>
      <c r="K2333" t="str">
        <f>VLOOKUP(SUBSTITUTE($A2333,"Provinsi ",""),'Pemilihan Gubernur'!$C$5:$G$21,3,FALSE)</f>
        <v>SYAMSUAR</v>
      </c>
      <c r="L2333" t="str">
        <f>VLOOKUP(SUBSTITUTE($A2333,"Provinsi ",""),'Pemilihan Gubernur'!$C$5:$G$21,4,FALSE)</f>
        <v>EDY NASUTION</v>
      </c>
    </row>
    <row r="2334" spans="1:12">
      <c r="A2334" t="s">
        <v>719</v>
      </c>
      <c r="B2334" t="s">
        <v>661</v>
      </c>
      <c r="C2334">
        <v>2021</v>
      </c>
      <c r="D2334" t="s">
        <v>662</v>
      </c>
      <c r="E2334" t="s">
        <v>663</v>
      </c>
      <c r="F2334" t="s">
        <v>731</v>
      </c>
      <c r="G2334" t="s">
        <v>676</v>
      </c>
      <c r="H2334" t="s">
        <v>678</v>
      </c>
      <c r="I2334" t="s">
        <v>678</v>
      </c>
      <c r="J2334">
        <v>801221880</v>
      </c>
      <c r="K2334" t="str">
        <f>VLOOKUP(SUBSTITUTE($A2334,"Provinsi ",""),'Pemilihan Gubernur'!$C$5:$G$21,3,FALSE)</f>
        <v>SYAMSUAR</v>
      </c>
      <c r="L2334" t="str">
        <f>VLOOKUP(SUBSTITUTE($A2334,"Provinsi ",""),'Pemilihan Gubernur'!$C$5:$G$21,4,FALSE)</f>
        <v>EDY NASUTION</v>
      </c>
    </row>
    <row r="2335" spans="1:12">
      <c r="A2335" t="s">
        <v>719</v>
      </c>
      <c r="B2335" t="s">
        <v>661</v>
      </c>
      <c r="C2335">
        <v>2021</v>
      </c>
      <c r="D2335" t="s">
        <v>662</v>
      </c>
      <c r="E2335" t="s">
        <v>663</v>
      </c>
      <c r="F2335" t="s">
        <v>731</v>
      </c>
      <c r="G2335" t="s">
        <v>676</v>
      </c>
      <c r="H2335" t="s">
        <v>678</v>
      </c>
      <c r="I2335" t="s">
        <v>678</v>
      </c>
      <c r="J2335">
        <v>259296406464</v>
      </c>
      <c r="K2335" t="str">
        <f>VLOOKUP(SUBSTITUTE($A2335,"Provinsi ",""),'Pemilihan Gubernur'!$C$5:$G$21,3,FALSE)</f>
        <v>SYAMSUAR</v>
      </c>
      <c r="L2335" t="str">
        <f>VLOOKUP(SUBSTITUTE($A2335,"Provinsi ",""),'Pemilihan Gubernur'!$C$5:$G$21,4,FALSE)</f>
        <v>EDY NASUTION</v>
      </c>
    </row>
    <row r="2336" spans="1:12">
      <c r="A2336" t="s">
        <v>719</v>
      </c>
      <c r="B2336" t="s">
        <v>661</v>
      </c>
      <c r="C2336">
        <v>2021</v>
      </c>
      <c r="D2336" t="s">
        <v>662</v>
      </c>
      <c r="E2336" t="s">
        <v>663</v>
      </c>
      <c r="F2336" t="s">
        <v>731</v>
      </c>
      <c r="G2336" t="s">
        <v>676</v>
      </c>
      <c r="H2336" t="s">
        <v>678</v>
      </c>
      <c r="I2336" t="s">
        <v>678</v>
      </c>
      <c r="J2336">
        <v>239980341418</v>
      </c>
      <c r="K2336" t="str">
        <f>VLOOKUP(SUBSTITUTE($A2336,"Provinsi ",""),'Pemilihan Gubernur'!$C$5:$G$21,3,FALSE)</f>
        <v>SYAMSUAR</v>
      </c>
      <c r="L2336" t="str">
        <f>VLOOKUP(SUBSTITUTE($A2336,"Provinsi ",""),'Pemilihan Gubernur'!$C$5:$G$21,4,FALSE)</f>
        <v>EDY NASUTION</v>
      </c>
    </row>
    <row r="2337" spans="1:12">
      <c r="A2337" t="s">
        <v>719</v>
      </c>
      <c r="B2337" t="s">
        <v>661</v>
      </c>
      <c r="C2337">
        <v>2021</v>
      </c>
      <c r="D2337" t="s">
        <v>662</v>
      </c>
      <c r="E2337" t="s">
        <v>663</v>
      </c>
      <c r="F2337" t="s">
        <v>731</v>
      </c>
      <c r="G2337" t="s">
        <v>676</v>
      </c>
      <c r="H2337" t="s">
        <v>678</v>
      </c>
      <c r="I2337" t="s">
        <v>678</v>
      </c>
      <c r="J2337">
        <v>470432878696</v>
      </c>
      <c r="K2337" t="str">
        <f>VLOOKUP(SUBSTITUTE($A2337,"Provinsi ",""),'Pemilihan Gubernur'!$C$5:$G$21,3,FALSE)</f>
        <v>SYAMSUAR</v>
      </c>
      <c r="L2337" t="str">
        <f>VLOOKUP(SUBSTITUTE($A2337,"Provinsi ",""),'Pemilihan Gubernur'!$C$5:$G$21,4,FALSE)</f>
        <v>EDY NASUTION</v>
      </c>
    </row>
    <row r="2338" spans="1:12">
      <c r="A2338" t="s">
        <v>719</v>
      </c>
      <c r="B2338" t="s">
        <v>661</v>
      </c>
      <c r="C2338">
        <v>2021</v>
      </c>
      <c r="D2338" t="s">
        <v>662</v>
      </c>
      <c r="E2338" t="s">
        <v>663</v>
      </c>
      <c r="F2338" t="s">
        <v>731</v>
      </c>
      <c r="G2338" t="s">
        <v>676</v>
      </c>
      <c r="H2338" t="s">
        <v>678</v>
      </c>
      <c r="I2338" t="s">
        <v>678</v>
      </c>
      <c r="J2338">
        <v>47944229795</v>
      </c>
      <c r="K2338" t="str">
        <f>VLOOKUP(SUBSTITUTE($A2338,"Provinsi ",""),'Pemilihan Gubernur'!$C$5:$G$21,3,FALSE)</f>
        <v>SYAMSUAR</v>
      </c>
      <c r="L2338" t="str">
        <f>VLOOKUP(SUBSTITUTE($A2338,"Provinsi ",""),'Pemilihan Gubernur'!$C$5:$G$21,4,FALSE)</f>
        <v>EDY NASUTION</v>
      </c>
    </row>
    <row r="2339" spans="1:12">
      <c r="A2339" t="s">
        <v>719</v>
      </c>
      <c r="B2339" t="s">
        <v>661</v>
      </c>
      <c r="C2339">
        <v>2021</v>
      </c>
      <c r="D2339" t="s">
        <v>662</v>
      </c>
      <c r="E2339" t="s">
        <v>663</v>
      </c>
      <c r="F2339" t="s">
        <v>732</v>
      </c>
      <c r="G2339" t="s">
        <v>665</v>
      </c>
      <c r="H2339" t="s">
        <v>683</v>
      </c>
      <c r="I2339" t="s">
        <v>683</v>
      </c>
      <c r="J2339">
        <v>245808686</v>
      </c>
      <c r="K2339" t="str">
        <f>VLOOKUP(SUBSTITUTE($A2339,"Provinsi ",""),'Pemilihan Gubernur'!$C$5:$G$21,3,FALSE)</f>
        <v>SYAMSUAR</v>
      </c>
      <c r="L2339" t="str">
        <f>VLOOKUP(SUBSTITUTE($A2339,"Provinsi ",""),'Pemilihan Gubernur'!$C$5:$G$21,4,FALSE)</f>
        <v>EDY NASUTION</v>
      </c>
    </row>
    <row r="2340" spans="1:12">
      <c r="A2340" t="s">
        <v>719</v>
      </c>
      <c r="B2340" t="s">
        <v>661</v>
      </c>
      <c r="C2340">
        <v>2021</v>
      </c>
      <c r="D2340" t="s">
        <v>662</v>
      </c>
      <c r="E2340" t="s">
        <v>663</v>
      </c>
      <c r="F2340" t="s">
        <v>733</v>
      </c>
      <c r="G2340" t="s">
        <v>665</v>
      </c>
      <c r="H2340" t="s">
        <v>667</v>
      </c>
      <c r="I2340" t="s">
        <v>667</v>
      </c>
      <c r="J2340">
        <v>1498191320347</v>
      </c>
      <c r="K2340" t="str">
        <f>VLOOKUP(SUBSTITUTE($A2340,"Provinsi ",""),'Pemilihan Gubernur'!$C$5:$G$21,3,FALSE)</f>
        <v>SYAMSUAR</v>
      </c>
      <c r="L2340" t="str">
        <f>VLOOKUP(SUBSTITUTE($A2340,"Provinsi ",""),'Pemilihan Gubernur'!$C$5:$G$21,4,FALSE)</f>
        <v>EDY NASUTION</v>
      </c>
    </row>
    <row r="2341" spans="1:12">
      <c r="A2341" t="s">
        <v>719</v>
      </c>
      <c r="B2341" t="s">
        <v>661</v>
      </c>
      <c r="C2341">
        <v>2021</v>
      </c>
      <c r="D2341" t="s">
        <v>662</v>
      </c>
      <c r="E2341" t="s">
        <v>663</v>
      </c>
      <c r="F2341" t="s">
        <v>733</v>
      </c>
      <c r="G2341" t="s">
        <v>665</v>
      </c>
      <c r="H2341" t="s">
        <v>687</v>
      </c>
      <c r="I2341" t="s">
        <v>687</v>
      </c>
      <c r="J2341">
        <v>351819905991</v>
      </c>
      <c r="K2341" t="str">
        <f>VLOOKUP(SUBSTITUTE($A2341,"Provinsi ",""),'Pemilihan Gubernur'!$C$5:$G$21,3,FALSE)</f>
        <v>SYAMSUAR</v>
      </c>
      <c r="L2341" t="str">
        <f>VLOOKUP(SUBSTITUTE($A2341,"Provinsi ",""),'Pemilihan Gubernur'!$C$5:$G$21,4,FALSE)</f>
        <v>EDY NASUTION</v>
      </c>
    </row>
    <row r="2342" spans="1:12">
      <c r="A2342" t="s">
        <v>702</v>
      </c>
      <c r="B2342" t="s">
        <v>693</v>
      </c>
      <c r="C2342">
        <v>2021</v>
      </c>
      <c r="D2342" t="s">
        <v>662</v>
      </c>
      <c r="E2342" t="s">
        <v>663</v>
      </c>
      <c r="F2342" t="s">
        <v>730</v>
      </c>
      <c r="G2342" t="s">
        <v>679</v>
      </c>
      <c r="H2342" t="s">
        <v>681</v>
      </c>
      <c r="I2342" t="s">
        <v>681</v>
      </c>
      <c r="J2342">
        <v>6179742118217</v>
      </c>
      <c r="K2342" t="str">
        <f>VLOOKUP(SUBSTITUTE($A2342,"Provinsi ",""),'Pemilihan Gubernur'!$C$5:$G$21,3,FALSE)</f>
        <v>MOCHAMAD RIDWAN KAMIL</v>
      </c>
      <c r="L2342" t="str">
        <f>VLOOKUP(SUBSTITUTE($A2342,"Provinsi ",""),'Pemilihan Gubernur'!$C$5:$G$21,4,FALSE)</f>
        <v>UU RUZHANUL ULUM</v>
      </c>
    </row>
    <row r="2343" spans="1:12">
      <c r="A2343" t="s">
        <v>702</v>
      </c>
      <c r="B2343" t="s">
        <v>693</v>
      </c>
      <c r="C2343">
        <v>2021</v>
      </c>
      <c r="D2343" t="s">
        <v>662</v>
      </c>
      <c r="E2343" t="s">
        <v>663</v>
      </c>
      <c r="F2343" t="s">
        <v>730</v>
      </c>
      <c r="G2343" t="s">
        <v>671</v>
      </c>
      <c r="H2343" t="s">
        <v>673</v>
      </c>
      <c r="I2343" t="s">
        <v>673</v>
      </c>
      <c r="J2343">
        <v>6688760948583</v>
      </c>
      <c r="K2343" t="str">
        <f>VLOOKUP(SUBSTITUTE($A2343,"Provinsi ",""),'Pemilihan Gubernur'!$C$5:$G$21,3,FALSE)</f>
        <v>MOCHAMAD RIDWAN KAMIL</v>
      </c>
      <c r="L2343" t="str">
        <f>VLOOKUP(SUBSTITUTE($A2343,"Provinsi ",""),'Pemilihan Gubernur'!$C$5:$G$21,4,FALSE)</f>
        <v>UU RUZHANUL ULUM</v>
      </c>
    </row>
    <row r="2344" spans="1:12">
      <c r="A2344" t="s">
        <v>702</v>
      </c>
      <c r="B2344" t="s">
        <v>693</v>
      </c>
      <c r="C2344">
        <v>2021</v>
      </c>
      <c r="D2344" t="s">
        <v>662</v>
      </c>
      <c r="E2344" t="s">
        <v>663</v>
      </c>
      <c r="F2344" t="s">
        <v>730</v>
      </c>
      <c r="G2344" t="s">
        <v>665</v>
      </c>
      <c r="H2344" t="s">
        <v>675</v>
      </c>
      <c r="I2344" t="s">
        <v>675</v>
      </c>
      <c r="J2344">
        <v>9774239405311</v>
      </c>
      <c r="K2344" t="str">
        <f>VLOOKUP(SUBSTITUTE($A2344,"Provinsi ",""),'Pemilihan Gubernur'!$C$5:$G$21,3,FALSE)</f>
        <v>MOCHAMAD RIDWAN KAMIL</v>
      </c>
      <c r="L2344" t="str">
        <f>VLOOKUP(SUBSTITUTE($A2344,"Provinsi ",""),'Pemilihan Gubernur'!$C$5:$G$21,4,FALSE)</f>
        <v>UU RUZHANUL ULUM</v>
      </c>
    </row>
    <row r="2345" spans="1:12">
      <c r="A2345" t="s">
        <v>702</v>
      </c>
      <c r="B2345" t="s">
        <v>693</v>
      </c>
      <c r="C2345">
        <v>2021</v>
      </c>
      <c r="D2345" t="s">
        <v>662</v>
      </c>
      <c r="E2345" t="s">
        <v>663</v>
      </c>
      <c r="F2345" t="s">
        <v>730</v>
      </c>
      <c r="G2345" t="s">
        <v>665</v>
      </c>
      <c r="H2345" t="s">
        <v>669</v>
      </c>
      <c r="I2345" t="s">
        <v>669</v>
      </c>
      <c r="J2345">
        <v>742282400000</v>
      </c>
      <c r="K2345" t="str">
        <f>VLOOKUP(SUBSTITUTE($A2345,"Provinsi ",""),'Pemilihan Gubernur'!$C$5:$G$21,3,FALSE)</f>
        <v>MOCHAMAD RIDWAN KAMIL</v>
      </c>
      <c r="L2345" t="str">
        <f>VLOOKUP(SUBSTITUTE($A2345,"Provinsi ",""),'Pemilihan Gubernur'!$C$5:$G$21,4,FALSE)</f>
        <v>UU RUZHANUL ULUM</v>
      </c>
    </row>
    <row r="2346" spans="1:12">
      <c r="A2346" t="s">
        <v>702</v>
      </c>
      <c r="B2346" t="s">
        <v>693</v>
      </c>
      <c r="C2346">
        <v>2021</v>
      </c>
      <c r="D2346" t="s">
        <v>662</v>
      </c>
      <c r="E2346" t="s">
        <v>663</v>
      </c>
      <c r="F2346" t="s">
        <v>731</v>
      </c>
      <c r="G2346" t="s">
        <v>676</v>
      </c>
      <c r="H2346" t="s">
        <v>678</v>
      </c>
      <c r="I2346" t="s">
        <v>678</v>
      </c>
      <c r="J2346">
        <v>77716525638</v>
      </c>
      <c r="K2346" t="str">
        <f>VLOOKUP(SUBSTITUTE($A2346,"Provinsi ",""),'Pemilihan Gubernur'!$C$5:$G$21,3,FALSE)</f>
        <v>MOCHAMAD RIDWAN KAMIL</v>
      </c>
      <c r="L2346" t="str">
        <f>VLOOKUP(SUBSTITUTE($A2346,"Provinsi ",""),'Pemilihan Gubernur'!$C$5:$G$21,4,FALSE)</f>
        <v>UU RUZHANUL ULUM</v>
      </c>
    </row>
    <row r="2347" spans="1:12">
      <c r="A2347" t="s">
        <v>702</v>
      </c>
      <c r="B2347" t="s">
        <v>693</v>
      </c>
      <c r="C2347">
        <v>2021</v>
      </c>
      <c r="D2347" t="s">
        <v>662</v>
      </c>
      <c r="E2347" t="s">
        <v>663</v>
      </c>
      <c r="F2347" t="s">
        <v>731</v>
      </c>
      <c r="G2347" t="s">
        <v>676</v>
      </c>
      <c r="H2347" t="s">
        <v>678</v>
      </c>
      <c r="I2347" t="s">
        <v>678</v>
      </c>
      <c r="J2347">
        <v>927428164677</v>
      </c>
      <c r="K2347" t="str">
        <f>VLOOKUP(SUBSTITUTE($A2347,"Provinsi ",""),'Pemilihan Gubernur'!$C$5:$G$21,3,FALSE)</f>
        <v>MOCHAMAD RIDWAN KAMIL</v>
      </c>
      <c r="L2347" t="str">
        <f>VLOOKUP(SUBSTITUTE($A2347,"Provinsi ",""),'Pemilihan Gubernur'!$C$5:$G$21,4,FALSE)</f>
        <v>UU RUZHANUL ULUM</v>
      </c>
    </row>
    <row r="2348" spans="1:12">
      <c r="A2348" t="s">
        <v>702</v>
      </c>
      <c r="B2348" t="s">
        <v>693</v>
      </c>
      <c r="C2348">
        <v>2021</v>
      </c>
      <c r="D2348" t="s">
        <v>662</v>
      </c>
      <c r="E2348" t="s">
        <v>663</v>
      </c>
      <c r="F2348" t="s">
        <v>731</v>
      </c>
      <c r="G2348" t="s">
        <v>676</v>
      </c>
      <c r="H2348" t="s">
        <v>678</v>
      </c>
      <c r="I2348" t="s">
        <v>678</v>
      </c>
      <c r="J2348">
        <v>394724275968</v>
      </c>
      <c r="K2348" t="str">
        <f>VLOOKUP(SUBSTITUTE($A2348,"Provinsi ",""),'Pemilihan Gubernur'!$C$5:$G$21,3,FALSE)</f>
        <v>MOCHAMAD RIDWAN KAMIL</v>
      </c>
      <c r="L2348" t="str">
        <f>VLOOKUP(SUBSTITUTE($A2348,"Provinsi ",""),'Pemilihan Gubernur'!$C$5:$G$21,4,FALSE)</f>
        <v>UU RUZHANUL ULUM</v>
      </c>
    </row>
    <row r="2349" spans="1:12">
      <c r="A2349" t="s">
        <v>702</v>
      </c>
      <c r="B2349" t="s">
        <v>693</v>
      </c>
      <c r="C2349">
        <v>2021</v>
      </c>
      <c r="D2349" t="s">
        <v>662</v>
      </c>
      <c r="E2349" t="s">
        <v>663</v>
      </c>
      <c r="F2349" t="s">
        <v>731</v>
      </c>
      <c r="G2349" t="s">
        <v>676</v>
      </c>
      <c r="H2349" t="s">
        <v>678</v>
      </c>
      <c r="I2349" t="s">
        <v>678</v>
      </c>
      <c r="J2349">
        <v>532806912702</v>
      </c>
      <c r="K2349" t="str">
        <f>VLOOKUP(SUBSTITUTE($A2349,"Provinsi ",""),'Pemilihan Gubernur'!$C$5:$G$21,3,FALSE)</f>
        <v>MOCHAMAD RIDWAN KAMIL</v>
      </c>
      <c r="L2349" t="str">
        <f>VLOOKUP(SUBSTITUTE($A2349,"Provinsi ",""),'Pemilihan Gubernur'!$C$5:$G$21,4,FALSE)</f>
        <v>UU RUZHANUL ULUM</v>
      </c>
    </row>
    <row r="2350" spans="1:12">
      <c r="A2350" t="s">
        <v>702</v>
      </c>
      <c r="B2350" t="s">
        <v>693</v>
      </c>
      <c r="C2350">
        <v>2021</v>
      </c>
      <c r="D2350" t="s">
        <v>662</v>
      </c>
      <c r="E2350" t="s">
        <v>663</v>
      </c>
      <c r="F2350" t="s">
        <v>731</v>
      </c>
      <c r="G2350" t="s">
        <v>676</v>
      </c>
      <c r="H2350" t="s">
        <v>678</v>
      </c>
      <c r="I2350" t="s">
        <v>678</v>
      </c>
      <c r="J2350">
        <v>112752684553</v>
      </c>
      <c r="K2350" t="str">
        <f>VLOOKUP(SUBSTITUTE($A2350,"Provinsi ",""),'Pemilihan Gubernur'!$C$5:$G$21,3,FALSE)</f>
        <v>MOCHAMAD RIDWAN KAMIL</v>
      </c>
      <c r="L2350" t="str">
        <f>VLOOKUP(SUBSTITUTE($A2350,"Provinsi ",""),'Pemilihan Gubernur'!$C$5:$G$21,4,FALSE)</f>
        <v>UU RUZHANUL ULUM</v>
      </c>
    </row>
    <row r="2351" spans="1:12">
      <c r="A2351" t="s">
        <v>702</v>
      </c>
      <c r="B2351" t="s">
        <v>693</v>
      </c>
      <c r="C2351">
        <v>2021</v>
      </c>
      <c r="D2351" t="s">
        <v>662</v>
      </c>
      <c r="E2351" t="s">
        <v>663</v>
      </c>
      <c r="F2351" t="s">
        <v>732</v>
      </c>
      <c r="G2351" t="s">
        <v>665</v>
      </c>
      <c r="H2351" t="s">
        <v>683</v>
      </c>
      <c r="I2351" t="s">
        <v>683</v>
      </c>
      <c r="J2351">
        <v>261344249524</v>
      </c>
      <c r="K2351" t="str">
        <f>VLOOKUP(SUBSTITUTE($A2351,"Provinsi ",""),'Pemilihan Gubernur'!$C$5:$G$21,3,FALSE)</f>
        <v>MOCHAMAD RIDWAN KAMIL</v>
      </c>
      <c r="L2351" t="str">
        <f>VLOOKUP(SUBSTITUTE($A2351,"Provinsi ",""),'Pemilihan Gubernur'!$C$5:$G$21,4,FALSE)</f>
        <v>UU RUZHANUL ULUM</v>
      </c>
    </row>
    <row r="2352" spans="1:12">
      <c r="A2352" t="s">
        <v>702</v>
      </c>
      <c r="B2352" t="s">
        <v>693</v>
      </c>
      <c r="C2352">
        <v>2021</v>
      </c>
      <c r="D2352" t="s">
        <v>662</v>
      </c>
      <c r="E2352" t="s">
        <v>663</v>
      </c>
      <c r="F2352" t="s">
        <v>733</v>
      </c>
      <c r="G2352" t="s">
        <v>665</v>
      </c>
      <c r="H2352" t="s">
        <v>667</v>
      </c>
      <c r="I2352" t="s">
        <v>667</v>
      </c>
      <c r="J2352">
        <v>7608373465011</v>
      </c>
      <c r="K2352" t="str">
        <f>VLOOKUP(SUBSTITUTE($A2352,"Provinsi ",""),'Pemilihan Gubernur'!$C$5:$G$21,3,FALSE)</f>
        <v>MOCHAMAD RIDWAN KAMIL</v>
      </c>
      <c r="L2352" t="str">
        <f>VLOOKUP(SUBSTITUTE($A2352,"Provinsi ",""),'Pemilihan Gubernur'!$C$5:$G$21,4,FALSE)</f>
        <v>UU RUZHANUL ULUM</v>
      </c>
    </row>
    <row r="2353" spans="1:12">
      <c r="A2353" t="s">
        <v>702</v>
      </c>
      <c r="B2353" t="s">
        <v>693</v>
      </c>
      <c r="C2353">
        <v>2021</v>
      </c>
      <c r="D2353" t="s">
        <v>662</v>
      </c>
      <c r="E2353" t="s">
        <v>663</v>
      </c>
      <c r="F2353" t="s">
        <v>733</v>
      </c>
      <c r="G2353" t="s">
        <v>665</v>
      </c>
      <c r="H2353" t="s">
        <v>687</v>
      </c>
      <c r="I2353" t="s">
        <v>687</v>
      </c>
      <c r="J2353">
        <v>4170739286880</v>
      </c>
      <c r="K2353" t="str">
        <f>VLOOKUP(SUBSTITUTE($A2353,"Provinsi ",""),'Pemilihan Gubernur'!$C$5:$G$21,3,FALSE)</f>
        <v>MOCHAMAD RIDWAN KAMIL</v>
      </c>
      <c r="L2353" t="str">
        <f>VLOOKUP(SUBSTITUTE($A2353,"Provinsi ",""),'Pemilihan Gubernur'!$C$5:$G$21,4,FALSE)</f>
        <v>UU RUZHANUL ULUM</v>
      </c>
    </row>
    <row r="2354" spans="1:12">
      <c r="A2354" t="s">
        <v>704</v>
      </c>
      <c r="B2354" t="s">
        <v>693</v>
      </c>
      <c r="C2354">
        <v>2021</v>
      </c>
      <c r="D2354" t="s">
        <v>662</v>
      </c>
      <c r="E2354" t="s">
        <v>663</v>
      </c>
      <c r="F2354" t="s">
        <v>730</v>
      </c>
      <c r="G2354" t="s">
        <v>679</v>
      </c>
      <c r="H2354" t="s">
        <v>681</v>
      </c>
      <c r="I2354" t="s">
        <v>681</v>
      </c>
      <c r="J2354">
        <v>6988563017319</v>
      </c>
      <c r="K2354" t="str">
        <f>VLOOKUP(SUBSTITUTE($A2354,"Provinsi ",""),'Pemilihan Gubernur'!$C$5:$G$21,3,FALSE)</f>
        <v>KHOFIFAH INDAR PARAWANSA</v>
      </c>
      <c r="L2354" t="str">
        <f>VLOOKUP(SUBSTITUTE($A2354,"Provinsi ",""),'Pemilihan Gubernur'!$C$5:$G$21,4,FALSE)</f>
        <v>EMIL ELESTIANTO DARDAK</v>
      </c>
    </row>
    <row r="2355" spans="1:12">
      <c r="A2355" t="s">
        <v>704</v>
      </c>
      <c r="B2355" t="s">
        <v>693</v>
      </c>
      <c r="C2355">
        <v>2021</v>
      </c>
      <c r="D2355" t="s">
        <v>662</v>
      </c>
      <c r="E2355" t="s">
        <v>663</v>
      </c>
      <c r="F2355" t="s">
        <v>730</v>
      </c>
      <c r="G2355" t="s">
        <v>671</v>
      </c>
      <c r="H2355" t="s">
        <v>673</v>
      </c>
      <c r="I2355" t="s">
        <v>673</v>
      </c>
      <c r="J2355">
        <v>7300023803758</v>
      </c>
      <c r="K2355" t="str">
        <f>VLOOKUP(SUBSTITUTE($A2355,"Provinsi ",""),'Pemilihan Gubernur'!$C$5:$G$21,3,FALSE)</f>
        <v>KHOFIFAH INDAR PARAWANSA</v>
      </c>
      <c r="L2355" t="str">
        <f>VLOOKUP(SUBSTITUTE($A2355,"Provinsi ",""),'Pemilihan Gubernur'!$C$5:$G$21,4,FALSE)</f>
        <v>EMIL ELESTIANTO DARDAK</v>
      </c>
    </row>
    <row r="2356" spans="1:12">
      <c r="A2356" t="s">
        <v>704</v>
      </c>
      <c r="B2356" t="s">
        <v>693</v>
      </c>
      <c r="C2356">
        <v>2021</v>
      </c>
      <c r="D2356" t="s">
        <v>662</v>
      </c>
      <c r="E2356" t="s">
        <v>663</v>
      </c>
      <c r="F2356" t="s">
        <v>730</v>
      </c>
      <c r="G2356" t="s">
        <v>665</v>
      </c>
      <c r="H2356" t="s">
        <v>675</v>
      </c>
      <c r="I2356" t="s">
        <v>675</v>
      </c>
      <c r="J2356">
        <v>8988623474551</v>
      </c>
      <c r="K2356" t="str">
        <f>VLOOKUP(SUBSTITUTE($A2356,"Provinsi ",""),'Pemilihan Gubernur'!$C$5:$G$21,3,FALSE)</f>
        <v>KHOFIFAH INDAR PARAWANSA</v>
      </c>
      <c r="L2356" t="str">
        <f>VLOOKUP(SUBSTITUTE($A2356,"Provinsi ",""),'Pemilihan Gubernur'!$C$5:$G$21,4,FALSE)</f>
        <v>EMIL ELESTIANTO DARDAK</v>
      </c>
    </row>
    <row r="2357" spans="1:12">
      <c r="A2357" t="s">
        <v>704</v>
      </c>
      <c r="B2357" t="s">
        <v>693</v>
      </c>
      <c r="C2357">
        <v>2021</v>
      </c>
      <c r="D2357" t="s">
        <v>662</v>
      </c>
      <c r="E2357" t="s">
        <v>663</v>
      </c>
      <c r="F2357" t="s">
        <v>730</v>
      </c>
      <c r="G2357" t="s">
        <v>665</v>
      </c>
      <c r="H2357" t="s">
        <v>669</v>
      </c>
      <c r="I2357" t="s">
        <v>669</v>
      </c>
      <c r="J2357">
        <v>92471639067</v>
      </c>
      <c r="K2357" t="str">
        <f>VLOOKUP(SUBSTITUTE($A2357,"Provinsi ",""),'Pemilihan Gubernur'!$C$5:$G$21,3,FALSE)</f>
        <v>KHOFIFAH INDAR PARAWANSA</v>
      </c>
      <c r="L2357" t="str">
        <f>VLOOKUP(SUBSTITUTE($A2357,"Provinsi ",""),'Pemilihan Gubernur'!$C$5:$G$21,4,FALSE)</f>
        <v>EMIL ELESTIANTO DARDAK</v>
      </c>
    </row>
    <row r="2358" spans="1:12">
      <c r="A2358" t="s">
        <v>704</v>
      </c>
      <c r="B2358" t="s">
        <v>693</v>
      </c>
      <c r="C2358">
        <v>2021</v>
      </c>
      <c r="D2358" t="s">
        <v>662</v>
      </c>
      <c r="E2358" t="s">
        <v>663</v>
      </c>
      <c r="F2358" t="s">
        <v>731</v>
      </c>
      <c r="G2358" t="s">
        <v>676</v>
      </c>
      <c r="H2358" t="s">
        <v>678</v>
      </c>
      <c r="I2358" t="s">
        <v>678</v>
      </c>
      <c r="J2358">
        <v>11286558100</v>
      </c>
      <c r="K2358" t="str">
        <f>VLOOKUP(SUBSTITUTE($A2358,"Provinsi ",""),'Pemilihan Gubernur'!$C$5:$G$21,3,FALSE)</f>
        <v>KHOFIFAH INDAR PARAWANSA</v>
      </c>
      <c r="L2358" t="str">
        <f>VLOOKUP(SUBSTITUTE($A2358,"Provinsi ",""),'Pemilihan Gubernur'!$C$5:$G$21,4,FALSE)</f>
        <v>EMIL ELESTIANTO DARDAK</v>
      </c>
    </row>
    <row r="2359" spans="1:12">
      <c r="A2359" t="s">
        <v>704</v>
      </c>
      <c r="B2359" t="s">
        <v>693</v>
      </c>
      <c r="C2359">
        <v>2021</v>
      </c>
      <c r="D2359" t="s">
        <v>662</v>
      </c>
      <c r="E2359" t="s">
        <v>663</v>
      </c>
      <c r="F2359" t="s">
        <v>731</v>
      </c>
      <c r="G2359" t="s">
        <v>676</v>
      </c>
      <c r="H2359" t="s">
        <v>678</v>
      </c>
      <c r="I2359" t="s">
        <v>678</v>
      </c>
      <c r="J2359">
        <v>1127823456597</v>
      </c>
      <c r="K2359" t="str">
        <f>VLOOKUP(SUBSTITUTE($A2359,"Provinsi ",""),'Pemilihan Gubernur'!$C$5:$G$21,3,FALSE)</f>
        <v>KHOFIFAH INDAR PARAWANSA</v>
      </c>
      <c r="L2359" t="str">
        <f>VLOOKUP(SUBSTITUTE($A2359,"Provinsi ",""),'Pemilihan Gubernur'!$C$5:$G$21,4,FALSE)</f>
        <v>EMIL ELESTIANTO DARDAK</v>
      </c>
    </row>
    <row r="2360" spans="1:12">
      <c r="A2360" t="s">
        <v>704</v>
      </c>
      <c r="B2360" t="s">
        <v>693</v>
      </c>
      <c r="C2360">
        <v>2021</v>
      </c>
      <c r="D2360" t="s">
        <v>662</v>
      </c>
      <c r="E2360" t="s">
        <v>663</v>
      </c>
      <c r="F2360" t="s">
        <v>731</v>
      </c>
      <c r="G2360" t="s">
        <v>676</v>
      </c>
      <c r="H2360" t="s">
        <v>678</v>
      </c>
      <c r="I2360" t="s">
        <v>678</v>
      </c>
      <c r="J2360">
        <v>471887466773</v>
      </c>
      <c r="K2360" t="str">
        <f>VLOOKUP(SUBSTITUTE($A2360,"Provinsi ",""),'Pemilihan Gubernur'!$C$5:$G$21,3,FALSE)</f>
        <v>KHOFIFAH INDAR PARAWANSA</v>
      </c>
      <c r="L2360" t="str">
        <f>VLOOKUP(SUBSTITUTE($A2360,"Provinsi ",""),'Pemilihan Gubernur'!$C$5:$G$21,4,FALSE)</f>
        <v>EMIL ELESTIANTO DARDAK</v>
      </c>
    </row>
    <row r="2361" spans="1:12">
      <c r="A2361" t="s">
        <v>704</v>
      </c>
      <c r="B2361" t="s">
        <v>693</v>
      </c>
      <c r="C2361">
        <v>2021</v>
      </c>
      <c r="D2361" t="s">
        <v>662</v>
      </c>
      <c r="E2361" t="s">
        <v>663</v>
      </c>
      <c r="F2361" t="s">
        <v>731</v>
      </c>
      <c r="G2361" t="s">
        <v>676</v>
      </c>
      <c r="H2361" t="s">
        <v>678</v>
      </c>
      <c r="I2361" t="s">
        <v>678</v>
      </c>
      <c r="J2361">
        <v>241707168945</v>
      </c>
      <c r="K2361" t="str">
        <f>VLOOKUP(SUBSTITUTE($A2361,"Provinsi ",""),'Pemilihan Gubernur'!$C$5:$G$21,3,FALSE)</f>
        <v>KHOFIFAH INDAR PARAWANSA</v>
      </c>
      <c r="L2361" t="str">
        <f>VLOOKUP(SUBSTITUTE($A2361,"Provinsi ",""),'Pemilihan Gubernur'!$C$5:$G$21,4,FALSE)</f>
        <v>EMIL ELESTIANTO DARDAK</v>
      </c>
    </row>
    <row r="2362" spans="1:12">
      <c r="A2362" t="s">
        <v>704</v>
      </c>
      <c r="B2362" t="s">
        <v>693</v>
      </c>
      <c r="C2362">
        <v>2021</v>
      </c>
      <c r="D2362" t="s">
        <v>662</v>
      </c>
      <c r="E2362" t="s">
        <v>663</v>
      </c>
      <c r="F2362" t="s">
        <v>731</v>
      </c>
      <c r="G2362" t="s">
        <v>676</v>
      </c>
      <c r="H2362" t="s">
        <v>678</v>
      </c>
      <c r="I2362" t="s">
        <v>678</v>
      </c>
      <c r="J2362">
        <v>115061287673</v>
      </c>
      <c r="K2362" t="str">
        <f>VLOOKUP(SUBSTITUTE($A2362,"Provinsi ",""),'Pemilihan Gubernur'!$C$5:$G$21,3,FALSE)</f>
        <v>KHOFIFAH INDAR PARAWANSA</v>
      </c>
      <c r="L2362" t="str">
        <f>VLOOKUP(SUBSTITUTE($A2362,"Provinsi ",""),'Pemilihan Gubernur'!$C$5:$G$21,4,FALSE)</f>
        <v>EMIL ELESTIANTO DARDAK</v>
      </c>
    </row>
    <row r="2363" spans="1:12">
      <c r="A2363" t="s">
        <v>704</v>
      </c>
      <c r="B2363" t="s">
        <v>693</v>
      </c>
      <c r="C2363">
        <v>2021</v>
      </c>
      <c r="D2363" t="s">
        <v>662</v>
      </c>
      <c r="E2363" t="s">
        <v>663</v>
      </c>
      <c r="F2363" t="s">
        <v>731</v>
      </c>
      <c r="G2363" t="s">
        <v>676</v>
      </c>
      <c r="H2363" t="s">
        <v>678</v>
      </c>
      <c r="I2363" t="s">
        <v>678</v>
      </c>
      <c r="J2363">
        <v>2154867300</v>
      </c>
      <c r="K2363" t="str">
        <f>VLOOKUP(SUBSTITUTE($A2363,"Provinsi ",""),'Pemilihan Gubernur'!$C$5:$G$21,3,FALSE)</f>
        <v>KHOFIFAH INDAR PARAWANSA</v>
      </c>
      <c r="L2363" t="str">
        <f>VLOOKUP(SUBSTITUTE($A2363,"Provinsi ",""),'Pemilihan Gubernur'!$C$5:$G$21,4,FALSE)</f>
        <v>EMIL ELESTIANTO DARDAK</v>
      </c>
    </row>
    <row r="2364" spans="1:12">
      <c r="A2364" t="s">
        <v>704</v>
      </c>
      <c r="B2364" t="s">
        <v>693</v>
      </c>
      <c r="C2364">
        <v>2021</v>
      </c>
      <c r="D2364" t="s">
        <v>662</v>
      </c>
      <c r="E2364" t="s">
        <v>663</v>
      </c>
      <c r="F2364" t="s">
        <v>732</v>
      </c>
      <c r="G2364" t="s">
        <v>665</v>
      </c>
      <c r="H2364" t="s">
        <v>683</v>
      </c>
      <c r="I2364" t="s">
        <v>683</v>
      </c>
      <c r="J2364">
        <v>369938609909</v>
      </c>
      <c r="K2364" t="str">
        <f>VLOOKUP(SUBSTITUTE($A2364,"Provinsi ",""),'Pemilihan Gubernur'!$C$5:$G$21,3,FALSE)</f>
        <v>KHOFIFAH INDAR PARAWANSA</v>
      </c>
      <c r="L2364" t="str">
        <f>VLOOKUP(SUBSTITUTE($A2364,"Provinsi ",""),'Pemilihan Gubernur'!$C$5:$G$21,4,FALSE)</f>
        <v>EMIL ELESTIANTO DARDAK</v>
      </c>
    </row>
    <row r="2365" spans="1:12">
      <c r="A2365" t="s">
        <v>704</v>
      </c>
      <c r="B2365" t="s">
        <v>693</v>
      </c>
      <c r="C2365">
        <v>2021</v>
      </c>
      <c r="D2365" t="s">
        <v>662</v>
      </c>
      <c r="E2365" t="s">
        <v>663</v>
      </c>
      <c r="F2365" t="s">
        <v>733</v>
      </c>
      <c r="G2365" t="s">
        <v>665</v>
      </c>
      <c r="H2365" t="s">
        <v>667</v>
      </c>
      <c r="I2365" t="s">
        <v>667</v>
      </c>
      <c r="J2365">
        <v>7563628623810</v>
      </c>
      <c r="K2365" t="str">
        <f>VLOOKUP(SUBSTITUTE($A2365,"Provinsi ",""),'Pemilihan Gubernur'!$C$5:$G$21,3,FALSE)</f>
        <v>KHOFIFAH INDAR PARAWANSA</v>
      </c>
      <c r="L2365" t="str">
        <f>VLOOKUP(SUBSTITUTE($A2365,"Provinsi ",""),'Pemilihan Gubernur'!$C$5:$G$21,4,FALSE)</f>
        <v>EMIL ELESTIANTO DARDAK</v>
      </c>
    </row>
    <row r="2366" spans="1:12">
      <c r="A2366" t="s">
        <v>704</v>
      </c>
      <c r="B2366" t="s">
        <v>693</v>
      </c>
      <c r="C2366">
        <v>2021</v>
      </c>
      <c r="D2366" t="s">
        <v>662</v>
      </c>
      <c r="E2366" t="s">
        <v>663</v>
      </c>
      <c r="F2366" t="s">
        <v>733</v>
      </c>
      <c r="G2366" t="s">
        <v>665</v>
      </c>
      <c r="H2366" t="s">
        <v>687</v>
      </c>
      <c r="I2366" t="s">
        <v>687</v>
      </c>
      <c r="J2366">
        <v>579768555800</v>
      </c>
      <c r="K2366" t="str">
        <f>VLOOKUP(SUBSTITUTE($A2366,"Provinsi ",""),'Pemilihan Gubernur'!$C$5:$G$21,3,FALSE)</f>
        <v>KHOFIFAH INDAR PARAWANSA</v>
      </c>
      <c r="L2366" t="str">
        <f>VLOOKUP(SUBSTITUTE($A2366,"Provinsi ",""),'Pemilihan Gubernur'!$C$5:$G$21,4,FALSE)</f>
        <v>EMIL ELESTIANTO DARDAK</v>
      </c>
    </row>
    <row r="2367" spans="1:12">
      <c r="A2367" t="s">
        <v>717</v>
      </c>
      <c r="B2367" t="s">
        <v>713</v>
      </c>
      <c r="C2367">
        <v>2021</v>
      </c>
      <c r="D2367" t="s">
        <v>662</v>
      </c>
      <c r="E2367" t="s">
        <v>663</v>
      </c>
      <c r="F2367" t="s">
        <v>730</v>
      </c>
      <c r="G2367" t="s">
        <v>679</v>
      </c>
      <c r="H2367" t="s">
        <v>681</v>
      </c>
      <c r="I2367" t="s">
        <v>681</v>
      </c>
      <c r="J2367">
        <v>2277396143279</v>
      </c>
      <c r="K2367" t="str">
        <f>VLOOKUP(SUBSTITUTE($A2367,"Provinsi ",""),'Pemilihan Gubernur'!$C$5:$G$21,3,FALSE)</f>
        <v>LUKAS ENEMBE</v>
      </c>
      <c r="L2367" t="str">
        <f>VLOOKUP(SUBSTITUTE($A2367,"Provinsi ",""),'Pemilihan Gubernur'!$C$5:$G$21,4,FALSE)</f>
        <v>KLEMEN TINAL</v>
      </c>
    </row>
    <row r="2368" spans="1:12">
      <c r="A2368" t="s">
        <v>717</v>
      </c>
      <c r="B2368" t="s">
        <v>713</v>
      </c>
      <c r="C2368">
        <v>2021</v>
      </c>
      <c r="D2368" t="s">
        <v>662</v>
      </c>
      <c r="E2368" t="s">
        <v>663</v>
      </c>
      <c r="F2368" t="s">
        <v>730</v>
      </c>
      <c r="G2368" t="s">
        <v>671</v>
      </c>
      <c r="H2368" t="s">
        <v>673</v>
      </c>
      <c r="I2368" t="s">
        <v>673</v>
      </c>
      <c r="J2368">
        <v>4665313897647</v>
      </c>
      <c r="K2368" t="str">
        <f>VLOOKUP(SUBSTITUTE($A2368,"Provinsi ",""),'Pemilihan Gubernur'!$C$5:$G$21,3,FALSE)</f>
        <v>LUKAS ENEMBE</v>
      </c>
      <c r="L2368" t="str">
        <f>VLOOKUP(SUBSTITUTE($A2368,"Provinsi ",""),'Pemilihan Gubernur'!$C$5:$G$21,4,FALSE)</f>
        <v>KLEMEN TINAL</v>
      </c>
    </row>
    <row r="2369" spans="1:12">
      <c r="A2369" t="s">
        <v>717</v>
      </c>
      <c r="B2369" t="s">
        <v>713</v>
      </c>
      <c r="C2369">
        <v>2021</v>
      </c>
      <c r="D2369" t="s">
        <v>662</v>
      </c>
      <c r="E2369" t="s">
        <v>663</v>
      </c>
      <c r="F2369" t="s">
        <v>730</v>
      </c>
      <c r="G2369" t="s">
        <v>665</v>
      </c>
      <c r="H2369" t="s">
        <v>689</v>
      </c>
      <c r="I2369" t="s">
        <v>689</v>
      </c>
      <c r="J2369">
        <v>250000000</v>
      </c>
      <c r="K2369" t="str">
        <f>VLOOKUP(SUBSTITUTE($A2369,"Provinsi ",""),'Pemilihan Gubernur'!$C$5:$G$21,3,FALSE)</f>
        <v>LUKAS ENEMBE</v>
      </c>
      <c r="L2369" t="str">
        <f>VLOOKUP(SUBSTITUTE($A2369,"Provinsi ",""),'Pemilihan Gubernur'!$C$5:$G$21,4,FALSE)</f>
        <v>KLEMEN TINAL</v>
      </c>
    </row>
    <row r="2370" spans="1:12">
      <c r="A2370" t="s">
        <v>717</v>
      </c>
      <c r="B2370" t="s">
        <v>713</v>
      </c>
      <c r="C2370">
        <v>2021</v>
      </c>
      <c r="D2370" t="s">
        <v>662</v>
      </c>
      <c r="E2370" t="s">
        <v>663</v>
      </c>
      <c r="F2370" t="s">
        <v>730</v>
      </c>
      <c r="G2370" t="s">
        <v>665</v>
      </c>
      <c r="H2370" t="s">
        <v>675</v>
      </c>
      <c r="I2370" t="s">
        <v>675</v>
      </c>
      <c r="J2370">
        <v>3695916305303</v>
      </c>
      <c r="K2370" t="str">
        <f>VLOOKUP(SUBSTITUTE($A2370,"Provinsi ",""),'Pemilihan Gubernur'!$C$5:$G$21,3,FALSE)</f>
        <v>LUKAS ENEMBE</v>
      </c>
      <c r="L2370" t="str">
        <f>VLOOKUP(SUBSTITUTE($A2370,"Provinsi ",""),'Pemilihan Gubernur'!$C$5:$G$21,4,FALSE)</f>
        <v>KLEMEN TINAL</v>
      </c>
    </row>
    <row r="2371" spans="1:12">
      <c r="A2371" t="s">
        <v>717</v>
      </c>
      <c r="B2371" t="s">
        <v>713</v>
      </c>
      <c r="C2371">
        <v>2021</v>
      </c>
      <c r="D2371" t="s">
        <v>662</v>
      </c>
      <c r="E2371" t="s">
        <v>663</v>
      </c>
      <c r="F2371" t="s">
        <v>730</v>
      </c>
      <c r="G2371" t="s">
        <v>665</v>
      </c>
      <c r="H2371" t="s">
        <v>669</v>
      </c>
      <c r="I2371" t="s">
        <v>669</v>
      </c>
      <c r="J2371">
        <v>119937333697</v>
      </c>
      <c r="K2371" t="str">
        <f>VLOOKUP(SUBSTITUTE($A2371,"Provinsi ",""),'Pemilihan Gubernur'!$C$5:$G$21,3,FALSE)</f>
        <v>LUKAS ENEMBE</v>
      </c>
      <c r="L2371" t="str">
        <f>VLOOKUP(SUBSTITUTE($A2371,"Provinsi ",""),'Pemilihan Gubernur'!$C$5:$G$21,4,FALSE)</f>
        <v>KLEMEN TINAL</v>
      </c>
    </row>
    <row r="2372" spans="1:12">
      <c r="A2372" t="s">
        <v>717</v>
      </c>
      <c r="B2372" t="s">
        <v>713</v>
      </c>
      <c r="C2372">
        <v>2021</v>
      </c>
      <c r="D2372" t="s">
        <v>662</v>
      </c>
      <c r="E2372" t="s">
        <v>663</v>
      </c>
      <c r="F2372" t="s">
        <v>731</v>
      </c>
      <c r="G2372" t="s">
        <v>676</v>
      </c>
      <c r="H2372" t="s">
        <v>678</v>
      </c>
      <c r="I2372" t="s">
        <v>678</v>
      </c>
      <c r="J2372">
        <v>51383998446</v>
      </c>
      <c r="K2372" t="str">
        <f>VLOOKUP(SUBSTITUTE($A2372,"Provinsi ",""),'Pemilihan Gubernur'!$C$5:$G$21,3,FALSE)</f>
        <v>LUKAS ENEMBE</v>
      </c>
      <c r="L2372" t="str">
        <f>VLOOKUP(SUBSTITUTE($A2372,"Provinsi ",""),'Pemilihan Gubernur'!$C$5:$G$21,4,FALSE)</f>
        <v>KLEMEN TINAL</v>
      </c>
    </row>
    <row r="2373" spans="1:12">
      <c r="A2373" t="s">
        <v>717</v>
      </c>
      <c r="B2373" t="s">
        <v>713</v>
      </c>
      <c r="C2373">
        <v>2021</v>
      </c>
      <c r="D2373" t="s">
        <v>662</v>
      </c>
      <c r="E2373" t="s">
        <v>663</v>
      </c>
      <c r="F2373" t="s">
        <v>731</v>
      </c>
      <c r="G2373" t="s">
        <v>676</v>
      </c>
      <c r="H2373" t="s">
        <v>678</v>
      </c>
      <c r="I2373" t="s">
        <v>678</v>
      </c>
      <c r="J2373">
        <v>202131678408</v>
      </c>
      <c r="K2373" t="str">
        <f>VLOOKUP(SUBSTITUTE($A2373,"Provinsi ",""),'Pemilihan Gubernur'!$C$5:$G$21,3,FALSE)</f>
        <v>LUKAS ENEMBE</v>
      </c>
      <c r="L2373" t="str">
        <f>VLOOKUP(SUBSTITUTE($A2373,"Provinsi ",""),'Pemilihan Gubernur'!$C$5:$G$21,4,FALSE)</f>
        <v>KLEMEN TINAL</v>
      </c>
    </row>
    <row r="2374" spans="1:12">
      <c r="A2374" t="s">
        <v>717</v>
      </c>
      <c r="B2374" t="s">
        <v>713</v>
      </c>
      <c r="C2374">
        <v>2021</v>
      </c>
      <c r="D2374" t="s">
        <v>662</v>
      </c>
      <c r="E2374" t="s">
        <v>663</v>
      </c>
      <c r="F2374" t="s">
        <v>731</v>
      </c>
      <c r="G2374" t="s">
        <v>676</v>
      </c>
      <c r="H2374" t="s">
        <v>678</v>
      </c>
      <c r="I2374" t="s">
        <v>678</v>
      </c>
      <c r="J2374">
        <v>666090072106</v>
      </c>
      <c r="K2374" t="str">
        <f>VLOOKUP(SUBSTITUTE($A2374,"Provinsi ",""),'Pemilihan Gubernur'!$C$5:$G$21,3,FALSE)</f>
        <v>LUKAS ENEMBE</v>
      </c>
      <c r="L2374" t="str">
        <f>VLOOKUP(SUBSTITUTE($A2374,"Provinsi ",""),'Pemilihan Gubernur'!$C$5:$G$21,4,FALSE)</f>
        <v>KLEMEN TINAL</v>
      </c>
    </row>
    <row r="2375" spans="1:12">
      <c r="A2375" t="s">
        <v>717</v>
      </c>
      <c r="B2375" t="s">
        <v>713</v>
      </c>
      <c r="C2375">
        <v>2021</v>
      </c>
      <c r="D2375" t="s">
        <v>662</v>
      </c>
      <c r="E2375" t="s">
        <v>663</v>
      </c>
      <c r="F2375" t="s">
        <v>731</v>
      </c>
      <c r="G2375" t="s">
        <v>676</v>
      </c>
      <c r="H2375" t="s">
        <v>678</v>
      </c>
      <c r="I2375" t="s">
        <v>678</v>
      </c>
      <c r="J2375">
        <v>193212822156</v>
      </c>
      <c r="K2375" t="str">
        <f>VLOOKUP(SUBSTITUTE($A2375,"Provinsi ",""),'Pemilihan Gubernur'!$C$5:$G$21,3,FALSE)</f>
        <v>LUKAS ENEMBE</v>
      </c>
      <c r="L2375" t="str">
        <f>VLOOKUP(SUBSTITUTE($A2375,"Provinsi ",""),'Pemilihan Gubernur'!$C$5:$G$21,4,FALSE)</f>
        <v>KLEMEN TINAL</v>
      </c>
    </row>
    <row r="2376" spans="1:12">
      <c r="A2376" t="s">
        <v>717</v>
      </c>
      <c r="B2376" t="s">
        <v>713</v>
      </c>
      <c r="C2376">
        <v>2021</v>
      </c>
      <c r="D2376" t="s">
        <v>662</v>
      </c>
      <c r="E2376" t="s">
        <v>663</v>
      </c>
      <c r="F2376" t="s">
        <v>731</v>
      </c>
      <c r="G2376" t="s">
        <v>676</v>
      </c>
      <c r="H2376" t="s">
        <v>678</v>
      </c>
      <c r="I2376" t="s">
        <v>678</v>
      </c>
      <c r="J2376">
        <v>3555008500</v>
      </c>
      <c r="K2376" t="str">
        <f>VLOOKUP(SUBSTITUTE($A2376,"Provinsi ",""),'Pemilihan Gubernur'!$C$5:$G$21,3,FALSE)</f>
        <v>LUKAS ENEMBE</v>
      </c>
      <c r="L2376" t="str">
        <f>VLOOKUP(SUBSTITUTE($A2376,"Provinsi ",""),'Pemilihan Gubernur'!$C$5:$G$21,4,FALSE)</f>
        <v>KLEMEN TINAL</v>
      </c>
    </row>
    <row r="2377" spans="1:12">
      <c r="A2377" t="s">
        <v>717</v>
      </c>
      <c r="B2377" t="s">
        <v>713</v>
      </c>
      <c r="C2377">
        <v>2021</v>
      </c>
      <c r="D2377" t="s">
        <v>662</v>
      </c>
      <c r="E2377" t="s">
        <v>663</v>
      </c>
      <c r="F2377" t="s">
        <v>732</v>
      </c>
      <c r="G2377" t="s">
        <v>665</v>
      </c>
      <c r="H2377" t="s">
        <v>683</v>
      </c>
      <c r="I2377" t="s">
        <v>683</v>
      </c>
      <c r="J2377">
        <v>119120628800</v>
      </c>
      <c r="K2377" t="str">
        <f>VLOOKUP(SUBSTITUTE($A2377,"Provinsi ",""),'Pemilihan Gubernur'!$C$5:$G$21,3,FALSE)</f>
        <v>LUKAS ENEMBE</v>
      </c>
      <c r="L2377" t="str">
        <f>VLOOKUP(SUBSTITUTE($A2377,"Provinsi ",""),'Pemilihan Gubernur'!$C$5:$G$21,4,FALSE)</f>
        <v>KLEMEN TINAL</v>
      </c>
    </row>
    <row r="2378" spans="1:12">
      <c r="A2378" t="s">
        <v>717</v>
      </c>
      <c r="B2378" t="s">
        <v>713</v>
      </c>
      <c r="C2378">
        <v>2021</v>
      </c>
      <c r="D2378" t="s">
        <v>662</v>
      </c>
      <c r="E2378" t="s">
        <v>663</v>
      </c>
      <c r="F2378" t="s">
        <v>733</v>
      </c>
      <c r="G2378" t="s">
        <v>665</v>
      </c>
      <c r="H2378" t="s">
        <v>667</v>
      </c>
      <c r="I2378" t="s">
        <v>667</v>
      </c>
      <c r="J2378">
        <v>814343316031</v>
      </c>
      <c r="K2378" t="str">
        <f>VLOOKUP(SUBSTITUTE($A2378,"Provinsi ",""),'Pemilihan Gubernur'!$C$5:$G$21,3,FALSE)</f>
        <v>LUKAS ENEMBE</v>
      </c>
      <c r="L2378" t="str">
        <f>VLOOKUP(SUBSTITUTE($A2378,"Provinsi ",""),'Pemilihan Gubernur'!$C$5:$G$21,4,FALSE)</f>
        <v>KLEMEN TINAL</v>
      </c>
    </row>
    <row r="2379" spans="1:12">
      <c r="A2379" t="s">
        <v>717</v>
      </c>
      <c r="B2379" t="s">
        <v>713</v>
      </c>
      <c r="C2379">
        <v>2021</v>
      </c>
      <c r="D2379" t="s">
        <v>662</v>
      </c>
      <c r="E2379" t="s">
        <v>663</v>
      </c>
      <c r="F2379" t="s">
        <v>733</v>
      </c>
      <c r="G2379" t="s">
        <v>665</v>
      </c>
      <c r="H2379" t="s">
        <v>687</v>
      </c>
      <c r="I2379" t="s">
        <v>687</v>
      </c>
      <c r="J2379">
        <v>2050955258463</v>
      </c>
      <c r="K2379" t="str">
        <f>VLOOKUP(SUBSTITUTE($A2379,"Provinsi ",""),'Pemilihan Gubernur'!$C$5:$G$21,3,FALSE)</f>
        <v>LUKAS ENEMBE</v>
      </c>
      <c r="L2379" t="str">
        <f>VLOOKUP(SUBSTITUTE($A2379,"Provinsi ",""),'Pemilihan Gubernur'!$C$5:$G$21,4,FALSE)</f>
        <v>KLEMEN TINAL</v>
      </c>
    </row>
    <row r="2380" spans="1:12">
      <c r="A2380" t="s">
        <v>715</v>
      </c>
      <c r="B2380" t="s">
        <v>685</v>
      </c>
      <c r="C2380">
        <v>2021</v>
      </c>
      <c r="D2380" t="s">
        <v>662</v>
      </c>
      <c r="E2380" t="s">
        <v>663</v>
      </c>
      <c r="F2380" t="s">
        <v>730</v>
      </c>
      <c r="G2380" t="s">
        <v>679</v>
      </c>
      <c r="H2380" t="s">
        <v>681</v>
      </c>
      <c r="I2380" t="s">
        <v>681</v>
      </c>
      <c r="J2380">
        <v>1507538794099</v>
      </c>
      <c r="K2380" t="str">
        <f>VLOOKUP(SUBSTITUTE($A2380,"Provinsi ",""),'Pemilihan Gubernur'!$C$5:$G$21,3,FALSE)</f>
        <v>ZULKIEFLIMANSYAH</v>
      </c>
      <c r="L2380" t="str">
        <f>VLOOKUP(SUBSTITUTE($A2380,"Provinsi ",""),'Pemilihan Gubernur'!$C$5:$G$21,4,FALSE)</f>
        <v>SITTI ROHMI DJALILAH</v>
      </c>
    </row>
    <row r="2381" spans="1:12">
      <c r="A2381" t="s">
        <v>715</v>
      </c>
      <c r="B2381" t="s">
        <v>685</v>
      </c>
      <c r="C2381">
        <v>2021</v>
      </c>
      <c r="D2381" t="s">
        <v>662</v>
      </c>
      <c r="E2381" t="s">
        <v>663</v>
      </c>
      <c r="F2381" t="s">
        <v>730</v>
      </c>
      <c r="G2381" t="s">
        <v>671</v>
      </c>
      <c r="H2381" t="s">
        <v>673</v>
      </c>
      <c r="I2381" t="s">
        <v>673</v>
      </c>
      <c r="J2381">
        <v>1388499647799</v>
      </c>
      <c r="K2381" t="str">
        <f>VLOOKUP(SUBSTITUTE($A2381,"Provinsi ",""),'Pemilihan Gubernur'!$C$5:$G$21,3,FALSE)</f>
        <v>ZULKIEFLIMANSYAH</v>
      </c>
      <c r="L2381" t="str">
        <f>VLOOKUP(SUBSTITUTE($A2381,"Provinsi ",""),'Pemilihan Gubernur'!$C$5:$G$21,4,FALSE)</f>
        <v>SITTI ROHMI DJALILAH</v>
      </c>
    </row>
    <row r="2382" spans="1:12">
      <c r="A2382" t="s">
        <v>715</v>
      </c>
      <c r="B2382" t="s">
        <v>685</v>
      </c>
      <c r="C2382">
        <v>2021</v>
      </c>
      <c r="D2382" t="s">
        <v>662</v>
      </c>
      <c r="E2382" t="s">
        <v>663</v>
      </c>
      <c r="F2382" t="s">
        <v>730</v>
      </c>
      <c r="G2382" t="s">
        <v>665</v>
      </c>
      <c r="H2382" t="s">
        <v>698</v>
      </c>
      <c r="I2382" t="s">
        <v>698</v>
      </c>
      <c r="J2382">
        <v>1387500000</v>
      </c>
      <c r="K2382" t="str">
        <f>VLOOKUP(SUBSTITUTE($A2382,"Provinsi ",""),'Pemilihan Gubernur'!$C$5:$G$21,3,FALSE)</f>
        <v>ZULKIEFLIMANSYAH</v>
      </c>
      <c r="L2382" t="str">
        <f>VLOOKUP(SUBSTITUTE($A2382,"Provinsi ",""),'Pemilihan Gubernur'!$C$5:$G$21,4,FALSE)</f>
        <v>SITTI ROHMI DJALILAH</v>
      </c>
    </row>
    <row r="2383" spans="1:12">
      <c r="A2383" t="s">
        <v>715</v>
      </c>
      <c r="B2383" t="s">
        <v>685</v>
      </c>
      <c r="C2383">
        <v>2021</v>
      </c>
      <c r="D2383" t="s">
        <v>662</v>
      </c>
      <c r="E2383" t="s">
        <v>663</v>
      </c>
      <c r="F2383" t="s">
        <v>730</v>
      </c>
      <c r="G2383" t="s">
        <v>665</v>
      </c>
      <c r="H2383" t="s">
        <v>689</v>
      </c>
      <c r="I2383" t="s">
        <v>689</v>
      </c>
      <c r="J2383">
        <v>392732190</v>
      </c>
      <c r="K2383" t="str">
        <f>VLOOKUP(SUBSTITUTE($A2383,"Provinsi ",""),'Pemilihan Gubernur'!$C$5:$G$21,3,FALSE)</f>
        <v>ZULKIEFLIMANSYAH</v>
      </c>
      <c r="L2383" t="str">
        <f>VLOOKUP(SUBSTITUTE($A2383,"Provinsi ",""),'Pemilihan Gubernur'!$C$5:$G$21,4,FALSE)</f>
        <v>SITTI ROHMI DJALILAH</v>
      </c>
    </row>
    <row r="2384" spans="1:12">
      <c r="A2384" t="s">
        <v>715</v>
      </c>
      <c r="B2384" t="s">
        <v>685</v>
      </c>
      <c r="C2384">
        <v>2021</v>
      </c>
      <c r="D2384" t="s">
        <v>662</v>
      </c>
      <c r="E2384" t="s">
        <v>663</v>
      </c>
      <c r="F2384" t="s">
        <v>730</v>
      </c>
      <c r="G2384" t="s">
        <v>665</v>
      </c>
      <c r="H2384" t="s">
        <v>675</v>
      </c>
      <c r="I2384" t="s">
        <v>675</v>
      </c>
      <c r="J2384">
        <v>1177818830870</v>
      </c>
      <c r="K2384" t="str">
        <f>VLOOKUP(SUBSTITUTE($A2384,"Provinsi ",""),'Pemilihan Gubernur'!$C$5:$G$21,3,FALSE)</f>
        <v>ZULKIEFLIMANSYAH</v>
      </c>
      <c r="L2384" t="str">
        <f>VLOOKUP(SUBSTITUTE($A2384,"Provinsi ",""),'Pemilihan Gubernur'!$C$5:$G$21,4,FALSE)</f>
        <v>SITTI ROHMI DJALILAH</v>
      </c>
    </row>
    <row r="2385" spans="1:12">
      <c r="A2385" t="s">
        <v>715</v>
      </c>
      <c r="B2385" t="s">
        <v>685</v>
      </c>
      <c r="C2385">
        <v>2021</v>
      </c>
      <c r="D2385" t="s">
        <v>662</v>
      </c>
      <c r="E2385" t="s">
        <v>663</v>
      </c>
      <c r="F2385" t="s">
        <v>730</v>
      </c>
      <c r="G2385" t="s">
        <v>665</v>
      </c>
      <c r="H2385" t="s">
        <v>669</v>
      </c>
      <c r="I2385" t="s">
        <v>669</v>
      </c>
      <c r="J2385">
        <v>7752988600</v>
      </c>
      <c r="K2385" t="str">
        <f>VLOOKUP(SUBSTITUTE($A2385,"Provinsi ",""),'Pemilihan Gubernur'!$C$5:$G$21,3,FALSE)</f>
        <v>ZULKIEFLIMANSYAH</v>
      </c>
      <c r="L2385" t="str">
        <f>VLOOKUP(SUBSTITUTE($A2385,"Provinsi ",""),'Pemilihan Gubernur'!$C$5:$G$21,4,FALSE)</f>
        <v>SITTI ROHMI DJALILAH</v>
      </c>
    </row>
    <row r="2386" spans="1:12">
      <c r="A2386" t="s">
        <v>715</v>
      </c>
      <c r="B2386" t="s">
        <v>685</v>
      </c>
      <c r="C2386">
        <v>2021</v>
      </c>
      <c r="D2386" t="s">
        <v>662</v>
      </c>
      <c r="E2386" t="s">
        <v>663</v>
      </c>
      <c r="F2386" t="s">
        <v>731</v>
      </c>
      <c r="G2386" t="s">
        <v>676</v>
      </c>
      <c r="H2386" t="s">
        <v>678</v>
      </c>
      <c r="I2386" t="s">
        <v>678</v>
      </c>
      <c r="J2386">
        <v>1055172000</v>
      </c>
      <c r="K2386" t="str">
        <f>VLOOKUP(SUBSTITUTE($A2386,"Provinsi ",""),'Pemilihan Gubernur'!$C$5:$G$21,3,FALSE)</f>
        <v>ZULKIEFLIMANSYAH</v>
      </c>
      <c r="L2386" t="str">
        <f>VLOOKUP(SUBSTITUTE($A2386,"Provinsi ",""),'Pemilihan Gubernur'!$C$5:$G$21,4,FALSE)</f>
        <v>SITTI ROHMI DJALILAH</v>
      </c>
    </row>
    <row r="2387" spans="1:12">
      <c r="A2387" t="s">
        <v>715</v>
      </c>
      <c r="B2387" t="s">
        <v>685</v>
      </c>
      <c r="C2387">
        <v>2021</v>
      </c>
      <c r="D2387" t="s">
        <v>662</v>
      </c>
      <c r="E2387" t="s">
        <v>663</v>
      </c>
      <c r="F2387" t="s">
        <v>731</v>
      </c>
      <c r="G2387" t="s">
        <v>676</v>
      </c>
      <c r="H2387" t="s">
        <v>678</v>
      </c>
      <c r="I2387" t="s">
        <v>678</v>
      </c>
      <c r="J2387">
        <v>193087079752</v>
      </c>
      <c r="K2387" t="str">
        <f>VLOOKUP(SUBSTITUTE($A2387,"Provinsi ",""),'Pemilihan Gubernur'!$C$5:$G$21,3,FALSE)</f>
        <v>ZULKIEFLIMANSYAH</v>
      </c>
      <c r="L2387" t="str">
        <f>VLOOKUP(SUBSTITUTE($A2387,"Provinsi ",""),'Pemilihan Gubernur'!$C$5:$G$21,4,FALSE)</f>
        <v>SITTI ROHMI DJALILAH</v>
      </c>
    </row>
    <row r="2388" spans="1:12">
      <c r="A2388" t="s">
        <v>715</v>
      </c>
      <c r="B2388" t="s">
        <v>685</v>
      </c>
      <c r="C2388">
        <v>2021</v>
      </c>
      <c r="D2388" t="s">
        <v>662</v>
      </c>
      <c r="E2388" t="s">
        <v>663</v>
      </c>
      <c r="F2388" t="s">
        <v>731</v>
      </c>
      <c r="G2388" t="s">
        <v>676</v>
      </c>
      <c r="H2388" t="s">
        <v>678</v>
      </c>
      <c r="I2388" t="s">
        <v>678</v>
      </c>
      <c r="J2388">
        <v>113312529954</v>
      </c>
      <c r="K2388" t="str">
        <f>VLOOKUP(SUBSTITUTE($A2388,"Provinsi ",""),'Pemilihan Gubernur'!$C$5:$G$21,3,FALSE)</f>
        <v>ZULKIEFLIMANSYAH</v>
      </c>
      <c r="L2388" t="str">
        <f>VLOOKUP(SUBSTITUTE($A2388,"Provinsi ",""),'Pemilihan Gubernur'!$C$5:$G$21,4,FALSE)</f>
        <v>SITTI ROHMI DJALILAH</v>
      </c>
    </row>
    <row r="2389" spans="1:12">
      <c r="A2389" t="s">
        <v>715</v>
      </c>
      <c r="B2389" t="s">
        <v>685</v>
      </c>
      <c r="C2389">
        <v>2021</v>
      </c>
      <c r="D2389" t="s">
        <v>662</v>
      </c>
      <c r="E2389" t="s">
        <v>663</v>
      </c>
      <c r="F2389" t="s">
        <v>731</v>
      </c>
      <c r="G2389" t="s">
        <v>676</v>
      </c>
      <c r="H2389" t="s">
        <v>678</v>
      </c>
      <c r="I2389" t="s">
        <v>678</v>
      </c>
      <c r="J2389">
        <v>446081496995</v>
      </c>
      <c r="K2389" t="str">
        <f>VLOOKUP(SUBSTITUTE($A2389,"Provinsi ",""),'Pemilihan Gubernur'!$C$5:$G$21,3,FALSE)</f>
        <v>ZULKIEFLIMANSYAH</v>
      </c>
      <c r="L2389" t="str">
        <f>VLOOKUP(SUBSTITUTE($A2389,"Provinsi ",""),'Pemilihan Gubernur'!$C$5:$G$21,4,FALSE)</f>
        <v>SITTI ROHMI DJALILAH</v>
      </c>
    </row>
    <row r="2390" spans="1:12">
      <c r="A2390" t="s">
        <v>715</v>
      </c>
      <c r="B2390" t="s">
        <v>685</v>
      </c>
      <c r="C2390">
        <v>2021</v>
      </c>
      <c r="D2390" t="s">
        <v>662</v>
      </c>
      <c r="E2390" t="s">
        <v>663</v>
      </c>
      <c r="F2390" t="s">
        <v>731</v>
      </c>
      <c r="G2390" t="s">
        <v>676</v>
      </c>
      <c r="H2390" t="s">
        <v>678</v>
      </c>
      <c r="I2390" t="s">
        <v>678</v>
      </c>
      <c r="J2390">
        <v>17744661289</v>
      </c>
      <c r="K2390" t="str">
        <f>VLOOKUP(SUBSTITUTE($A2390,"Provinsi ",""),'Pemilihan Gubernur'!$C$5:$G$21,3,FALSE)</f>
        <v>ZULKIEFLIMANSYAH</v>
      </c>
      <c r="L2390" t="str">
        <f>VLOOKUP(SUBSTITUTE($A2390,"Provinsi ",""),'Pemilihan Gubernur'!$C$5:$G$21,4,FALSE)</f>
        <v>SITTI ROHMI DJALILAH</v>
      </c>
    </row>
    <row r="2391" spans="1:12">
      <c r="A2391" t="s">
        <v>715</v>
      </c>
      <c r="B2391" t="s">
        <v>685</v>
      </c>
      <c r="C2391">
        <v>2021</v>
      </c>
      <c r="D2391" t="s">
        <v>662</v>
      </c>
      <c r="E2391" t="s">
        <v>663</v>
      </c>
      <c r="F2391" t="s">
        <v>732</v>
      </c>
      <c r="G2391" t="s">
        <v>665</v>
      </c>
      <c r="H2391" t="s">
        <v>683</v>
      </c>
      <c r="I2391" t="s">
        <v>683</v>
      </c>
      <c r="J2391">
        <v>33364840102</v>
      </c>
      <c r="K2391" t="str">
        <f>VLOOKUP(SUBSTITUTE($A2391,"Provinsi ",""),'Pemilihan Gubernur'!$C$5:$G$21,3,FALSE)</f>
        <v>ZULKIEFLIMANSYAH</v>
      </c>
      <c r="L2391" t="str">
        <f>VLOOKUP(SUBSTITUTE($A2391,"Provinsi ",""),'Pemilihan Gubernur'!$C$5:$G$21,4,FALSE)</f>
        <v>SITTI ROHMI DJALILAH</v>
      </c>
    </row>
    <row r="2392" spans="1:12">
      <c r="A2392" t="s">
        <v>715</v>
      </c>
      <c r="B2392" t="s">
        <v>685</v>
      </c>
      <c r="C2392">
        <v>2021</v>
      </c>
      <c r="D2392" t="s">
        <v>662</v>
      </c>
      <c r="E2392" t="s">
        <v>663</v>
      </c>
      <c r="F2392" t="s">
        <v>733</v>
      </c>
      <c r="G2392" t="s">
        <v>665</v>
      </c>
      <c r="H2392" t="s">
        <v>667</v>
      </c>
      <c r="I2392" t="s">
        <v>667</v>
      </c>
      <c r="J2392">
        <v>655804671445</v>
      </c>
      <c r="K2392" t="str">
        <f>VLOOKUP(SUBSTITUTE($A2392,"Provinsi ",""),'Pemilihan Gubernur'!$C$5:$G$21,3,FALSE)</f>
        <v>ZULKIEFLIMANSYAH</v>
      </c>
      <c r="L2392" t="str">
        <f>VLOOKUP(SUBSTITUTE($A2392,"Provinsi ",""),'Pemilihan Gubernur'!$C$5:$G$21,4,FALSE)</f>
        <v>SITTI ROHMI DJALILAH</v>
      </c>
    </row>
    <row r="2393" spans="1:12">
      <c r="A2393" t="s">
        <v>715</v>
      </c>
      <c r="B2393" t="s">
        <v>685</v>
      </c>
      <c r="C2393">
        <v>2021</v>
      </c>
      <c r="D2393" t="s">
        <v>662</v>
      </c>
      <c r="E2393" t="s">
        <v>663</v>
      </c>
      <c r="F2393" t="s">
        <v>733</v>
      </c>
      <c r="G2393" t="s">
        <v>665</v>
      </c>
      <c r="H2393" t="s">
        <v>687</v>
      </c>
      <c r="I2393" t="s">
        <v>687</v>
      </c>
      <c r="J2393">
        <v>1302852800</v>
      </c>
      <c r="K2393" t="str">
        <f>VLOOKUP(SUBSTITUTE($A2393,"Provinsi ",""),'Pemilihan Gubernur'!$C$5:$G$21,3,FALSE)</f>
        <v>ZULKIEFLIMANSYAH</v>
      </c>
      <c r="L2393" t="str">
        <f>VLOOKUP(SUBSTITUTE($A2393,"Provinsi ",""),'Pemilihan Gubernur'!$C$5:$G$21,4,FALSE)</f>
        <v>SITTI ROHMI DJALILAH</v>
      </c>
    </row>
    <row r="2394" spans="1:12">
      <c r="A2394" t="s">
        <v>714</v>
      </c>
      <c r="B2394" t="s">
        <v>713</v>
      </c>
      <c r="C2394">
        <v>2021</v>
      </c>
      <c r="D2394" t="s">
        <v>662</v>
      </c>
      <c r="E2394" t="s">
        <v>663</v>
      </c>
      <c r="F2394" t="s">
        <v>730</v>
      </c>
      <c r="G2394" t="s">
        <v>679</v>
      </c>
      <c r="H2394" t="s">
        <v>681</v>
      </c>
      <c r="I2394" t="s">
        <v>681</v>
      </c>
      <c r="J2394">
        <v>841406889648</v>
      </c>
      <c r="K2394" t="str">
        <f>VLOOKUP(SUBSTITUTE($A2394,"Provinsi ",""),'Pemilihan Gubernur'!$C$5:$G$21,3,FALSE)</f>
        <v>AHMAD HIDAYAT MUS</v>
      </c>
      <c r="L2394" t="str">
        <f>VLOOKUP(SUBSTITUTE($A2394,"Provinsi ",""),'Pemilihan Gubernur'!$C$5:$G$21,4,FALSE)</f>
        <v>RIVAI UMAR</v>
      </c>
    </row>
    <row r="2395" spans="1:12">
      <c r="A2395" t="s">
        <v>714</v>
      </c>
      <c r="B2395" t="s">
        <v>713</v>
      </c>
      <c r="C2395">
        <v>2021</v>
      </c>
      <c r="D2395" t="s">
        <v>662</v>
      </c>
      <c r="E2395" t="s">
        <v>663</v>
      </c>
      <c r="F2395" t="s">
        <v>730</v>
      </c>
      <c r="G2395" t="s">
        <v>671</v>
      </c>
      <c r="H2395" t="s">
        <v>673</v>
      </c>
      <c r="I2395" t="s">
        <v>673</v>
      </c>
      <c r="J2395">
        <v>805179332710</v>
      </c>
      <c r="K2395" t="str">
        <f>VLOOKUP(SUBSTITUTE($A2395,"Provinsi ",""),'Pemilihan Gubernur'!$C$5:$G$21,3,FALSE)</f>
        <v>AHMAD HIDAYAT MUS</v>
      </c>
      <c r="L2395" t="str">
        <f>VLOOKUP(SUBSTITUTE($A2395,"Provinsi ",""),'Pemilihan Gubernur'!$C$5:$G$21,4,FALSE)</f>
        <v>RIVAI UMAR</v>
      </c>
    </row>
    <row r="2396" spans="1:12">
      <c r="A2396" t="s">
        <v>714</v>
      </c>
      <c r="B2396" t="s">
        <v>713</v>
      </c>
      <c r="C2396">
        <v>2021</v>
      </c>
      <c r="D2396" t="s">
        <v>662</v>
      </c>
      <c r="E2396" t="s">
        <v>663</v>
      </c>
      <c r="F2396" t="s">
        <v>730</v>
      </c>
      <c r="G2396" t="s">
        <v>665</v>
      </c>
      <c r="H2396" t="s">
        <v>698</v>
      </c>
      <c r="I2396" t="s">
        <v>698</v>
      </c>
      <c r="J2396">
        <v>3370207745</v>
      </c>
      <c r="K2396" t="str">
        <f>VLOOKUP(SUBSTITUTE($A2396,"Provinsi ",""),'Pemilihan Gubernur'!$C$5:$G$21,3,FALSE)</f>
        <v>AHMAD HIDAYAT MUS</v>
      </c>
      <c r="L2396" t="str">
        <f>VLOOKUP(SUBSTITUTE($A2396,"Provinsi ",""),'Pemilihan Gubernur'!$C$5:$G$21,4,FALSE)</f>
        <v>RIVAI UMAR</v>
      </c>
    </row>
    <row r="2397" spans="1:12">
      <c r="A2397" t="s">
        <v>714</v>
      </c>
      <c r="B2397" t="s">
        <v>713</v>
      </c>
      <c r="C2397">
        <v>2021</v>
      </c>
      <c r="D2397" t="s">
        <v>662</v>
      </c>
      <c r="E2397" t="s">
        <v>663</v>
      </c>
      <c r="F2397" t="s">
        <v>730</v>
      </c>
      <c r="G2397" t="s">
        <v>665</v>
      </c>
      <c r="H2397" t="s">
        <v>675</v>
      </c>
      <c r="I2397" t="s">
        <v>675</v>
      </c>
      <c r="J2397">
        <v>352789738104</v>
      </c>
      <c r="K2397" t="str">
        <f>VLOOKUP(SUBSTITUTE($A2397,"Provinsi ",""),'Pemilihan Gubernur'!$C$5:$G$21,3,FALSE)</f>
        <v>AHMAD HIDAYAT MUS</v>
      </c>
      <c r="L2397" t="str">
        <f>VLOOKUP(SUBSTITUTE($A2397,"Provinsi ",""),'Pemilihan Gubernur'!$C$5:$G$21,4,FALSE)</f>
        <v>RIVAI UMAR</v>
      </c>
    </row>
    <row r="2398" spans="1:12">
      <c r="A2398" t="s">
        <v>714</v>
      </c>
      <c r="B2398" t="s">
        <v>713</v>
      </c>
      <c r="C2398">
        <v>2021</v>
      </c>
      <c r="D2398" t="s">
        <v>662</v>
      </c>
      <c r="E2398" t="s">
        <v>663</v>
      </c>
      <c r="F2398" t="s">
        <v>730</v>
      </c>
      <c r="G2398" t="s">
        <v>665</v>
      </c>
      <c r="H2398" t="s">
        <v>669</v>
      </c>
      <c r="I2398" t="s">
        <v>669</v>
      </c>
      <c r="J2398">
        <v>4801654956</v>
      </c>
      <c r="K2398" t="str">
        <f>VLOOKUP(SUBSTITUTE($A2398,"Provinsi ",""),'Pemilihan Gubernur'!$C$5:$G$21,3,FALSE)</f>
        <v>AHMAD HIDAYAT MUS</v>
      </c>
      <c r="L2398" t="str">
        <f>VLOOKUP(SUBSTITUTE($A2398,"Provinsi ",""),'Pemilihan Gubernur'!$C$5:$G$21,4,FALSE)</f>
        <v>RIVAI UMAR</v>
      </c>
    </row>
    <row r="2399" spans="1:12">
      <c r="A2399" t="s">
        <v>714</v>
      </c>
      <c r="B2399" t="s">
        <v>713</v>
      </c>
      <c r="C2399">
        <v>2021</v>
      </c>
      <c r="D2399" t="s">
        <v>662</v>
      </c>
      <c r="E2399" t="s">
        <v>663</v>
      </c>
      <c r="F2399" t="s">
        <v>731</v>
      </c>
      <c r="G2399" t="s">
        <v>676</v>
      </c>
      <c r="H2399" t="s">
        <v>678</v>
      </c>
      <c r="I2399" t="s">
        <v>678</v>
      </c>
      <c r="J2399">
        <v>4080400000</v>
      </c>
      <c r="K2399" t="str">
        <f>VLOOKUP(SUBSTITUTE($A2399,"Provinsi ",""),'Pemilihan Gubernur'!$C$5:$G$21,3,FALSE)</f>
        <v>AHMAD HIDAYAT MUS</v>
      </c>
      <c r="L2399" t="str">
        <f>VLOOKUP(SUBSTITUTE($A2399,"Provinsi ",""),'Pemilihan Gubernur'!$C$5:$G$21,4,FALSE)</f>
        <v>RIVAI UMAR</v>
      </c>
    </row>
    <row r="2400" spans="1:12">
      <c r="A2400" t="s">
        <v>714</v>
      </c>
      <c r="B2400" t="s">
        <v>713</v>
      </c>
      <c r="C2400">
        <v>2021</v>
      </c>
      <c r="D2400" t="s">
        <v>662</v>
      </c>
      <c r="E2400" t="s">
        <v>663</v>
      </c>
      <c r="F2400" t="s">
        <v>731</v>
      </c>
      <c r="G2400" t="s">
        <v>676</v>
      </c>
      <c r="H2400" t="s">
        <v>678</v>
      </c>
      <c r="I2400" t="s">
        <v>678</v>
      </c>
      <c r="J2400">
        <v>116732162392</v>
      </c>
      <c r="K2400" t="str">
        <f>VLOOKUP(SUBSTITUTE($A2400,"Provinsi ",""),'Pemilihan Gubernur'!$C$5:$G$21,3,FALSE)</f>
        <v>AHMAD HIDAYAT MUS</v>
      </c>
      <c r="L2400" t="str">
        <f>VLOOKUP(SUBSTITUTE($A2400,"Provinsi ",""),'Pemilihan Gubernur'!$C$5:$G$21,4,FALSE)</f>
        <v>RIVAI UMAR</v>
      </c>
    </row>
    <row r="2401" spans="1:12">
      <c r="A2401" t="s">
        <v>714</v>
      </c>
      <c r="B2401" t="s">
        <v>713</v>
      </c>
      <c r="C2401">
        <v>2021</v>
      </c>
      <c r="D2401" t="s">
        <v>662</v>
      </c>
      <c r="E2401" t="s">
        <v>663</v>
      </c>
      <c r="F2401" t="s">
        <v>731</v>
      </c>
      <c r="G2401" t="s">
        <v>676</v>
      </c>
      <c r="H2401" t="s">
        <v>678</v>
      </c>
      <c r="I2401" t="s">
        <v>678</v>
      </c>
      <c r="J2401">
        <v>356437397928</v>
      </c>
      <c r="K2401" t="str">
        <f>VLOOKUP(SUBSTITUTE($A2401,"Provinsi ",""),'Pemilihan Gubernur'!$C$5:$G$21,3,FALSE)</f>
        <v>AHMAD HIDAYAT MUS</v>
      </c>
      <c r="L2401" t="str">
        <f>VLOOKUP(SUBSTITUTE($A2401,"Provinsi ",""),'Pemilihan Gubernur'!$C$5:$G$21,4,FALSE)</f>
        <v>RIVAI UMAR</v>
      </c>
    </row>
    <row r="2402" spans="1:12">
      <c r="A2402" t="s">
        <v>714</v>
      </c>
      <c r="B2402" t="s">
        <v>713</v>
      </c>
      <c r="C2402">
        <v>2021</v>
      </c>
      <c r="D2402" t="s">
        <v>662</v>
      </c>
      <c r="E2402" t="s">
        <v>663</v>
      </c>
      <c r="F2402" t="s">
        <v>731</v>
      </c>
      <c r="G2402" t="s">
        <v>676</v>
      </c>
      <c r="H2402" t="s">
        <v>678</v>
      </c>
      <c r="I2402" t="s">
        <v>678</v>
      </c>
      <c r="J2402">
        <v>319146662579</v>
      </c>
      <c r="K2402" t="str">
        <f>VLOOKUP(SUBSTITUTE($A2402,"Provinsi ",""),'Pemilihan Gubernur'!$C$5:$G$21,3,FALSE)</f>
        <v>AHMAD HIDAYAT MUS</v>
      </c>
      <c r="L2402" t="str">
        <f>VLOOKUP(SUBSTITUTE($A2402,"Provinsi ",""),'Pemilihan Gubernur'!$C$5:$G$21,4,FALSE)</f>
        <v>RIVAI UMAR</v>
      </c>
    </row>
    <row r="2403" spans="1:12">
      <c r="A2403" t="s">
        <v>714</v>
      </c>
      <c r="B2403" t="s">
        <v>713</v>
      </c>
      <c r="C2403">
        <v>2021</v>
      </c>
      <c r="D2403" t="s">
        <v>662</v>
      </c>
      <c r="E2403" t="s">
        <v>663</v>
      </c>
      <c r="F2403" t="s">
        <v>731</v>
      </c>
      <c r="G2403" t="s">
        <v>676</v>
      </c>
      <c r="H2403" t="s">
        <v>678</v>
      </c>
      <c r="I2403" t="s">
        <v>678</v>
      </c>
      <c r="J2403">
        <v>25584309817</v>
      </c>
      <c r="K2403" t="str">
        <f>VLOOKUP(SUBSTITUTE($A2403,"Provinsi ",""),'Pemilihan Gubernur'!$C$5:$G$21,3,FALSE)</f>
        <v>AHMAD HIDAYAT MUS</v>
      </c>
      <c r="L2403" t="str">
        <f>VLOOKUP(SUBSTITUTE($A2403,"Provinsi ",""),'Pemilihan Gubernur'!$C$5:$G$21,4,FALSE)</f>
        <v>RIVAI UMAR</v>
      </c>
    </row>
    <row r="2404" spans="1:12">
      <c r="A2404" t="s">
        <v>714</v>
      </c>
      <c r="B2404" t="s">
        <v>713</v>
      </c>
      <c r="C2404">
        <v>2021</v>
      </c>
      <c r="D2404" t="s">
        <v>662</v>
      </c>
      <c r="E2404" t="s">
        <v>663</v>
      </c>
      <c r="F2404" t="s">
        <v>732</v>
      </c>
      <c r="G2404" t="s">
        <v>665</v>
      </c>
      <c r="H2404" t="s">
        <v>683</v>
      </c>
      <c r="I2404" t="s">
        <v>683</v>
      </c>
      <c r="J2404">
        <v>27606843967</v>
      </c>
      <c r="K2404" t="str">
        <f>VLOOKUP(SUBSTITUTE($A2404,"Provinsi ",""),'Pemilihan Gubernur'!$C$5:$G$21,3,FALSE)</f>
        <v>AHMAD HIDAYAT MUS</v>
      </c>
      <c r="L2404" t="str">
        <f>VLOOKUP(SUBSTITUTE($A2404,"Provinsi ",""),'Pemilihan Gubernur'!$C$5:$G$21,4,FALSE)</f>
        <v>RIVAI UMAR</v>
      </c>
    </row>
    <row r="2405" spans="1:12">
      <c r="A2405" t="s">
        <v>714</v>
      </c>
      <c r="B2405" t="s">
        <v>713</v>
      </c>
      <c r="C2405">
        <v>2021</v>
      </c>
      <c r="D2405" t="s">
        <v>662</v>
      </c>
      <c r="E2405" t="s">
        <v>663</v>
      </c>
      <c r="F2405" t="s">
        <v>733</v>
      </c>
      <c r="G2405" t="s">
        <v>665</v>
      </c>
      <c r="H2405" t="s">
        <v>667</v>
      </c>
      <c r="I2405" t="s">
        <v>667</v>
      </c>
      <c r="J2405">
        <v>132825896023</v>
      </c>
      <c r="K2405" t="str">
        <f>VLOOKUP(SUBSTITUTE($A2405,"Provinsi ",""),'Pemilihan Gubernur'!$C$5:$G$21,3,FALSE)</f>
        <v>AHMAD HIDAYAT MUS</v>
      </c>
      <c r="L2405" t="str">
        <f>VLOOKUP(SUBSTITUTE($A2405,"Provinsi ",""),'Pemilihan Gubernur'!$C$5:$G$21,4,FALSE)</f>
        <v>RIVAI UMAR</v>
      </c>
    </row>
    <row r="2406" spans="1:12">
      <c r="A2406" t="s">
        <v>714</v>
      </c>
      <c r="B2406" t="s">
        <v>713</v>
      </c>
      <c r="C2406">
        <v>2021</v>
      </c>
      <c r="D2406" t="s">
        <v>662</v>
      </c>
      <c r="E2406" t="s">
        <v>663</v>
      </c>
      <c r="F2406" t="s">
        <v>733</v>
      </c>
      <c r="G2406" t="s">
        <v>665</v>
      </c>
      <c r="H2406" t="s">
        <v>687</v>
      </c>
      <c r="I2406" t="s">
        <v>687</v>
      </c>
      <c r="J2406">
        <v>2500000000</v>
      </c>
      <c r="K2406" t="str">
        <f>VLOOKUP(SUBSTITUTE($A2406,"Provinsi ",""),'Pemilihan Gubernur'!$C$5:$G$21,3,FALSE)</f>
        <v>AHMAD HIDAYAT MUS</v>
      </c>
      <c r="L2406" t="str">
        <f>VLOOKUP(SUBSTITUTE($A2406,"Provinsi ",""),'Pemilihan Gubernur'!$C$5:$G$21,4,FALSE)</f>
        <v>RIVAI UMAR</v>
      </c>
    </row>
    <row r="2407" spans="1:12">
      <c r="A2407" t="s">
        <v>726</v>
      </c>
      <c r="B2407" t="s">
        <v>661</v>
      </c>
      <c r="C2407">
        <v>2021</v>
      </c>
      <c r="D2407" t="s">
        <v>662</v>
      </c>
      <c r="E2407" t="s">
        <v>663</v>
      </c>
      <c r="F2407" t="s">
        <v>730</v>
      </c>
      <c r="G2407" t="s">
        <v>679</v>
      </c>
      <c r="H2407" t="s">
        <v>681</v>
      </c>
      <c r="I2407" t="s">
        <v>681</v>
      </c>
      <c r="J2407">
        <v>1923290549742</v>
      </c>
      <c r="K2407" t="str">
        <f>VLOOKUP(SUBSTITUTE($A2407,"Provinsi ",""),'Pemilihan Gubernur'!$C$5:$G$21,3,FALSE)</f>
        <v>HERMAN DERU</v>
      </c>
      <c r="L2407" t="str">
        <f>VLOOKUP(SUBSTITUTE($A2407,"Provinsi ",""),'Pemilihan Gubernur'!$C$5:$G$21,4,FALSE)</f>
        <v>MAWARDI YAHYA</v>
      </c>
    </row>
    <row r="2408" spans="1:12">
      <c r="A2408" t="s">
        <v>726</v>
      </c>
      <c r="B2408" t="s">
        <v>661</v>
      </c>
      <c r="C2408">
        <v>2021</v>
      </c>
      <c r="D2408" t="s">
        <v>662</v>
      </c>
      <c r="E2408" t="s">
        <v>663</v>
      </c>
      <c r="F2408" t="s">
        <v>730</v>
      </c>
      <c r="G2408" t="s">
        <v>671</v>
      </c>
      <c r="H2408" t="s">
        <v>673</v>
      </c>
      <c r="I2408" t="s">
        <v>673</v>
      </c>
      <c r="J2408">
        <v>1811885209417</v>
      </c>
      <c r="K2408" t="str">
        <f>VLOOKUP(SUBSTITUTE($A2408,"Provinsi ",""),'Pemilihan Gubernur'!$C$5:$G$21,3,FALSE)</f>
        <v>HERMAN DERU</v>
      </c>
      <c r="L2408" t="str">
        <f>VLOOKUP(SUBSTITUTE($A2408,"Provinsi ",""),'Pemilihan Gubernur'!$C$5:$G$21,4,FALSE)</f>
        <v>MAWARDI YAHYA</v>
      </c>
    </row>
    <row r="2409" spans="1:12">
      <c r="A2409" t="s">
        <v>726</v>
      </c>
      <c r="B2409" t="s">
        <v>661</v>
      </c>
      <c r="C2409">
        <v>2021</v>
      </c>
      <c r="D2409" t="s">
        <v>662</v>
      </c>
      <c r="E2409" t="s">
        <v>663</v>
      </c>
      <c r="F2409" t="s">
        <v>730</v>
      </c>
      <c r="G2409" t="s">
        <v>665</v>
      </c>
      <c r="H2409" t="s">
        <v>698</v>
      </c>
      <c r="I2409" t="s">
        <v>698</v>
      </c>
      <c r="J2409">
        <v>382096916</v>
      </c>
      <c r="K2409" t="str">
        <f>VLOOKUP(SUBSTITUTE($A2409,"Provinsi ",""),'Pemilihan Gubernur'!$C$5:$G$21,3,FALSE)</f>
        <v>HERMAN DERU</v>
      </c>
      <c r="L2409" t="str">
        <f>VLOOKUP(SUBSTITUTE($A2409,"Provinsi ",""),'Pemilihan Gubernur'!$C$5:$G$21,4,FALSE)</f>
        <v>MAWARDI YAHYA</v>
      </c>
    </row>
    <row r="2410" spans="1:12">
      <c r="A2410" t="s">
        <v>726</v>
      </c>
      <c r="B2410" t="s">
        <v>661</v>
      </c>
      <c r="C2410">
        <v>2021</v>
      </c>
      <c r="D2410" t="s">
        <v>662</v>
      </c>
      <c r="E2410" t="s">
        <v>663</v>
      </c>
      <c r="F2410" t="s">
        <v>730</v>
      </c>
      <c r="G2410" t="s">
        <v>665</v>
      </c>
      <c r="H2410" t="s">
        <v>675</v>
      </c>
      <c r="I2410" t="s">
        <v>675</v>
      </c>
      <c r="J2410">
        <v>1629473647674</v>
      </c>
      <c r="K2410" t="str">
        <f>VLOOKUP(SUBSTITUTE($A2410,"Provinsi ",""),'Pemilihan Gubernur'!$C$5:$G$21,3,FALSE)</f>
        <v>HERMAN DERU</v>
      </c>
      <c r="L2410" t="str">
        <f>VLOOKUP(SUBSTITUTE($A2410,"Provinsi ",""),'Pemilihan Gubernur'!$C$5:$G$21,4,FALSE)</f>
        <v>MAWARDI YAHYA</v>
      </c>
    </row>
    <row r="2411" spans="1:12">
      <c r="A2411" t="s">
        <v>726</v>
      </c>
      <c r="B2411" t="s">
        <v>661</v>
      </c>
      <c r="C2411">
        <v>2021</v>
      </c>
      <c r="D2411" t="s">
        <v>662</v>
      </c>
      <c r="E2411" t="s">
        <v>663</v>
      </c>
      <c r="F2411" t="s">
        <v>731</v>
      </c>
      <c r="G2411" t="s">
        <v>676</v>
      </c>
      <c r="H2411" t="s">
        <v>678</v>
      </c>
      <c r="I2411" t="s">
        <v>678</v>
      </c>
      <c r="J2411">
        <v>70853405527</v>
      </c>
      <c r="K2411" t="str">
        <f>VLOOKUP(SUBSTITUTE($A2411,"Provinsi ",""),'Pemilihan Gubernur'!$C$5:$G$21,3,FALSE)</f>
        <v>HERMAN DERU</v>
      </c>
      <c r="L2411" t="str">
        <f>VLOOKUP(SUBSTITUTE($A2411,"Provinsi ",""),'Pemilihan Gubernur'!$C$5:$G$21,4,FALSE)</f>
        <v>MAWARDI YAHYA</v>
      </c>
    </row>
    <row r="2412" spans="1:12">
      <c r="A2412" t="s">
        <v>726</v>
      </c>
      <c r="B2412" t="s">
        <v>661</v>
      </c>
      <c r="C2412">
        <v>2021</v>
      </c>
      <c r="D2412" t="s">
        <v>662</v>
      </c>
      <c r="E2412" t="s">
        <v>663</v>
      </c>
      <c r="F2412" t="s">
        <v>731</v>
      </c>
      <c r="G2412" t="s">
        <v>676</v>
      </c>
      <c r="H2412" t="s">
        <v>678</v>
      </c>
      <c r="I2412" t="s">
        <v>678</v>
      </c>
      <c r="J2412">
        <v>288834883969</v>
      </c>
      <c r="K2412" t="str">
        <f>VLOOKUP(SUBSTITUTE($A2412,"Provinsi ",""),'Pemilihan Gubernur'!$C$5:$G$21,3,FALSE)</f>
        <v>HERMAN DERU</v>
      </c>
      <c r="L2412" t="str">
        <f>VLOOKUP(SUBSTITUTE($A2412,"Provinsi ",""),'Pemilihan Gubernur'!$C$5:$G$21,4,FALSE)</f>
        <v>MAWARDI YAHYA</v>
      </c>
    </row>
    <row r="2413" spans="1:12">
      <c r="A2413" t="s">
        <v>726</v>
      </c>
      <c r="B2413" t="s">
        <v>661</v>
      </c>
      <c r="C2413">
        <v>2021</v>
      </c>
      <c r="D2413" t="s">
        <v>662</v>
      </c>
      <c r="E2413" t="s">
        <v>663</v>
      </c>
      <c r="F2413" t="s">
        <v>731</v>
      </c>
      <c r="G2413" t="s">
        <v>676</v>
      </c>
      <c r="H2413" t="s">
        <v>678</v>
      </c>
      <c r="I2413" t="s">
        <v>678</v>
      </c>
      <c r="J2413">
        <v>289050835757</v>
      </c>
      <c r="K2413" t="str">
        <f>VLOOKUP(SUBSTITUTE($A2413,"Provinsi ",""),'Pemilihan Gubernur'!$C$5:$G$21,3,FALSE)</f>
        <v>HERMAN DERU</v>
      </c>
      <c r="L2413" t="str">
        <f>VLOOKUP(SUBSTITUTE($A2413,"Provinsi ",""),'Pemilihan Gubernur'!$C$5:$G$21,4,FALSE)</f>
        <v>MAWARDI YAHYA</v>
      </c>
    </row>
    <row r="2414" spans="1:12">
      <c r="A2414" t="s">
        <v>726</v>
      </c>
      <c r="B2414" t="s">
        <v>661</v>
      </c>
      <c r="C2414">
        <v>2021</v>
      </c>
      <c r="D2414" t="s">
        <v>662</v>
      </c>
      <c r="E2414" t="s">
        <v>663</v>
      </c>
      <c r="F2414" t="s">
        <v>731</v>
      </c>
      <c r="G2414" t="s">
        <v>676</v>
      </c>
      <c r="H2414" t="s">
        <v>678</v>
      </c>
      <c r="I2414" t="s">
        <v>678</v>
      </c>
      <c r="J2414">
        <v>1107398086860</v>
      </c>
      <c r="K2414" t="str">
        <f>VLOOKUP(SUBSTITUTE($A2414,"Provinsi ",""),'Pemilihan Gubernur'!$C$5:$G$21,3,FALSE)</f>
        <v>HERMAN DERU</v>
      </c>
      <c r="L2414" t="str">
        <f>VLOOKUP(SUBSTITUTE($A2414,"Provinsi ",""),'Pemilihan Gubernur'!$C$5:$G$21,4,FALSE)</f>
        <v>MAWARDI YAHYA</v>
      </c>
    </row>
    <row r="2415" spans="1:12">
      <c r="A2415" t="s">
        <v>726</v>
      </c>
      <c r="B2415" t="s">
        <v>661</v>
      </c>
      <c r="C2415">
        <v>2021</v>
      </c>
      <c r="D2415" t="s">
        <v>662</v>
      </c>
      <c r="E2415" t="s">
        <v>663</v>
      </c>
      <c r="F2415" t="s">
        <v>731</v>
      </c>
      <c r="G2415" t="s">
        <v>676</v>
      </c>
      <c r="H2415" t="s">
        <v>678</v>
      </c>
      <c r="I2415" t="s">
        <v>678</v>
      </c>
      <c r="J2415">
        <v>80696901908</v>
      </c>
      <c r="K2415" t="str">
        <f>VLOOKUP(SUBSTITUTE($A2415,"Provinsi ",""),'Pemilihan Gubernur'!$C$5:$G$21,3,FALSE)</f>
        <v>HERMAN DERU</v>
      </c>
      <c r="L2415" t="str">
        <f>VLOOKUP(SUBSTITUTE($A2415,"Provinsi ",""),'Pemilihan Gubernur'!$C$5:$G$21,4,FALSE)</f>
        <v>MAWARDI YAHYA</v>
      </c>
    </row>
    <row r="2416" spans="1:12">
      <c r="A2416" t="s">
        <v>726</v>
      </c>
      <c r="B2416" t="s">
        <v>661</v>
      </c>
      <c r="C2416">
        <v>2021</v>
      </c>
      <c r="D2416" t="s">
        <v>662</v>
      </c>
      <c r="E2416" t="s">
        <v>663</v>
      </c>
      <c r="F2416" t="s">
        <v>732</v>
      </c>
      <c r="G2416" t="s">
        <v>665</v>
      </c>
      <c r="H2416" t="s">
        <v>683</v>
      </c>
      <c r="I2416" t="s">
        <v>683</v>
      </c>
      <c r="J2416">
        <v>14055098162</v>
      </c>
      <c r="K2416" t="str">
        <f>VLOOKUP(SUBSTITUTE($A2416,"Provinsi ",""),'Pemilihan Gubernur'!$C$5:$G$21,3,FALSE)</f>
        <v>HERMAN DERU</v>
      </c>
      <c r="L2416" t="str">
        <f>VLOOKUP(SUBSTITUTE($A2416,"Provinsi ",""),'Pemilihan Gubernur'!$C$5:$G$21,4,FALSE)</f>
        <v>MAWARDI YAHYA</v>
      </c>
    </row>
    <row r="2417" spans="1:12">
      <c r="A2417" t="s">
        <v>726</v>
      </c>
      <c r="B2417" t="s">
        <v>661</v>
      </c>
      <c r="C2417">
        <v>2021</v>
      </c>
      <c r="D2417" t="s">
        <v>662</v>
      </c>
      <c r="E2417" t="s">
        <v>663</v>
      </c>
      <c r="F2417" t="s">
        <v>733</v>
      </c>
      <c r="G2417" t="s">
        <v>665</v>
      </c>
      <c r="H2417" t="s">
        <v>667</v>
      </c>
      <c r="I2417" t="s">
        <v>667</v>
      </c>
      <c r="J2417">
        <v>1579375912864</v>
      </c>
      <c r="K2417" t="str">
        <f>VLOOKUP(SUBSTITUTE($A2417,"Provinsi ",""),'Pemilihan Gubernur'!$C$5:$G$21,3,FALSE)</f>
        <v>HERMAN DERU</v>
      </c>
      <c r="L2417" t="str">
        <f>VLOOKUP(SUBSTITUTE($A2417,"Provinsi ",""),'Pemilihan Gubernur'!$C$5:$G$21,4,FALSE)</f>
        <v>MAWARDI YAHYA</v>
      </c>
    </row>
    <row r="2418" spans="1:12">
      <c r="A2418" t="s">
        <v>726</v>
      </c>
      <c r="B2418" t="s">
        <v>661</v>
      </c>
      <c r="C2418">
        <v>2021</v>
      </c>
      <c r="D2418" t="s">
        <v>662</v>
      </c>
      <c r="E2418" t="s">
        <v>663</v>
      </c>
      <c r="F2418" t="s">
        <v>733</v>
      </c>
      <c r="G2418" t="s">
        <v>665</v>
      </c>
      <c r="H2418" t="s">
        <v>687</v>
      </c>
      <c r="I2418" t="s">
        <v>687</v>
      </c>
      <c r="J2418">
        <v>1265433632182</v>
      </c>
      <c r="K2418" t="str">
        <f>VLOOKUP(SUBSTITUTE($A2418,"Provinsi ",""),'Pemilihan Gubernur'!$C$5:$G$21,3,FALSE)</f>
        <v>HERMAN DERU</v>
      </c>
      <c r="L2418" t="str">
        <f>VLOOKUP(SUBSTITUTE($A2418,"Provinsi ",""),'Pemilihan Gubernur'!$C$5:$G$21,4,FALSE)</f>
        <v>MAWARDI YAHYA</v>
      </c>
    </row>
    <row r="2419" spans="1:12">
      <c r="A2419" t="s">
        <v>712</v>
      </c>
      <c r="B2419" t="s">
        <v>713</v>
      </c>
      <c r="C2419">
        <v>2021</v>
      </c>
      <c r="D2419" t="s">
        <v>662</v>
      </c>
      <c r="E2419" t="s">
        <v>663</v>
      </c>
      <c r="F2419" t="s">
        <v>730</v>
      </c>
      <c r="G2419" t="s">
        <v>679</v>
      </c>
      <c r="H2419" t="s">
        <v>681</v>
      </c>
      <c r="I2419" t="s">
        <v>681</v>
      </c>
      <c r="J2419">
        <v>948885404441</v>
      </c>
      <c r="K2419" t="str">
        <f>VLOOKUP(SUBSTITUTE($A2419,"Provinsi ",""),'Pemilihan Gubernur'!$C$5:$G$21,3,FALSE)</f>
        <v>MURAD ISMAIL</v>
      </c>
      <c r="L2419" t="str">
        <f>VLOOKUP(SUBSTITUTE($A2419,"Provinsi ",""),'Pemilihan Gubernur'!$C$5:$G$21,4,FALSE)</f>
        <v>BARNABAS ORNO</v>
      </c>
    </row>
    <row r="2420" spans="1:12">
      <c r="A2420" t="s">
        <v>712</v>
      </c>
      <c r="B2420" t="s">
        <v>713</v>
      </c>
      <c r="C2420">
        <v>2021</v>
      </c>
      <c r="D2420" t="s">
        <v>662</v>
      </c>
      <c r="E2420" t="s">
        <v>663</v>
      </c>
      <c r="F2420" t="s">
        <v>730</v>
      </c>
      <c r="G2420" t="s">
        <v>671</v>
      </c>
      <c r="H2420" t="s">
        <v>673</v>
      </c>
      <c r="I2420" t="s">
        <v>673</v>
      </c>
      <c r="J2420">
        <v>673020748122</v>
      </c>
      <c r="K2420" t="str">
        <f>VLOOKUP(SUBSTITUTE($A2420,"Provinsi ",""),'Pemilihan Gubernur'!$C$5:$G$21,3,FALSE)</f>
        <v>MURAD ISMAIL</v>
      </c>
      <c r="L2420" t="str">
        <f>VLOOKUP(SUBSTITUTE($A2420,"Provinsi ",""),'Pemilihan Gubernur'!$C$5:$G$21,4,FALSE)</f>
        <v>BARNABAS ORNO</v>
      </c>
    </row>
    <row r="2421" spans="1:12">
      <c r="A2421" t="s">
        <v>712</v>
      </c>
      <c r="B2421" t="s">
        <v>713</v>
      </c>
      <c r="C2421">
        <v>2021</v>
      </c>
      <c r="D2421" t="s">
        <v>662</v>
      </c>
      <c r="E2421" t="s">
        <v>663</v>
      </c>
      <c r="F2421" t="s">
        <v>730</v>
      </c>
      <c r="G2421" t="s">
        <v>665</v>
      </c>
      <c r="H2421" t="s">
        <v>698</v>
      </c>
      <c r="I2421" t="s">
        <v>698</v>
      </c>
      <c r="J2421">
        <v>1295000000</v>
      </c>
      <c r="K2421" t="str">
        <f>VLOOKUP(SUBSTITUTE($A2421,"Provinsi ",""),'Pemilihan Gubernur'!$C$5:$G$21,3,FALSE)</f>
        <v>MURAD ISMAIL</v>
      </c>
      <c r="L2421" t="str">
        <f>VLOOKUP(SUBSTITUTE($A2421,"Provinsi ",""),'Pemilihan Gubernur'!$C$5:$G$21,4,FALSE)</f>
        <v>BARNABAS ORNO</v>
      </c>
    </row>
    <row r="2422" spans="1:12">
      <c r="A2422" t="s">
        <v>712</v>
      </c>
      <c r="B2422" t="s">
        <v>713</v>
      </c>
      <c r="C2422">
        <v>2021</v>
      </c>
      <c r="D2422" t="s">
        <v>662</v>
      </c>
      <c r="E2422" t="s">
        <v>663</v>
      </c>
      <c r="F2422" t="s">
        <v>730</v>
      </c>
      <c r="G2422" t="s">
        <v>665</v>
      </c>
      <c r="H2422" t="s">
        <v>675</v>
      </c>
      <c r="I2422" t="s">
        <v>675</v>
      </c>
      <c r="J2422">
        <v>471393321503</v>
      </c>
      <c r="K2422" t="str">
        <f>VLOOKUP(SUBSTITUTE($A2422,"Provinsi ",""),'Pemilihan Gubernur'!$C$5:$G$21,3,FALSE)</f>
        <v>MURAD ISMAIL</v>
      </c>
      <c r="L2422" t="str">
        <f>VLOOKUP(SUBSTITUTE($A2422,"Provinsi ",""),'Pemilihan Gubernur'!$C$5:$G$21,4,FALSE)</f>
        <v>BARNABAS ORNO</v>
      </c>
    </row>
    <row r="2423" spans="1:12">
      <c r="A2423" t="s">
        <v>712</v>
      </c>
      <c r="B2423" t="s">
        <v>713</v>
      </c>
      <c r="C2423">
        <v>2021</v>
      </c>
      <c r="D2423" t="s">
        <v>662</v>
      </c>
      <c r="E2423" t="s">
        <v>663</v>
      </c>
      <c r="F2423" t="s">
        <v>730</v>
      </c>
      <c r="G2423" t="s">
        <v>665</v>
      </c>
      <c r="H2423" t="s">
        <v>669</v>
      </c>
      <c r="I2423" t="s">
        <v>669</v>
      </c>
      <c r="J2423">
        <v>1081810000</v>
      </c>
      <c r="K2423" t="str">
        <f>VLOOKUP(SUBSTITUTE($A2423,"Provinsi ",""),'Pemilihan Gubernur'!$C$5:$G$21,3,FALSE)</f>
        <v>MURAD ISMAIL</v>
      </c>
      <c r="L2423" t="str">
        <f>VLOOKUP(SUBSTITUTE($A2423,"Provinsi ",""),'Pemilihan Gubernur'!$C$5:$G$21,4,FALSE)</f>
        <v>BARNABAS ORNO</v>
      </c>
    </row>
    <row r="2424" spans="1:12">
      <c r="A2424" t="s">
        <v>712</v>
      </c>
      <c r="B2424" t="s">
        <v>713</v>
      </c>
      <c r="C2424">
        <v>2021</v>
      </c>
      <c r="D2424" t="s">
        <v>662</v>
      </c>
      <c r="E2424" t="s">
        <v>663</v>
      </c>
      <c r="F2424" t="s">
        <v>731</v>
      </c>
      <c r="G2424" t="s">
        <v>676</v>
      </c>
      <c r="H2424" t="s">
        <v>678</v>
      </c>
      <c r="I2424" t="s">
        <v>678</v>
      </c>
      <c r="J2424">
        <v>8329000000</v>
      </c>
      <c r="K2424" t="str">
        <f>VLOOKUP(SUBSTITUTE($A2424,"Provinsi ",""),'Pemilihan Gubernur'!$C$5:$G$21,3,FALSE)</f>
        <v>MURAD ISMAIL</v>
      </c>
      <c r="L2424" t="str">
        <f>VLOOKUP(SUBSTITUTE($A2424,"Provinsi ",""),'Pemilihan Gubernur'!$C$5:$G$21,4,FALSE)</f>
        <v>BARNABAS ORNO</v>
      </c>
    </row>
    <row r="2425" spans="1:12">
      <c r="A2425" t="s">
        <v>712</v>
      </c>
      <c r="B2425" t="s">
        <v>713</v>
      </c>
      <c r="C2425">
        <v>2021</v>
      </c>
      <c r="D2425" t="s">
        <v>662</v>
      </c>
      <c r="E2425" t="s">
        <v>663</v>
      </c>
      <c r="F2425" t="s">
        <v>731</v>
      </c>
      <c r="G2425" t="s">
        <v>676</v>
      </c>
      <c r="H2425" t="s">
        <v>678</v>
      </c>
      <c r="I2425" t="s">
        <v>678</v>
      </c>
      <c r="J2425">
        <v>142270426782</v>
      </c>
      <c r="K2425" t="str">
        <f>VLOOKUP(SUBSTITUTE($A2425,"Provinsi ",""),'Pemilihan Gubernur'!$C$5:$G$21,3,FALSE)</f>
        <v>MURAD ISMAIL</v>
      </c>
      <c r="L2425" t="str">
        <f>VLOOKUP(SUBSTITUTE($A2425,"Provinsi ",""),'Pemilihan Gubernur'!$C$5:$G$21,4,FALSE)</f>
        <v>BARNABAS ORNO</v>
      </c>
    </row>
    <row r="2426" spans="1:12">
      <c r="A2426" t="s">
        <v>712</v>
      </c>
      <c r="B2426" t="s">
        <v>713</v>
      </c>
      <c r="C2426">
        <v>2021</v>
      </c>
      <c r="D2426" t="s">
        <v>662</v>
      </c>
      <c r="E2426" t="s">
        <v>663</v>
      </c>
      <c r="F2426" t="s">
        <v>731</v>
      </c>
      <c r="G2426" t="s">
        <v>676</v>
      </c>
      <c r="H2426" t="s">
        <v>678</v>
      </c>
      <c r="I2426" t="s">
        <v>678</v>
      </c>
      <c r="J2426">
        <v>153051642970</v>
      </c>
      <c r="K2426" t="str">
        <f>VLOOKUP(SUBSTITUTE($A2426,"Provinsi ",""),'Pemilihan Gubernur'!$C$5:$G$21,3,FALSE)</f>
        <v>MURAD ISMAIL</v>
      </c>
      <c r="L2426" t="str">
        <f>VLOOKUP(SUBSTITUTE($A2426,"Provinsi ",""),'Pemilihan Gubernur'!$C$5:$G$21,4,FALSE)</f>
        <v>BARNABAS ORNO</v>
      </c>
    </row>
    <row r="2427" spans="1:12">
      <c r="A2427" t="s">
        <v>712</v>
      </c>
      <c r="B2427" t="s">
        <v>713</v>
      </c>
      <c r="C2427">
        <v>2021</v>
      </c>
      <c r="D2427" t="s">
        <v>662</v>
      </c>
      <c r="E2427" t="s">
        <v>663</v>
      </c>
      <c r="F2427" t="s">
        <v>731</v>
      </c>
      <c r="G2427" t="s">
        <v>676</v>
      </c>
      <c r="H2427" t="s">
        <v>678</v>
      </c>
      <c r="I2427" t="s">
        <v>678</v>
      </c>
      <c r="J2427">
        <v>250172216455</v>
      </c>
      <c r="K2427" t="str">
        <f>VLOOKUP(SUBSTITUTE($A2427,"Provinsi ",""),'Pemilihan Gubernur'!$C$5:$G$21,3,FALSE)</f>
        <v>MURAD ISMAIL</v>
      </c>
      <c r="L2427" t="str">
        <f>VLOOKUP(SUBSTITUTE($A2427,"Provinsi ",""),'Pemilihan Gubernur'!$C$5:$G$21,4,FALSE)</f>
        <v>BARNABAS ORNO</v>
      </c>
    </row>
    <row r="2428" spans="1:12">
      <c r="A2428" t="s">
        <v>712</v>
      </c>
      <c r="B2428" t="s">
        <v>713</v>
      </c>
      <c r="C2428">
        <v>2021</v>
      </c>
      <c r="D2428" t="s">
        <v>662</v>
      </c>
      <c r="E2428" t="s">
        <v>663</v>
      </c>
      <c r="F2428" t="s">
        <v>731</v>
      </c>
      <c r="G2428" t="s">
        <v>676</v>
      </c>
      <c r="H2428" t="s">
        <v>678</v>
      </c>
      <c r="I2428" t="s">
        <v>678</v>
      </c>
      <c r="J2428">
        <v>37628890824</v>
      </c>
      <c r="K2428" t="str">
        <f>VLOOKUP(SUBSTITUTE($A2428,"Provinsi ",""),'Pemilihan Gubernur'!$C$5:$G$21,3,FALSE)</f>
        <v>MURAD ISMAIL</v>
      </c>
      <c r="L2428" t="str">
        <f>VLOOKUP(SUBSTITUTE($A2428,"Provinsi ",""),'Pemilihan Gubernur'!$C$5:$G$21,4,FALSE)</f>
        <v>BARNABAS ORNO</v>
      </c>
    </row>
    <row r="2429" spans="1:12">
      <c r="A2429" t="s">
        <v>712</v>
      </c>
      <c r="B2429" t="s">
        <v>713</v>
      </c>
      <c r="C2429">
        <v>2021</v>
      </c>
      <c r="D2429" t="s">
        <v>662</v>
      </c>
      <c r="E2429" t="s">
        <v>663</v>
      </c>
      <c r="F2429" t="s">
        <v>732</v>
      </c>
      <c r="G2429" t="s">
        <v>665</v>
      </c>
      <c r="H2429" t="s">
        <v>683</v>
      </c>
      <c r="I2429" t="s">
        <v>683</v>
      </c>
      <c r="J2429">
        <v>93681264250</v>
      </c>
      <c r="K2429" t="str">
        <f>VLOOKUP(SUBSTITUTE($A2429,"Provinsi ",""),'Pemilihan Gubernur'!$C$5:$G$21,3,FALSE)</f>
        <v>MURAD ISMAIL</v>
      </c>
      <c r="L2429" t="str">
        <f>VLOOKUP(SUBSTITUTE($A2429,"Provinsi ",""),'Pemilihan Gubernur'!$C$5:$G$21,4,FALSE)</f>
        <v>BARNABAS ORNO</v>
      </c>
    </row>
    <row r="2430" spans="1:12">
      <c r="A2430" t="s">
        <v>712</v>
      </c>
      <c r="B2430" t="s">
        <v>713</v>
      </c>
      <c r="C2430">
        <v>2021</v>
      </c>
      <c r="D2430" t="s">
        <v>662</v>
      </c>
      <c r="E2430" t="s">
        <v>663</v>
      </c>
      <c r="F2430" t="s">
        <v>733</v>
      </c>
      <c r="G2430" t="s">
        <v>665</v>
      </c>
      <c r="H2430" t="s">
        <v>667</v>
      </c>
      <c r="I2430" t="s">
        <v>667</v>
      </c>
      <c r="J2430">
        <v>205330026213</v>
      </c>
      <c r="K2430" t="str">
        <f>VLOOKUP(SUBSTITUTE($A2430,"Provinsi ",""),'Pemilihan Gubernur'!$C$5:$G$21,3,FALSE)</f>
        <v>MURAD ISMAIL</v>
      </c>
      <c r="L2430" t="str">
        <f>VLOOKUP(SUBSTITUTE($A2430,"Provinsi ",""),'Pemilihan Gubernur'!$C$5:$G$21,4,FALSE)</f>
        <v>BARNABAS ORNO</v>
      </c>
    </row>
    <row r="2431" spans="1:12">
      <c r="A2431" t="s">
        <v>712</v>
      </c>
      <c r="B2431" t="s">
        <v>713</v>
      </c>
      <c r="C2431">
        <v>2021</v>
      </c>
      <c r="D2431" t="s">
        <v>662</v>
      </c>
      <c r="E2431" t="s">
        <v>663</v>
      </c>
      <c r="F2431" t="s">
        <v>733</v>
      </c>
      <c r="G2431" t="s">
        <v>665</v>
      </c>
      <c r="H2431" t="s">
        <v>687</v>
      </c>
      <c r="I2431" t="s">
        <v>687</v>
      </c>
      <c r="J2431">
        <v>21908899105</v>
      </c>
      <c r="K2431" t="str">
        <f>VLOOKUP(SUBSTITUTE($A2431,"Provinsi ",""),'Pemilihan Gubernur'!$C$5:$G$21,3,FALSE)</f>
        <v>MURAD ISMAIL</v>
      </c>
      <c r="L2431" t="str">
        <f>VLOOKUP(SUBSTITUTE($A2431,"Provinsi ",""),'Pemilihan Gubernur'!$C$5:$G$21,4,FALSE)</f>
        <v>BARNABAS ORNO</v>
      </c>
    </row>
    <row r="2432" spans="1:12">
      <c r="A2432" t="s">
        <v>723</v>
      </c>
      <c r="B2432" t="s">
        <v>700</v>
      </c>
      <c r="C2432">
        <v>2021</v>
      </c>
      <c r="D2432" t="s">
        <v>662</v>
      </c>
      <c r="E2432" t="s">
        <v>663</v>
      </c>
      <c r="F2432" t="s">
        <v>730</v>
      </c>
      <c r="G2432" t="s">
        <v>679</v>
      </c>
      <c r="H2432" t="s">
        <v>681</v>
      </c>
      <c r="I2432" t="s">
        <v>681</v>
      </c>
      <c r="J2432">
        <v>1475632390431</v>
      </c>
      <c r="K2432" t="str">
        <f>VLOOKUP(SUBSTITUTE($A2432,"Provinsi ",""),'Pemilihan Gubernur'!$C$5:$G$21,3,FALSE)</f>
        <v>ALI MAZI</v>
      </c>
      <c r="L2432" t="str">
        <f>VLOOKUP(SUBSTITUTE($A2432,"Provinsi ",""),'Pemilihan Gubernur'!$C$5:$G$21,4,FALSE)</f>
        <v>LUKMAN ABUNAWAS</v>
      </c>
    </row>
    <row r="2433" spans="1:12">
      <c r="A2433" t="s">
        <v>723</v>
      </c>
      <c r="B2433" t="s">
        <v>700</v>
      </c>
      <c r="C2433">
        <v>2021</v>
      </c>
      <c r="D2433" t="s">
        <v>662</v>
      </c>
      <c r="E2433" t="s">
        <v>663</v>
      </c>
      <c r="F2433" t="s">
        <v>730</v>
      </c>
      <c r="G2433" t="s">
        <v>671</v>
      </c>
      <c r="H2433" t="s">
        <v>673</v>
      </c>
      <c r="I2433" t="s">
        <v>673</v>
      </c>
      <c r="J2433">
        <v>770685412031</v>
      </c>
      <c r="K2433" t="str">
        <f>VLOOKUP(SUBSTITUTE($A2433,"Provinsi ",""),'Pemilihan Gubernur'!$C$5:$G$21,3,FALSE)</f>
        <v>ALI MAZI</v>
      </c>
      <c r="L2433" t="str">
        <f>VLOOKUP(SUBSTITUTE($A2433,"Provinsi ",""),'Pemilihan Gubernur'!$C$5:$G$21,4,FALSE)</f>
        <v>LUKMAN ABUNAWAS</v>
      </c>
    </row>
    <row r="2434" spans="1:12">
      <c r="A2434" t="s">
        <v>723</v>
      </c>
      <c r="B2434" t="s">
        <v>700</v>
      </c>
      <c r="C2434">
        <v>2021</v>
      </c>
      <c r="D2434" t="s">
        <v>662</v>
      </c>
      <c r="E2434" t="s">
        <v>663</v>
      </c>
      <c r="F2434" t="s">
        <v>730</v>
      </c>
      <c r="G2434" t="s">
        <v>665</v>
      </c>
      <c r="H2434" t="s">
        <v>698</v>
      </c>
      <c r="I2434" t="s">
        <v>698</v>
      </c>
      <c r="J2434">
        <v>20692768602</v>
      </c>
      <c r="K2434" t="str">
        <f>VLOOKUP(SUBSTITUTE($A2434,"Provinsi ",""),'Pemilihan Gubernur'!$C$5:$G$21,3,FALSE)</f>
        <v>ALI MAZI</v>
      </c>
      <c r="L2434" t="str">
        <f>VLOOKUP(SUBSTITUTE($A2434,"Provinsi ",""),'Pemilihan Gubernur'!$C$5:$G$21,4,FALSE)</f>
        <v>LUKMAN ABUNAWAS</v>
      </c>
    </row>
    <row r="2435" spans="1:12">
      <c r="A2435" t="s">
        <v>723</v>
      </c>
      <c r="B2435" t="s">
        <v>700</v>
      </c>
      <c r="C2435">
        <v>2021</v>
      </c>
      <c r="D2435" t="s">
        <v>662</v>
      </c>
      <c r="E2435" t="s">
        <v>663</v>
      </c>
      <c r="F2435" t="s">
        <v>730</v>
      </c>
      <c r="G2435" t="s">
        <v>665</v>
      </c>
      <c r="H2435" t="s">
        <v>675</v>
      </c>
      <c r="I2435" t="s">
        <v>675</v>
      </c>
      <c r="J2435">
        <v>483094420968</v>
      </c>
      <c r="K2435" t="str">
        <f>VLOOKUP(SUBSTITUTE($A2435,"Provinsi ",""),'Pemilihan Gubernur'!$C$5:$G$21,3,FALSE)</f>
        <v>ALI MAZI</v>
      </c>
      <c r="L2435" t="str">
        <f>VLOOKUP(SUBSTITUTE($A2435,"Provinsi ",""),'Pemilihan Gubernur'!$C$5:$G$21,4,FALSE)</f>
        <v>LUKMAN ABUNAWAS</v>
      </c>
    </row>
    <row r="2436" spans="1:12">
      <c r="A2436" t="s">
        <v>723</v>
      </c>
      <c r="B2436" t="s">
        <v>700</v>
      </c>
      <c r="C2436">
        <v>2021</v>
      </c>
      <c r="D2436" t="s">
        <v>662</v>
      </c>
      <c r="E2436" t="s">
        <v>663</v>
      </c>
      <c r="F2436" t="s">
        <v>730</v>
      </c>
      <c r="G2436" t="s">
        <v>665</v>
      </c>
      <c r="H2436" t="s">
        <v>669</v>
      </c>
      <c r="I2436" t="s">
        <v>669</v>
      </c>
      <c r="J2436">
        <v>4753075000</v>
      </c>
      <c r="K2436" t="str">
        <f>VLOOKUP(SUBSTITUTE($A2436,"Provinsi ",""),'Pemilihan Gubernur'!$C$5:$G$21,3,FALSE)</f>
        <v>ALI MAZI</v>
      </c>
      <c r="L2436" t="str">
        <f>VLOOKUP(SUBSTITUTE($A2436,"Provinsi ",""),'Pemilihan Gubernur'!$C$5:$G$21,4,FALSE)</f>
        <v>LUKMAN ABUNAWAS</v>
      </c>
    </row>
    <row r="2437" spans="1:12">
      <c r="A2437" t="s">
        <v>723</v>
      </c>
      <c r="B2437" t="s">
        <v>700</v>
      </c>
      <c r="C2437">
        <v>2021</v>
      </c>
      <c r="D2437" t="s">
        <v>662</v>
      </c>
      <c r="E2437" t="s">
        <v>663</v>
      </c>
      <c r="F2437" t="s">
        <v>731</v>
      </c>
      <c r="G2437" t="s">
        <v>676</v>
      </c>
      <c r="H2437" t="s">
        <v>678</v>
      </c>
      <c r="I2437" t="s">
        <v>678</v>
      </c>
      <c r="J2437">
        <v>31766122103</v>
      </c>
      <c r="K2437" t="str">
        <f>VLOOKUP(SUBSTITUTE($A2437,"Provinsi ",""),'Pemilihan Gubernur'!$C$5:$G$21,3,FALSE)</f>
        <v>ALI MAZI</v>
      </c>
      <c r="L2437" t="str">
        <f>VLOOKUP(SUBSTITUTE($A2437,"Provinsi ",""),'Pemilihan Gubernur'!$C$5:$G$21,4,FALSE)</f>
        <v>LUKMAN ABUNAWAS</v>
      </c>
    </row>
    <row r="2438" spans="1:12">
      <c r="A2438" t="s">
        <v>723</v>
      </c>
      <c r="B2438" t="s">
        <v>700</v>
      </c>
      <c r="C2438">
        <v>2021</v>
      </c>
      <c r="D2438" t="s">
        <v>662</v>
      </c>
      <c r="E2438" t="s">
        <v>663</v>
      </c>
      <c r="F2438" t="s">
        <v>731</v>
      </c>
      <c r="G2438" t="s">
        <v>676</v>
      </c>
      <c r="H2438" t="s">
        <v>678</v>
      </c>
      <c r="I2438" t="s">
        <v>678</v>
      </c>
      <c r="J2438">
        <v>149029032823</v>
      </c>
      <c r="K2438" t="str">
        <f>VLOOKUP(SUBSTITUTE($A2438,"Provinsi ",""),'Pemilihan Gubernur'!$C$5:$G$21,3,FALSE)</f>
        <v>ALI MAZI</v>
      </c>
      <c r="L2438" t="str">
        <f>VLOOKUP(SUBSTITUTE($A2438,"Provinsi ",""),'Pemilihan Gubernur'!$C$5:$G$21,4,FALSE)</f>
        <v>LUKMAN ABUNAWAS</v>
      </c>
    </row>
    <row r="2439" spans="1:12">
      <c r="A2439" t="s">
        <v>723</v>
      </c>
      <c r="B2439" t="s">
        <v>700</v>
      </c>
      <c r="C2439">
        <v>2021</v>
      </c>
      <c r="D2439" t="s">
        <v>662</v>
      </c>
      <c r="E2439" t="s">
        <v>663</v>
      </c>
      <c r="F2439" t="s">
        <v>731</v>
      </c>
      <c r="G2439" t="s">
        <v>676</v>
      </c>
      <c r="H2439" t="s">
        <v>678</v>
      </c>
      <c r="I2439" t="s">
        <v>678</v>
      </c>
      <c r="J2439">
        <v>505517578611</v>
      </c>
      <c r="K2439" t="str">
        <f>VLOOKUP(SUBSTITUTE($A2439,"Provinsi ",""),'Pemilihan Gubernur'!$C$5:$G$21,3,FALSE)</f>
        <v>ALI MAZI</v>
      </c>
      <c r="L2439" t="str">
        <f>VLOOKUP(SUBSTITUTE($A2439,"Provinsi ",""),'Pemilihan Gubernur'!$C$5:$G$21,4,FALSE)</f>
        <v>LUKMAN ABUNAWAS</v>
      </c>
    </row>
    <row r="2440" spans="1:12">
      <c r="A2440" t="s">
        <v>723</v>
      </c>
      <c r="B2440" t="s">
        <v>700</v>
      </c>
      <c r="C2440">
        <v>2021</v>
      </c>
      <c r="D2440" t="s">
        <v>662</v>
      </c>
      <c r="E2440" t="s">
        <v>663</v>
      </c>
      <c r="F2440" t="s">
        <v>731</v>
      </c>
      <c r="G2440" t="s">
        <v>676</v>
      </c>
      <c r="H2440" t="s">
        <v>678</v>
      </c>
      <c r="I2440" t="s">
        <v>678</v>
      </c>
      <c r="J2440">
        <v>535296261162</v>
      </c>
      <c r="K2440" t="str">
        <f>VLOOKUP(SUBSTITUTE($A2440,"Provinsi ",""),'Pemilihan Gubernur'!$C$5:$G$21,3,FALSE)</f>
        <v>ALI MAZI</v>
      </c>
      <c r="L2440" t="str">
        <f>VLOOKUP(SUBSTITUTE($A2440,"Provinsi ",""),'Pemilihan Gubernur'!$C$5:$G$21,4,FALSE)</f>
        <v>LUKMAN ABUNAWAS</v>
      </c>
    </row>
    <row r="2441" spans="1:12">
      <c r="A2441" t="s">
        <v>723</v>
      </c>
      <c r="B2441" t="s">
        <v>700</v>
      </c>
      <c r="C2441">
        <v>2021</v>
      </c>
      <c r="D2441" t="s">
        <v>662</v>
      </c>
      <c r="E2441" t="s">
        <v>663</v>
      </c>
      <c r="F2441" t="s">
        <v>731</v>
      </c>
      <c r="G2441" t="s">
        <v>676</v>
      </c>
      <c r="H2441" t="s">
        <v>678</v>
      </c>
      <c r="I2441" t="s">
        <v>678</v>
      </c>
      <c r="J2441">
        <v>25161028611</v>
      </c>
      <c r="K2441" t="str">
        <f>VLOOKUP(SUBSTITUTE($A2441,"Provinsi ",""),'Pemilihan Gubernur'!$C$5:$G$21,3,FALSE)</f>
        <v>ALI MAZI</v>
      </c>
      <c r="L2441" t="str">
        <f>VLOOKUP(SUBSTITUTE($A2441,"Provinsi ",""),'Pemilihan Gubernur'!$C$5:$G$21,4,FALSE)</f>
        <v>LUKMAN ABUNAWAS</v>
      </c>
    </row>
    <row r="2442" spans="1:12">
      <c r="A2442" t="s">
        <v>723</v>
      </c>
      <c r="B2442" t="s">
        <v>700</v>
      </c>
      <c r="C2442">
        <v>2021</v>
      </c>
      <c r="D2442" t="s">
        <v>662</v>
      </c>
      <c r="E2442" t="s">
        <v>663</v>
      </c>
      <c r="F2442" t="s">
        <v>732</v>
      </c>
      <c r="G2442" t="s">
        <v>665</v>
      </c>
      <c r="H2442" t="s">
        <v>683</v>
      </c>
      <c r="I2442" t="s">
        <v>683</v>
      </c>
      <c r="J2442">
        <v>238208325</v>
      </c>
      <c r="K2442" t="str">
        <f>VLOOKUP(SUBSTITUTE($A2442,"Provinsi ",""),'Pemilihan Gubernur'!$C$5:$G$21,3,FALSE)</f>
        <v>ALI MAZI</v>
      </c>
      <c r="L2442" t="str">
        <f>VLOOKUP(SUBSTITUTE($A2442,"Provinsi ",""),'Pemilihan Gubernur'!$C$5:$G$21,4,FALSE)</f>
        <v>LUKMAN ABUNAWAS</v>
      </c>
    </row>
    <row r="2443" spans="1:12">
      <c r="A2443" t="s">
        <v>723</v>
      </c>
      <c r="B2443" t="s">
        <v>700</v>
      </c>
      <c r="C2443">
        <v>2021</v>
      </c>
      <c r="D2443" t="s">
        <v>662</v>
      </c>
      <c r="E2443" t="s">
        <v>663</v>
      </c>
      <c r="F2443" t="s">
        <v>733</v>
      </c>
      <c r="G2443" t="s">
        <v>665</v>
      </c>
      <c r="H2443" t="s">
        <v>667</v>
      </c>
      <c r="I2443" t="s">
        <v>667</v>
      </c>
      <c r="J2443">
        <v>473897757482</v>
      </c>
      <c r="K2443" t="str">
        <f>VLOOKUP(SUBSTITUTE($A2443,"Provinsi ",""),'Pemilihan Gubernur'!$C$5:$G$21,3,FALSE)</f>
        <v>ALI MAZI</v>
      </c>
      <c r="L2443" t="str">
        <f>VLOOKUP(SUBSTITUTE($A2443,"Provinsi ",""),'Pemilihan Gubernur'!$C$5:$G$21,4,FALSE)</f>
        <v>LUKMAN ABUNAWAS</v>
      </c>
    </row>
    <row r="2444" spans="1:12">
      <c r="A2444" t="s">
        <v>723</v>
      </c>
      <c r="B2444" t="s">
        <v>700</v>
      </c>
      <c r="C2444">
        <v>2021</v>
      </c>
      <c r="D2444" t="s">
        <v>662</v>
      </c>
      <c r="E2444" t="s">
        <v>663</v>
      </c>
      <c r="F2444" t="s">
        <v>733</v>
      </c>
      <c r="G2444" t="s">
        <v>665</v>
      </c>
      <c r="H2444" t="s">
        <v>687</v>
      </c>
      <c r="I2444" t="s">
        <v>687</v>
      </c>
      <c r="J2444">
        <v>20106150900</v>
      </c>
      <c r="K2444" t="str">
        <f>VLOOKUP(SUBSTITUTE($A2444,"Provinsi ",""),'Pemilihan Gubernur'!$C$5:$G$21,3,FALSE)</f>
        <v>ALI MAZI</v>
      </c>
      <c r="L2444" t="str">
        <f>VLOOKUP(SUBSTITUTE($A2444,"Provinsi ",""),'Pemilihan Gubernur'!$C$5:$G$21,4,FALSE)</f>
        <v>LUKMAN ABUNAWAS</v>
      </c>
    </row>
  </sheetData>
  <autoFilter ref="A1:L2444" xr:uid="{4F0F1EEF-81DC-49B7-9F92-A4DD7B5212F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774B-7118-41CF-A49F-A5A293ADBC89}">
  <dimension ref="A1:C103"/>
  <sheetViews>
    <sheetView workbookViewId="0">
      <selection activeCell="C103" sqref="A1:C103"/>
    </sheetView>
  </sheetViews>
  <sheetFormatPr defaultRowHeight="15.6"/>
  <cols>
    <col min="1" max="1" width="25.59765625" bestFit="1" customWidth="1"/>
  </cols>
  <sheetData>
    <row r="1" spans="1:3">
      <c r="A1" t="s">
        <v>787</v>
      </c>
      <c r="B1" t="s">
        <v>659</v>
      </c>
      <c r="C1" t="s">
        <v>652</v>
      </c>
    </row>
    <row r="2" spans="1:3">
      <c r="A2" t="s">
        <v>660</v>
      </c>
      <c r="B2">
        <v>71.989999999999995</v>
      </c>
      <c r="C2">
        <v>2020</v>
      </c>
    </row>
    <row r="3" spans="1:3">
      <c r="A3" t="s">
        <v>727</v>
      </c>
      <c r="B3">
        <v>71.77</v>
      </c>
      <c r="C3">
        <v>2020</v>
      </c>
    </row>
    <row r="4" spans="1:3">
      <c r="A4" t="s">
        <v>725</v>
      </c>
      <c r="B4">
        <v>72.38</v>
      </c>
      <c r="C4">
        <v>2020</v>
      </c>
    </row>
    <row r="5" spans="1:3">
      <c r="A5" t="s">
        <v>719</v>
      </c>
      <c r="B5">
        <v>72.709999999999994</v>
      </c>
      <c r="C5">
        <v>2020</v>
      </c>
    </row>
    <row r="6" spans="1:3">
      <c r="A6" t="s">
        <v>701</v>
      </c>
      <c r="B6">
        <v>71.290000000000006</v>
      </c>
      <c r="C6">
        <v>2020</v>
      </c>
    </row>
    <row r="7" spans="1:3">
      <c r="A7" t="s">
        <v>726</v>
      </c>
      <c r="B7">
        <v>70.010000000000005</v>
      </c>
      <c r="C7">
        <v>2020</v>
      </c>
    </row>
    <row r="8" spans="1:3">
      <c r="A8" t="s">
        <v>694</v>
      </c>
      <c r="B8">
        <v>71.400000000000006</v>
      </c>
      <c r="C8">
        <v>2020</v>
      </c>
    </row>
    <row r="9" spans="1:3">
      <c r="A9" t="s">
        <v>711</v>
      </c>
      <c r="B9">
        <v>69.69</v>
      </c>
      <c r="C9">
        <v>2020</v>
      </c>
    </row>
    <row r="10" spans="1:3">
      <c r="A10" t="s">
        <v>696</v>
      </c>
      <c r="B10">
        <v>80.77</v>
      </c>
      <c r="C10">
        <v>2020</v>
      </c>
    </row>
    <row r="11" spans="1:3">
      <c r="A11" t="s">
        <v>702</v>
      </c>
      <c r="B11">
        <v>72.09</v>
      </c>
      <c r="C11">
        <v>2020</v>
      </c>
    </row>
    <row r="12" spans="1:3">
      <c r="A12" t="s">
        <v>703</v>
      </c>
      <c r="B12">
        <v>71.87</v>
      </c>
      <c r="C12">
        <v>2020</v>
      </c>
    </row>
    <row r="13" spans="1:3">
      <c r="A13" t="s">
        <v>695</v>
      </c>
      <c r="B13">
        <v>79.97</v>
      </c>
      <c r="C13">
        <v>2020</v>
      </c>
    </row>
    <row r="14" spans="1:3">
      <c r="A14" t="s">
        <v>704</v>
      </c>
      <c r="B14">
        <v>71.709999999999994</v>
      </c>
      <c r="C14">
        <v>2020</v>
      </c>
    </row>
    <row r="15" spans="1:3">
      <c r="A15" t="s">
        <v>705</v>
      </c>
      <c r="B15">
        <v>67.66</v>
      </c>
      <c r="C15">
        <v>2020</v>
      </c>
    </row>
    <row r="16" spans="1:3">
      <c r="A16" t="s">
        <v>708</v>
      </c>
      <c r="B16">
        <v>71.05</v>
      </c>
      <c r="C16">
        <v>2020</v>
      </c>
    </row>
    <row r="17" spans="1:3">
      <c r="A17" t="s">
        <v>707</v>
      </c>
      <c r="B17">
        <v>70.91</v>
      </c>
      <c r="C17">
        <v>2020</v>
      </c>
    </row>
    <row r="18" spans="1:3">
      <c r="A18" t="s">
        <v>709</v>
      </c>
      <c r="B18">
        <v>76.239999999999995</v>
      </c>
      <c r="C18">
        <v>2020</v>
      </c>
    </row>
    <row r="19" spans="1:3">
      <c r="A19" t="s">
        <v>724</v>
      </c>
      <c r="B19">
        <v>72.930000000000007</v>
      </c>
      <c r="C19">
        <v>2020</v>
      </c>
    </row>
    <row r="20" spans="1:3">
      <c r="A20" t="s">
        <v>722</v>
      </c>
      <c r="B20">
        <v>69.55</v>
      </c>
      <c r="C20">
        <v>2020</v>
      </c>
    </row>
    <row r="21" spans="1:3">
      <c r="A21" t="s">
        <v>721</v>
      </c>
      <c r="B21">
        <v>71.930000000000007</v>
      </c>
      <c r="C21">
        <v>2020</v>
      </c>
    </row>
    <row r="22" spans="1:3">
      <c r="A22" t="s">
        <v>723</v>
      </c>
      <c r="B22">
        <v>71.45</v>
      </c>
      <c r="C22">
        <v>2020</v>
      </c>
    </row>
    <row r="23" spans="1:3">
      <c r="A23" t="s">
        <v>684</v>
      </c>
      <c r="B23">
        <v>75.5</v>
      </c>
      <c r="C23">
        <v>2020</v>
      </c>
    </row>
    <row r="24" spans="1:3">
      <c r="A24" t="s">
        <v>715</v>
      </c>
      <c r="B24">
        <v>68.25</v>
      </c>
      <c r="C24">
        <v>2020</v>
      </c>
    </row>
    <row r="25" spans="1:3">
      <c r="A25" t="s">
        <v>716</v>
      </c>
      <c r="B25">
        <v>65.19</v>
      </c>
      <c r="C25">
        <v>2020</v>
      </c>
    </row>
    <row r="26" spans="1:3">
      <c r="A26" t="s">
        <v>712</v>
      </c>
      <c r="B26">
        <v>69.489999999999995</v>
      </c>
      <c r="C26">
        <v>2020</v>
      </c>
    </row>
    <row r="27" spans="1:3">
      <c r="A27" t="s">
        <v>717</v>
      </c>
      <c r="B27">
        <v>60.44</v>
      </c>
      <c r="C27">
        <v>2020</v>
      </c>
    </row>
    <row r="28" spans="1:3">
      <c r="A28" t="s">
        <v>714</v>
      </c>
      <c r="B28">
        <v>68.489999999999995</v>
      </c>
      <c r="C28">
        <v>2020</v>
      </c>
    </row>
    <row r="29" spans="1:3">
      <c r="A29" t="s">
        <v>692</v>
      </c>
      <c r="B29">
        <v>72.45</v>
      </c>
      <c r="C29">
        <v>2020</v>
      </c>
    </row>
    <row r="30" spans="1:3">
      <c r="A30" t="s">
        <v>690</v>
      </c>
      <c r="B30">
        <v>71.47</v>
      </c>
      <c r="C30">
        <v>2020</v>
      </c>
    </row>
    <row r="31" spans="1:3">
      <c r="A31" t="s">
        <v>699</v>
      </c>
      <c r="B31">
        <v>68.680000000000007</v>
      </c>
      <c r="C31">
        <v>2020</v>
      </c>
    </row>
    <row r="32" spans="1:3">
      <c r="A32" t="s">
        <v>710</v>
      </c>
      <c r="B32">
        <v>75.59</v>
      </c>
      <c r="C32">
        <v>2020</v>
      </c>
    </row>
    <row r="33" spans="1:3">
      <c r="A33" t="s">
        <v>718</v>
      </c>
      <c r="B33">
        <v>65.09</v>
      </c>
      <c r="C33">
        <v>2020</v>
      </c>
    </row>
    <row r="34" spans="1:3">
      <c r="A34" t="s">
        <v>720</v>
      </c>
      <c r="B34">
        <v>66.11</v>
      </c>
      <c r="C34">
        <v>2020</v>
      </c>
    </row>
    <row r="35" spans="1:3">
      <c r="A35" t="s">
        <v>728</v>
      </c>
      <c r="B35">
        <v>70.63</v>
      </c>
      <c r="C35">
        <v>2020</v>
      </c>
    </row>
    <row r="36" spans="1:3">
      <c r="A36" t="s">
        <v>660</v>
      </c>
      <c r="B36">
        <v>72.180000000000007</v>
      </c>
      <c r="C36">
        <v>2021</v>
      </c>
    </row>
    <row r="37" spans="1:3">
      <c r="A37" t="s">
        <v>727</v>
      </c>
      <c r="B37">
        <v>72</v>
      </c>
      <c r="C37">
        <v>2021</v>
      </c>
    </row>
    <row r="38" spans="1:3">
      <c r="A38" t="s">
        <v>725</v>
      </c>
      <c r="B38">
        <v>72.650000000000006</v>
      </c>
      <c r="C38">
        <v>2021</v>
      </c>
    </row>
    <row r="39" spans="1:3">
      <c r="A39" t="s">
        <v>719</v>
      </c>
      <c r="B39">
        <v>72.94</v>
      </c>
      <c r="C39">
        <v>2021</v>
      </c>
    </row>
    <row r="40" spans="1:3">
      <c r="A40" t="s">
        <v>701</v>
      </c>
      <c r="B40">
        <v>71.63</v>
      </c>
      <c r="C40">
        <v>2021</v>
      </c>
    </row>
    <row r="41" spans="1:3">
      <c r="A41" t="s">
        <v>726</v>
      </c>
      <c r="B41">
        <v>70.239999999999995</v>
      </c>
      <c r="C41">
        <v>2021</v>
      </c>
    </row>
    <row r="42" spans="1:3">
      <c r="A42" t="s">
        <v>694</v>
      </c>
      <c r="B42">
        <v>71.64</v>
      </c>
      <c r="C42">
        <v>2021</v>
      </c>
    </row>
    <row r="43" spans="1:3">
      <c r="A43" t="s">
        <v>711</v>
      </c>
      <c r="B43">
        <v>69.900000000000006</v>
      </c>
      <c r="C43">
        <v>2021</v>
      </c>
    </row>
    <row r="44" spans="1:3">
      <c r="A44" t="s">
        <v>696</v>
      </c>
      <c r="B44">
        <v>81.11</v>
      </c>
      <c r="C44">
        <v>2021</v>
      </c>
    </row>
    <row r="45" spans="1:3">
      <c r="A45" t="s">
        <v>702</v>
      </c>
      <c r="B45">
        <v>72.45</v>
      </c>
      <c r="C45">
        <v>2021</v>
      </c>
    </row>
    <row r="46" spans="1:3">
      <c r="A46" t="s">
        <v>703</v>
      </c>
      <c r="B46">
        <v>72.16</v>
      </c>
      <c r="C46">
        <v>2021</v>
      </c>
    </row>
    <row r="47" spans="1:3">
      <c r="A47" t="s">
        <v>695</v>
      </c>
      <c r="B47">
        <v>80.22</v>
      </c>
      <c r="C47">
        <v>2021</v>
      </c>
    </row>
    <row r="48" spans="1:3">
      <c r="A48" t="s">
        <v>704</v>
      </c>
      <c r="B48">
        <v>72.14</v>
      </c>
      <c r="C48">
        <v>2021</v>
      </c>
    </row>
    <row r="49" spans="1:3">
      <c r="A49" t="s">
        <v>705</v>
      </c>
      <c r="B49">
        <v>67.900000000000006</v>
      </c>
      <c r="C49">
        <v>2021</v>
      </c>
    </row>
    <row r="50" spans="1:3">
      <c r="A50" t="s">
        <v>708</v>
      </c>
      <c r="B50">
        <v>71.25</v>
      </c>
      <c r="C50">
        <v>2021</v>
      </c>
    </row>
    <row r="51" spans="1:3">
      <c r="A51" t="s">
        <v>707</v>
      </c>
      <c r="B51">
        <v>71.28</v>
      </c>
      <c r="C51">
        <v>2021</v>
      </c>
    </row>
    <row r="52" spans="1:3">
      <c r="A52" t="s">
        <v>709</v>
      </c>
      <c r="B52">
        <v>76.88</v>
      </c>
      <c r="C52">
        <v>2021</v>
      </c>
    </row>
    <row r="53" spans="1:3">
      <c r="A53" t="s">
        <v>724</v>
      </c>
      <c r="B53">
        <v>73.3</v>
      </c>
      <c r="C53">
        <v>2021</v>
      </c>
    </row>
    <row r="54" spans="1:3">
      <c r="A54" t="s">
        <v>722</v>
      </c>
      <c r="B54">
        <v>69.790000000000006</v>
      </c>
      <c r="C54">
        <v>2021</v>
      </c>
    </row>
    <row r="55" spans="1:3">
      <c r="A55" t="s">
        <v>721</v>
      </c>
      <c r="B55">
        <v>72.239999999999995</v>
      </c>
      <c r="C55">
        <v>2021</v>
      </c>
    </row>
    <row r="56" spans="1:3">
      <c r="A56" t="s">
        <v>723</v>
      </c>
      <c r="B56">
        <v>71.66</v>
      </c>
      <c r="C56">
        <v>2021</v>
      </c>
    </row>
    <row r="57" spans="1:3">
      <c r="A57" t="s">
        <v>684</v>
      </c>
      <c r="B57">
        <v>75.69</v>
      </c>
      <c r="C57">
        <v>2021</v>
      </c>
    </row>
    <row r="58" spans="1:3">
      <c r="A58" t="s">
        <v>715</v>
      </c>
      <c r="B58">
        <v>68.650000000000006</v>
      </c>
      <c r="C58">
        <v>2021</v>
      </c>
    </row>
    <row r="59" spans="1:3">
      <c r="A59" t="s">
        <v>716</v>
      </c>
      <c r="B59">
        <v>65.28</v>
      </c>
      <c r="C59">
        <v>2021</v>
      </c>
    </row>
    <row r="60" spans="1:3">
      <c r="A60" t="s">
        <v>712</v>
      </c>
      <c r="B60">
        <v>69.709999999999994</v>
      </c>
      <c r="C60">
        <v>2021</v>
      </c>
    </row>
    <row r="61" spans="1:3">
      <c r="A61" t="s">
        <v>717</v>
      </c>
      <c r="B61">
        <v>60.62</v>
      </c>
      <c r="C61">
        <v>2021</v>
      </c>
    </row>
    <row r="62" spans="1:3">
      <c r="A62" t="s">
        <v>714</v>
      </c>
      <c r="B62">
        <v>68.760000000000005</v>
      </c>
      <c r="C62">
        <v>2021</v>
      </c>
    </row>
    <row r="63" spans="1:3">
      <c r="A63" t="s">
        <v>692</v>
      </c>
      <c r="B63">
        <v>72.72</v>
      </c>
      <c r="C63">
        <v>2021</v>
      </c>
    </row>
    <row r="64" spans="1:3">
      <c r="A64" t="s">
        <v>690</v>
      </c>
      <c r="B64">
        <v>71.69</v>
      </c>
      <c r="C64">
        <v>2021</v>
      </c>
    </row>
    <row r="65" spans="1:3">
      <c r="A65" t="s">
        <v>699</v>
      </c>
      <c r="B65">
        <v>69</v>
      </c>
      <c r="C65">
        <v>2021</v>
      </c>
    </row>
    <row r="66" spans="1:3">
      <c r="A66" t="s">
        <v>710</v>
      </c>
      <c r="B66">
        <v>75.790000000000006</v>
      </c>
      <c r="C66">
        <v>2021</v>
      </c>
    </row>
    <row r="67" spans="1:3">
      <c r="A67" t="s">
        <v>718</v>
      </c>
      <c r="B67">
        <v>65.260000000000005</v>
      </c>
      <c r="C67">
        <v>2021</v>
      </c>
    </row>
    <row r="68" spans="1:3">
      <c r="A68" t="s">
        <v>720</v>
      </c>
      <c r="B68">
        <v>66.36</v>
      </c>
      <c r="C68">
        <v>2021</v>
      </c>
    </row>
    <row r="69" spans="1:3">
      <c r="A69" t="s">
        <v>728</v>
      </c>
      <c r="B69">
        <v>71.19</v>
      </c>
      <c r="C69">
        <v>2021</v>
      </c>
    </row>
    <row r="70" spans="1:3">
      <c r="A70" t="s">
        <v>660</v>
      </c>
      <c r="B70">
        <v>72.8</v>
      </c>
      <c r="C70">
        <v>2022</v>
      </c>
    </row>
    <row r="71" spans="1:3">
      <c r="A71" t="s">
        <v>727</v>
      </c>
      <c r="B71">
        <v>72.709999999999994</v>
      </c>
      <c r="C71">
        <v>2022</v>
      </c>
    </row>
    <row r="72" spans="1:3">
      <c r="A72" t="s">
        <v>725</v>
      </c>
      <c r="B72">
        <v>73.260000000000005</v>
      </c>
      <c r="C72">
        <v>2022</v>
      </c>
    </row>
    <row r="73" spans="1:3">
      <c r="A73" t="s">
        <v>719</v>
      </c>
      <c r="B73">
        <v>73.52</v>
      </c>
      <c r="C73">
        <v>2022</v>
      </c>
    </row>
    <row r="74" spans="1:3">
      <c r="A74" t="s">
        <v>701</v>
      </c>
      <c r="B74">
        <v>72.14</v>
      </c>
      <c r="C74">
        <v>2022</v>
      </c>
    </row>
    <row r="75" spans="1:3">
      <c r="A75" t="s">
        <v>726</v>
      </c>
      <c r="B75">
        <v>70.900000000000006</v>
      </c>
      <c r="C75">
        <v>2022</v>
      </c>
    </row>
    <row r="76" spans="1:3">
      <c r="A76" t="s">
        <v>694</v>
      </c>
      <c r="B76">
        <v>72.16</v>
      </c>
      <c r="C76">
        <v>2022</v>
      </c>
    </row>
    <row r="77" spans="1:3">
      <c r="A77" t="s">
        <v>711</v>
      </c>
      <c r="B77">
        <v>70.45</v>
      </c>
      <c r="C77">
        <v>2022</v>
      </c>
    </row>
    <row r="78" spans="1:3">
      <c r="A78" t="s">
        <v>696</v>
      </c>
      <c r="B78">
        <v>81.650000000000006</v>
      </c>
      <c r="C78">
        <v>2022</v>
      </c>
    </row>
    <row r="79" spans="1:3">
      <c r="A79" t="s">
        <v>702</v>
      </c>
      <c r="B79">
        <v>73.12</v>
      </c>
      <c r="C79">
        <v>2022</v>
      </c>
    </row>
    <row r="80" spans="1:3">
      <c r="A80" t="s">
        <v>703</v>
      </c>
      <c r="B80">
        <v>72.790000000000006</v>
      </c>
      <c r="C80">
        <v>2022</v>
      </c>
    </row>
    <row r="81" spans="1:3">
      <c r="A81" t="s">
        <v>695</v>
      </c>
      <c r="B81">
        <v>80.64</v>
      </c>
      <c r="C81">
        <v>2022</v>
      </c>
    </row>
    <row r="82" spans="1:3">
      <c r="A82" t="s">
        <v>704</v>
      </c>
      <c r="B82">
        <v>72.75</v>
      </c>
      <c r="C82">
        <v>2022</v>
      </c>
    </row>
    <row r="83" spans="1:3">
      <c r="A83" t="s">
        <v>705</v>
      </c>
      <c r="B83">
        <v>68.63</v>
      </c>
      <c r="C83">
        <v>2022</v>
      </c>
    </row>
    <row r="84" spans="1:3">
      <c r="A84" t="s">
        <v>708</v>
      </c>
      <c r="B84">
        <v>71.63</v>
      </c>
      <c r="C84">
        <v>2022</v>
      </c>
    </row>
    <row r="85" spans="1:3">
      <c r="A85" t="s">
        <v>707</v>
      </c>
      <c r="B85">
        <v>71.84</v>
      </c>
      <c r="C85">
        <v>2022</v>
      </c>
    </row>
    <row r="86" spans="1:3">
      <c r="A86" t="s">
        <v>709</v>
      </c>
      <c r="B86">
        <v>77.44</v>
      </c>
      <c r="C86">
        <v>2022</v>
      </c>
    </row>
    <row r="87" spans="1:3">
      <c r="A87" t="s">
        <v>724</v>
      </c>
      <c r="B87">
        <v>73.81</v>
      </c>
      <c r="C87">
        <v>2022</v>
      </c>
    </row>
    <row r="88" spans="1:3">
      <c r="A88" t="s">
        <v>722</v>
      </c>
      <c r="B88">
        <v>70.28</v>
      </c>
      <c r="C88">
        <v>2022</v>
      </c>
    </row>
    <row r="89" spans="1:3">
      <c r="A89" t="s">
        <v>721</v>
      </c>
      <c r="B89">
        <v>72.819999999999993</v>
      </c>
      <c r="C89">
        <v>2022</v>
      </c>
    </row>
    <row r="90" spans="1:3">
      <c r="A90" t="s">
        <v>723</v>
      </c>
      <c r="B90">
        <v>72.23</v>
      </c>
      <c r="C90">
        <v>2022</v>
      </c>
    </row>
    <row r="91" spans="1:3">
      <c r="A91" t="s">
        <v>684</v>
      </c>
      <c r="B91">
        <v>76.44</v>
      </c>
      <c r="C91">
        <v>2022</v>
      </c>
    </row>
    <row r="92" spans="1:3">
      <c r="A92" t="s">
        <v>715</v>
      </c>
      <c r="B92">
        <v>69.459999999999994</v>
      </c>
      <c r="C92">
        <v>2022</v>
      </c>
    </row>
    <row r="93" spans="1:3">
      <c r="A93" t="s">
        <v>716</v>
      </c>
      <c r="B93">
        <v>65.900000000000006</v>
      </c>
      <c r="C93">
        <v>2022</v>
      </c>
    </row>
    <row r="94" spans="1:3">
      <c r="A94" t="s">
        <v>712</v>
      </c>
      <c r="B94">
        <v>70.22</v>
      </c>
      <c r="C94">
        <v>2022</v>
      </c>
    </row>
    <row r="95" spans="1:3">
      <c r="A95" t="s">
        <v>717</v>
      </c>
      <c r="B95">
        <v>61.39</v>
      </c>
      <c r="C95">
        <v>2022</v>
      </c>
    </row>
    <row r="96" spans="1:3">
      <c r="A96" t="s">
        <v>714</v>
      </c>
      <c r="B96">
        <v>69.47</v>
      </c>
      <c r="C96">
        <v>2022</v>
      </c>
    </row>
    <row r="97" spans="1:3">
      <c r="A97" t="s">
        <v>692</v>
      </c>
      <c r="B97">
        <v>73.319999999999993</v>
      </c>
      <c r="C97">
        <v>2022</v>
      </c>
    </row>
    <row r="98" spans="1:3">
      <c r="A98" t="s">
        <v>690</v>
      </c>
      <c r="B98">
        <v>72.239999999999995</v>
      </c>
      <c r="C98">
        <v>2022</v>
      </c>
    </row>
    <row r="99" spans="1:3">
      <c r="A99" t="s">
        <v>699</v>
      </c>
      <c r="B99">
        <v>69.81</v>
      </c>
      <c r="C99">
        <v>2022</v>
      </c>
    </row>
    <row r="100" spans="1:3">
      <c r="A100" t="s">
        <v>710</v>
      </c>
      <c r="B100">
        <v>76.459999999999994</v>
      </c>
      <c r="C100">
        <v>2022</v>
      </c>
    </row>
    <row r="101" spans="1:3">
      <c r="A101" t="s">
        <v>718</v>
      </c>
      <c r="B101">
        <v>65.89</v>
      </c>
      <c r="C101">
        <v>2022</v>
      </c>
    </row>
    <row r="102" spans="1:3">
      <c r="A102" t="s">
        <v>720</v>
      </c>
      <c r="B102">
        <v>66.92</v>
      </c>
      <c r="C102">
        <v>2022</v>
      </c>
    </row>
    <row r="103" spans="1:3">
      <c r="A103" t="s">
        <v>728</v>
      </c>
      <c r="B103">
        <v>71.83</v>
      </c>
      <c r="C10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AC3F-F135-4621-B861-06C94710AA00}">
  <dimension ref="A1:DD36"/>
  <sheetViews>
    <sheetView topLeftCell="A2" workbookViewId="0">
      <selection activeCell="D2" sqref="D1:D1048576"/>
    </sheetView>
  </sheetViews>
  <sheetFormatPr defaultRowHeight="15.6"/>
  <cols>
    <col min="3" max="3" width="30.59765625" bestFit="1" customWidth="1"/>
  </cols>
  <sheetData>
    <row r="1" spans="1:108">
      <c r="J1" s="18" t="s">
        <v>788</v>
      </c>
      <c r="K1" s="18"/>
      <c r="L1" s="18"/>
      <c r="M1" s="18" t="s">
        <v>789</v>
      </c>
      <c r="N1" s="18"/>
      <c r="O1" s="18"/>
      <c r="P1" s="18" t="s">
        <v>790</v>
      </c>
      <c r="Q1" s="18"/>
      <c r="R1" s="18"/>
      <c r="S1" s="18" t="s">
        <v>791</v>
      </c>
      <c r="T1" s="18"/>
      <c r="U1" s="18"/>
      <c r="V1" s="18" t="s">
        <v>792</v>
      </c>
      <c r="W1" s="18"/>
      <c r="X1" s="18"/>
      <c r="Y1" s="18" t="s">
        <v>793</v>
      </c>
      <c r="Z1" s="18"/>
      <c r="AA1" s="18"/>
      <c r="AB1" s="18" t="s">
        <v>794</v>
      </c>
      <c r="AC1" s="18"/>
      <c r="AD1" s="18"/>
      <c r="AE1" s="18" t="s">
        <v>795</v>
      </c>
      <c r="AF1" s="18"/>
      <c r="AG1" s="18"/>
      <c r="AH1" s="18" t="s">
        <v>796</v>
      </c>
      <c r="AI1" s="18"/>
      <c r="AJ1" s="18"/>
      <c r="AK1" s="18" t="s">
        <v>797</v>
      </c>
      <c r="AL1" s="18"/>
      <c r="AM1" s="18"/>
      <c r="AN1" s="18" t="s">
        <v>798</v>
      </c>
      <c r="AO1" s="18"/>
      <c r="AP1" s="18"/>
      <c r="AQ1" s="18" t="s">
        <v>799</v>
      </c>
      <c r="AR1" s="18"/>
      <c r="AS1" s="18"/>
      <c r="AT1" s="18" t="s">
        <v>800</v>
      </c>
      <c r="AU1" s="18"/>
      <c r="AV1" s="18"/>
      <c r="AW1" s="18" t="s">
        <v>801</v>
      </c>
      <c r="AX1" s="18"/>
      <c r="AY1" s="18"/>
      <c r="AZ1" s="18" t="s">
        <v>802</v>
      </c>
      <c r="BA1" s="18"/>
      <c r="BB1" s="18"/>
      <c r="BC1" s="18" t="s">
        <v>803</v>
      </c>
      <c r="BD1" s="18"/>
      <c r="BE1" s="18"/>
      <c r="BF1" s="18" t="s">
        <v>804</v>
      </c>
      <c r="BG1" s="18"/>
      <c r="BH1" s="18"/>
      <c r="BI1" s="18" t="s">
        <v>805</v>
      </c>
      <c r="BJ1" s="18"/>
      <c r="BK1" s="18"/>
      <c r="BL1" s="18" t="s">
        <v>806</v>
      </c>
      <c r="BM1" s="18"/>
      <c r="BN1" s="18"/>
      <c r="BO1" s="18" t="s">
        <v>807</v>
      </c>
      <c r="BP1" s="18"/>
      <c r="BQ1" s="18"/>
      <c r="BR1" s="18" t="s">
        <v>808</v>
      </c>
      <c r="BS1" s="18"/>
      <c r="BT1" s="18"/>
      <c r="BU1" s="18" t="s">
        <v>809</v>
      </c>
      <c r="BV1" s="18"/>
      <c r="BW1" s="18"/>
      <c r="BX1" s="18" t="s">
        <v>810</v>
      </c>
      <c r="BY1" s="18"/>
      <c r="BZ1" s="18"/>
      <c r="CA1" s="18" t="s">
        <v>811</v>
      </c>
      <c r="CB1" s="18"/>
      <c r="CC1" s="18"/>
      <c r="CD1" s="18" t="s">
        <v>812</v>
      </c>
      <c r="CE1" s="18"/>
      <c r="CF1" s="18"/>
      <c r="CG1" s="18" t="s">
        <v>813</v>
      </c>
      <c r="CH1" s="18"/>
      <c r="CI1" s="18"/>
      <c r="CJ1" s="18" t="s">
        <v>814</v>
      </c>
      <c r="CK1" s="18"/>
      <c r="CL1" s="18"/>
      <c r="CM1" s="18" t="s">
        <v>815</v>
      </c>
      <c r="CN1" s="18"/>
      <c r="CO1" s="18"/>
      <c r="CP1" s="18" t="s">
        <v>816</v>
      </c>
      <c r="CQ1" s="18"/>
      <c r="CR1" s="18"/>
      <c r="CS1" s="18" t="s">
        <v>817</v>
      </c>
      <c r="CT1" s="18"/>
      <c r="CU1" s="18"/>
      <c r="CV1" s="18" t="s">
        <v>818</v>
      </c>
      <c r="CW1" s="18"/>
      <c r="CX1" s="18"/>
      <c r="CY1" s="18" t="s">
        <v>819</v>
      </c>
      <c r="CZ1" s="18"/>
      <c r="DA1" s="18"/>
      <c r="DB1" s="18" t="s">
        <v>820</v>
      </c>
      <c r="DC1" s="18"/>
      <c r="DD1" s="18"/>
    </row>
    <row r="2" spans="1:108" ht="109.2">
      <c r="A2" s="8" t="s">
        <v>821</v>
      </c>
      <c r="B2" s="9" t="s">
        <v>822</v>
      </c>
      <c r="C2" s="9" t="s">
        <v>823</v>
      </c>
      <c r="D2" s="9" t="s">
        <v>824</v>
      </c>
      <c r="E2" s="9" t="s">
        <v>825</v>
      </c>
      <c r="F2" s="9" t="s">
        <v>826</v>
      </c>
      <c r="G2" s="9" t="s">
        <v>827</v>
      </c>
      <c r="H2" s="9" t="s">
        <v>828</v>
      </c>
      <c r="I2" s="9" t="s">
        <v>829</v>
      </c>
      <c r="J2" s="10" t="s">
        <v>830</v>
      </c>
      <c r="K2" s="10" t="s">
        <v>831</v>
      </c>
      <c r="L2" s="10" t="s">
        <v>832</v>
      </c>
      <c r="M2" s="10" t="s">
        <v>830</v>
      </c>
      <c r="N2" s="10" t="s">
        <v>831</v>
      </c>
      <c r="O2" s="10" t="s">
        <v>832</v>
      </c>
      <c r="P2" s="10" t="s">
        <v>830</v>
      </c>
      <c r="Q2" s="10" t="s">
        <v>831</v>
      </c>
      <c r="R2" s="10" t="s">
        <v>832</v>
      </c>
      <c r="S2" s="10" t="s">
        <v>830</v>
      </c>
      <c r="T2" s="10" t="s">
        <v>831</v>
      </c>
      <c r="U2" s="10" t="s">
        <v>832</v>
      </c>
      <c r="V2" s="10" t="s">
        <v>830</v>
      </c>
      <c r="W2" s="10" t="s">
        <v>831</v>
      </c>
      <c r="X2" s="10" t="s">
        <v>832</v>
      </c>
      <c r="Y2" s="10" t="s">
        <v>830</v>
      </c>
      <c r="Z2" s="10" t="s">
        <v>831</v>
      </c>
      <c r="AA2" s="10" t="s">
        <v>832</v>
      </c>
      <c r="AB2" s="10" t="s">
        <v>830</v>
      </c>
      <c r="AC2" s="10" t="s">
        <v>831</v>
      </c>
      <c r="AD2" s="10" t="s">
        <v>832</v>
      </c>
      <c r="AE2" s="10" t="s">
        <v>830</v>
      </c>
      <c r="AF2" s="10" t="s">
        <v>831</v>
      </c>
      <c r="AG2" s="10" t="s">
        <v>832</v>
      </c>
      <c r="AH2" s="10" t="s">
        <v>830</v>
      </c>
      <c r="AI2" s="10" t="s">
        <v>831</v>
      </c>
      <c r="AJ2" s="10" t="s">
        <v>832</v>
      </c>
      <c r="AK2" s="10" t="s">
        <v>830</v>
      </c>
      <c r="AL2" s="10" t="s">
        <v>831</v>
      </c>
      <c r="AM2" s="10" t="s">
        <v>832</v>
      </c>
      <c r="AN2" s="10" t="s">
        <v>830</v>
      </c>
      <c r="AO2" s="10" t="s">
        <v>831</v>
      </c>
      <c r="AP2" s="10" t="s">
        <v>832</v>
      </c>
      <c r="AQ2" s="10" t="s">
        <v>830</v>
      </c>
      <c r="AR2" s="10" t="s">
        <v>831</v>
      </c>
      <c r="AS2" s="10" t="s">
        <v>832</v>
      </c>
      <c r="AT2" s="10" t="s">
        <v>830</v>
      </c>
      <c r="AU2" s="10" t="s">
        <v>831</v>
      </c>
      <c r="AV2" s="10" t="s">
        <v>832</v>
      </c>
      <c r="AW2" s="10" t="s">
        <v>830</v>
      </c>
      <c r="AX2" s="10" t="s">
        <v>831</v>
      </c>
      <c r="AY2" s="10" t="s">
        <v>832</v>
      </c>
      <c r="AZ2" s="10" t="s">
        <v>830</v>
      </c>
      <c r="BA2" s="10" t="s">
        <v>831</v>
      </c>
      <c r="BB2" s="10" t="s">
        <v>832</v>
      </c>
      <c r="BC2" s="10" t="s">
        <v>830</v>
      </c>
      <c r="BD2" s="10" t="s">
        <v>831</v>
      </c>
      <c r="BE2" s="10" t="s">
        <v>832</v>
      </c>
      <c r="BF2" s="10" t="s">
        <v>830</v>
      </c>
      <c r="BG2" s="10" t="s">
        <v>831</v>
      </c>
      <c r="BH2" s="10" t="s">
        <v>832</v>
      </c>
      <c r="BI2" s="10" t="s">
        <v>830</v>
      </c>
      <c r="BJ2" s="10" t="s">
        <v>831</v>
      </c>
      <c r="BK2" s="10" t="s">
        <v>832</v>
      </c>
      <c r="BL2" s="10" t="s">
        <v>830</v>
      </c>
      <c r="BM2" s="10" t="s">
        <v>831</v>
      </c>
      <c r="BN2" s="10" t="s">
        <v>832</v>
      </c>
      <c r="BO2" s="10" t="s">
        <v>830</v>
      </c>
      <c r="BP2" s="10" t="s">
        <v>831</v>
      </c>
      <c r="BQ2" s="10" t="s">
        <v>832</v>
      </c>
      <c r="BR2" s="10" t="s">
        <v>830</v>
      </c>
      <c r="BS2" s="10" t="s">
        <v>831</v>
      </c>
      <c r="BT2" s="10" t="s">
        <v>832</v>
      </c>
      <c r="BU2" s="10" t="s">
        <v>830</v>
      </c>
      <c r="BV2" s="10" t="s">
        <v>831</v>
      </c>
      <c r="BW2" s="10" t="s">
        <v>832</v>
      </c>
      <c r="BX2" s="10" t="s">
        <v>830</v>
      </c>
      <c r="BY2" s="10" t="s">
        <v>831</v>
      </c>
      <c r="BZ2" s="10" t="s">
        <v>832</v>
      </c>
      <c r="CA2" s="10" t="s">
        <v>830</v>
      </c>
      <c r="CB2" s="10" t="s">
        <v>831</v>
      </c>
      <c r="CC2" s="10" t="s">
        <v>832</v>
      </c>
      <c r="CD2" s="10" t="s">
        <v>830</v>
      </c>
      <c r="CE2" s="10" t="s">
        <v>831</v>
      </c>
      <c r="CF2" s="10" t="s">
        <v>832</v>
      </c>
      <c r="CG2" s="10" t="s">
        <v>830</v>
      </c>
      <c r="CH2" s="10" t="s">
        <v>831</v>
      </c>
      <c r="CI2" s="10" t="s">
        <v>832</v>
      </c>
      <c r="CJ2" s="10" t="s">
        <v>830</v>
      </c>
      <c r="CK2" s="10" t="s">
        <v>831</v>
      </c>
      <c r="CL2" s="10" t="s">
        <v>832</v>
      </c>
      <c r="CM2" s="10" t="s">
        <v>830</v>
      </c>
      <c r="CN2" s="10" t="s">
        <v>831</v>
      </c>
      <c r="CO2" s="10" t="s">
        <v>832</v>
      </c>
      <c r="CP2" s="10" t="s">
        <v>830</v>
      </c>
      <c r="CQ2" s="10" t="s">
        <v>831</v>
      </c>
      <c r="CR2" s="10" t="s">
        <v>832</v>
      </c>
      <c r="CS2" s="10" t="s">
        <v>830</v>
      </c>
      <c r="CT2" s="10" t="s">
        <v>831</v>
      </c>
      <c r="CU2" s="10" t="s">
        <v>832</v>
      </c>
      <c r="CV2" s="10" t="s">
        <v>830</v>
      </c>
      <c r="CW2" s="10" t="s">
        <v>831</v>
      </c>
      <c r="CX2" s="10" t="s">
        <v>832</v>
      </c>
      <c r="CY2" s="10" t="s">
        <v>830</v>
      </c>
      <c r="CZ2" s="10" t="s">
        <v>831</v>
      </c>
      <c r="DA2" s="10" t="s">
        <v>832</v>
      </c>
      <c r="DB2" s="10" t="s">
        <v>830</v>
      </c>
      <c r="DC2" s="10" t="s">
        <v>831</v>
      </c>
      <c r="DD2" s="10" t="s">
        <v>832</v>
      </c>
    </row>
    <row r="3" spans="1:108">
      <c r="A3">
        <v>99</v>
      </c>
      <c r="B3">
        <v>1100</v>
      </c>
      <c r="C3" t="s">
        <v>660</v>
      </c>
      <c r="D3">
        <v>65.38</v>
      </c>
      <c r="E3">
        <v>68.16</v>
      </c>
      <c r="F3">
        <v>79.69</v>
      </c>
      <c r="G3">
        <v>66.36</v>
      </c>
      <c r="H3">
        <v>38.1</v>
      </c>
      <c r="I3">
        <v>20.38</v>
      </c>
      <c r="J3" s="11">
        <v>105.0107</v>
      </c>
      <c r="K3" s="12">
        <v>0.47089999999999999</v>
      </c>
      <c r="L3" s="10">
        <v>223</v>
      </c>
      <c r="M3" s="11">
        <v>4.0120000000000005</v>
      </c>
      <c r="N3" s="13">
        <v>0.11800000000000001</v>
      </c>
      <c r="O3" s="10">
        <v>34</v>
      </c>
      <c r="P3" s="11">
        <v>2.9960000000000013</v>
      </c>
      <c r="Q3" s="12">
        <v>0.21400000000000008</v>
      </c>
      <c r="R3" s="14">
        <v>14</v>
      </c>
      <c r="S3" s="11">
        <v>86.078000000000003</v>
      </c>
      <c r="T3" s="12">
        <v>0.38600000000000001</v>
      </c>
      <c r="U3" s="10">
        <v>223</v>
      </c>
      <c r="V3" s="11">
        <v>2.9920000000000004</v>
      </c>
      <c r="W3" s="12">
        <v>8.8000000000000009E-2</v>
      </c>
      <c r="X3" s="10">
        <v>34</v>
      </c>
      <c r="Y3" s="11">
        <v>4.0039999999999987</v>
      </c>
      <c r="Z3" s="12">
        <v>0.28599999999999992</v>
      </c>
      <c r="AA3" s="14">
        <v>14</v>
      </c>
      <c r="AB3" s="15">
        <v>111.054</v>
      </c>
      <c r="AC3" s="12">
        <v>0.498</v>
      </c>
      <c r="AD3" s="10">
        <v>223</v>
      </c>
      <c r="AE3" s="15">
        <v>107.03999999999999</v>
      </c>
      <c r="AF3" s="12">
        <v>0.48</v>
      </c>
      <c r="AG3" s="10">
        <v>223</v>
      </c>
      <c r="AH3" s="15">
        <v>107.932</v>
      </c>
      <c r="AI3" s="12">
        <v>0.48399999999999999</v>
      </c>
      <c r="AJ3" s="10">
        <v>223</v>
      </c>
      <c r="AK3" s="15">
        <v>86.078000000000003</v>
      </c>
      <c r="AL3" s="12">
        <v>0.38600000000000001</v>
      </c>
      <c r="AM3" s="10">
        <v>223</v>
      </c>
      <c r="AN3" s="15">
        <v>109.047</v>
      </c>
      <c r="AO3" s="12">
        <v>0.48899999999999999</v>
      </c>
      <c r="AP3" s="10">
        <v>223</v>
      </c>
      <c r="AQ3" s="15">
        <v>105.033</v>
      </c>
      <c r="AR3" s="12">
        <v>0.47100000000000003</v>
      </c>
      <c r="AS3" s="10">
        <v>223</v>
      </c>
      <c r="AT3" s="15">
        <v>7.9940000000000007</v>
      </c>
      <c r="AU3" s="12">
        <v>0.57100000000000006</v>
      </c>
      <c r="AV3" s="14">
        <v>14</v>
      </c>
      <c r="AW3" s="15">
        <v>112.9941</v>
      </c>
      <c r="AX3" s="12">
        <v>0.50670000000000004</v>
      </c>
      <c r="AY3" s="10">
        <v>223</v>
      </c>
      <c r="AZ3" s="15">
        <v>129.00550000000001</v>
      </c>
      <c r="BA3" s="12">
        <v>0.57850000000000001</v>
      </c>
      <c r="BB3" s="10">
        <v>223</v>
      </c>
      <c r="BC3" s="15">
        <v>135.0042</v>
      </c>
      <c r="BD3" s="12">
        <v>0.60539999999999994</v>
      </c>
      <c r="BE3" s="10">
        <v>223</v>
      </c>
      <c r="BF3" s="15">
        <v>120.99979999999999</v>
      </c>
      <c r="BG3" s="12">
        <v>0.54259999999999997</v>
      </c>
      <c r="BH3" s="10">
        <v>223</v>
      </c>
      <c r="BI3" s="15">
        <v>124.01030000000002</v>
      </c>
      <c r="BJ3" s="12">
        <v>0.55610000000000004</v>
      </c>
      <c r="BK3" s="10">
        <v>223</v>
      </c>
      <c r="BL3" s="15">
        <v>105.033</v>
      </c>
      <c r="BM3" s="12">
        <v>0.47100000000000003</v>
      </c>
      <c r="BN3" s="10">
        <v>223</v>
      </c>
      <c r="BO3" s="11">
        <v>4.9980000000000002</v>
      </c>
      <c r="BP3" s="12">
        <v>0.35700000000000004</v>
      </c>
      <c r="BQ3" s="14">
        <v>14</v>
      </c>
      <c r="BR3" s="15">
        <v>163.99419999999998</v>
      </c>
      <c r="BS3" s="12">
        <v>0.73539999999999994</v>
      </c>
      <c r="BT3" s="10">
        <v>223</v>
      </c>
      <c r="BU3" s="15">
        <v>125.10300000000001</v>
      </c>
      <c r="BV3" s="12">
        <v>0.56100000000000005</v>
      </c>
      <c r="BW3" s="10">
        <v>223</v>
      </c>
      <c r="BX3" s="15">
        <v>138.929</v>
      </c>
      <c r="BY3" s="12">
        <v>0.623</v>
      </c>
      <c r="BZ3" s="10">
        <v>223</v>
      </c>
      <c r="CA3" s="15">
        <v>113.06100000000001</v>
      </c>
      <c r="CB3" s="12">
        <v>0.50700000000000001</v>
      </c>
      <c r="CC3" s="10">
        <v>223</v>
      </c>
      <c r="CD3" s="15">
        <v>97.004999999999995</v>
      </c>
      <c r="CE3" s="12">
        <v>0.435</v>
      </c>
      <c r="CF3" s="10">
        <v>223</v>
      </c>
      <c r="CG3" s="11">
        <v>72.921000000000021</v>
      </c>
      <c r="CH3" s="12">
        <v>0.32700000000000007</v>
      </c>
      <c r="CI3" s="10">
        <v>223</v>
      </c>
      <c r="CJ3" s="11">
        <v>6.0060000000000002</v>
      </c>
      <c r="CK3" s="12">
        <v>0.42899999999999999</v>
      </c>
      <c r="CL3" s="14">
        <v>14</v>
      </c>
      <c r="CM3" s="11">
        <v>9.0020000000000007</v>
      </c>
      <c r="CN3" s="12">
        <v>0.64300000000000002</v>
      </c>
      <c r="CO3" s="14">
        <v>14</v>
      </c>
      <c r="CP3" s="15">
        <v>72.921000000000006</v>
      </c>
      <c r="CQ3" s="12">
        <v>0.32700000000000001</v>
      </c>
      <c r="CR3" s="10">
        <v>223</v>
      </c>
      <c r="CS3" s="11">
        <v>123.0068</v>
      </c>
      <c r="CT3" s="12">
        <v>0.55159999999999998</v>
      </c>
      <c r="CU3" s="10">
        <v>223</v>
      </c>
      <c r="CV3" s="15">
        <v>45.937999999999988</v>
      </c>
      <c r="CW3" s="12">
        <v>0.20599999999999993</v>
      </c>
      <c r="CX3" s="10">
        <v>223</v>
      </c>
      <c r="CY3" s="11">
        <v>98.008499999999998</v>
      </c>
      <c r="CZ3" s="12">
        <v>0.4395</v>
      </c>
      <c r="DA3" s="10">
        <v>223</v>
      </c>
      <c r="DB3" s="11">
        <v>2.0019999999999993</v>
      </c>
      <c r="DC3" s="12">
        <v>0.14299999999999996</v>
      </c>
      <c r="DD3" s="14">
        <v>14</v>
      </c>
    </row>
    <row r="4" spans="1:108">
      <c r="A4">
        <v>123</v>
      </c>
      <c r="B4">
        <v>1200</v>
      </c>
      <c r="C4" t="s">
        <v>727</v>
      </c>
      <c r="D4">
        <v>69.260000000000005</v>
      </c>
      <c r="E4">
        <v>71.69</v>
      </c>
      <c r="F4">
        <v>82.83</v>
      </c>
      <c r="G4">
        <v>64.7</v>
      </c>
      <c r="H4">
        <v>22.59</v>
      </c>
      <c r="I4">
        <v>12.3</v>
      </c>
      <c r="J4" s="11">
        <v>76.002499999999984</v>
      </c>
      <c r="K4" s="12">
        <v>0.35349999999999993</v>
      </c>
      <c r="L4" s="10">
        <v>215</v>
      </c>
      <c r="M4" s="11">
        <v>1.008</v>
      </c>
      <c r="N4" s="13">
        <v>2.1000000000000001E-2</v>
      </c>
      <c r="O4" s="10">
        <v>48</v>
      </c>
      <c r="P4" s="11">
        <v>3.0000000000000004</v>
      </c>
      <c r="Q4" s="12">
        <v>0.30000000000000004</v>
      </c>
      <c r="R4" s="14">
        <v>10</v>
      </c>
      <c r="S4" s="11">
        <v>55.9</v>
      </c>
      <c r="T4" s="12">
        <v>0.26</v>
      </c>
      <c r="U4" s="10">
        <v>215</v>
      </c>
      <c r="V4" s="11">
        <v>2.016</v>
      </c>
      <c r="W4" s="12">
        <v>4.2000000000000003E-2</v>
      </c>
      <c r="X4" s="10">
        <v>48</v>
      </c>
      <c r="Y4" s="11">
        <v>3</v>
      </c>
      <c r="Z4" s="12">
        <v>0.3</v>
      </c>
      <c r="AA4" s="14">
        <v>10</v>
      </c>
      <c r="AB4" s="15">
        <v>90.944999999999993</v>
      </c>
      <c r="AC4" s="12">
        <v>0.42299999999999999</v>
      </c>
      <c r="AD4" s="10">
        <v>215</v>
      </c>
      <c r="AE4" s="15">
        <v>84.924999999999997</v>
      </c>
      <c r="AF4" s="12">
        <v>0.39500000000000002</v>
      </c>
      <c r="AG4" s="10">
        <v>215</v>
      </c>
      <c r="AH4" s="15">
        <v>81.055000000000007</v>
      </c>
      <c r="AI4" s="12">
        <v>0.377</v>
      </c>
      <c r="AJ4" s="10">
        <v>215</v>
      </c>
      <c r="AK4" s="15">
        <v>66.004999999999995</v>
      </c>
      <c r="AL4" s="12">
        <v>0.307</v>
      </c>
      <c r="AM4" s="10">
        <v>215</v>
      </c>
      <c r="AN4" s="15">
        <v>96.105000000000004</v>
      </c>
      <c r="AO4" s="12">
        <v>0.44700000000000001</v>
      </c>
      <c r="AP4" s="10">
        <v>215</v>
      </c>
      <c r="AQ4" s="15">
        <v>84.064999999999998</v>
      </c>
      <c r="AR4" s="12">
        <v>0.39100000000000001</v>
      </c>
      <c r="AS4" s="10">
        <v>215</v>
      </c>
      <c r="AT4" s="15">
        <v>5</v>
      </c>
      <c r="AU4" s="12">
        <v>0.5</v>
      </c>
      <c r="AV4" s="14">
        <v>10</v>
      </c>
      <c r="AW4" s="15">
        <v>78.991</v>
      </c>
      <c r="AX4" s="12">
        <v>0.3674</v>
      </c>
      <c r="AY4" s="10">
        <v>215</v>
      </c>
      <c r="AZ4" s="15">
        <v>93.009</v>
      </c>
      <c r="BA4" s="12">
        <v>0.43259999999999998</v>
      </c>
      <c r="BB4" s="10">
        <v>215</v>
      </c>
      <c r="BC4" s="15">
        <v>93.99799999999999</v>
      </c>
      <c r="BD4" s="12">
        <v>0.43719999999999998</v>
      </c>
      <c r="BE4" s="10">
        <v>215</v>
      </c>
      <c r="BF4" s="15">
        <v>74.003</v>
      </c>
      <c r="BG4" s="12">
        <v>0.34420000000000001</v>
      </c>
      <c r="BH4" s="10">
        <v>215</v>
      </c>
      <c r="BI4" s="15">
        <v>80.001499999999993</v>
      </c>
      <c r="BJ4" s="12">
        <v>0.37209999999999999</v>
      </c>
      <c r="BK4" s="10">
        <v>215</v>
      </c>
      <c r="BL4" s="15">
        <v>58.910000000000018</v>
      </c>
      <c r="BM4" s="12">
        <v>0.27400000000000008</v>
      </c>
      <c r="BN4" s="10">
        <v>215</v>
      </c>
      <c r="BO4" s="11">
        <v>4</v>
      </c>
      <c r="BP4" s="12">
        <v>0.4</v>
      </c>
      <c r="BQ4" s="14">
        <v>10</v>
      </c>
      <c r="BR4" s="15">
        <v>132.01</v>
      </c>
      <c r="BS4" s="12">
        <v>0.61399999999999999</v>
      </c>
      <c r="BT4" s="10">
        <v>215</v>
      </c>
      <c r="BU4" s="15">
        <v>92.02</v>
      </c>
      <c r="BV4" s="12">
        <v>0.42799999999999999</v>
      </c>
      <c r="BW4" s="10">
        <v>215</v>
      </c>
      <c r="BX4" s="15">
        <v>110.94</v>
      </c>
      <c r="BY4" s="12">
        <v>0.51600000000000001</v>
      </c>
      <c r="BZ4" s="10">
        <v>215</v>
      </c>
      <c r="CA4" s="15">
        <v>81.055000000000007</v>
      </c>
      <c r="CB4" s="12">
        <v>0.377</v>
      </c>
      <c r="CC4" s="10">
        <v>215</v>
      </c>
      <c r="CD4" s="15">
        <v>70.95</v>
      </c>
      <c r="CE4" s="12">
        <v>0.33</v>
      </c>
      <c r="CF4" s="10">
        <v>215</v>
      </c>
      <c r="CG4" s="11">
        <v>73.099999999999994</v>
      </c>
      <c r="CH4" s="12">
        <v>0.33999999999999997</v>
      </c>
      <c r="CI4" s="10">
        <v>215</v>
      </c>
      <c r="CJ4" s="11">
        <v>4</v>
      </c>
      <c r="CK4" s="12">
        <v>0.4</v>
      </c>
      <c r="CL4" s="14">
        <v>10</v>
      </c>
      <c r="CM4" s="11">
        <v>5</v>
      </c>
      <c r="CN4" s="12">
        <v>0.5</v>
      </c>
      <c r="CO4" s="14">
        <v>10</v>
      </c>
      <c r="CP4" s="15">
        <v>44.074999999999996</v>
      </c>
      <c r="CQ4" s="12">
        <v>0.20499999999999999</v>
      </c>
      <c r="CR4" s="10">
        <v>215</v>
      </c>
      <c r="CS4" s="11">
        <v>91.998499999999993</v>
      </c>
      <c r="CT4" s="12">
        <v>0.42789999999999995</v>
      </c>
      <c r="CU4" s="10">
        <v>215</v>
      </c>
      <c r="CV4" s="15">
        <v>29.025000000000002</v>
      </c>
      <c r="CW4" s="12">
        <v>0.13500000000000001</v>
      </c>
      <c r="CX4" s="10">
        <v>215</v>
      </c>
      <c r="CY4" s="11">
        <v>74.992000000000004</v>
      </c>
      <c r="CZ4" s="12">
        <v>0.3488</v>
      </c>
      <c r="DA4" s="10">
        <v>215</v>
      </c>
      <c r="DB4" s="11">
        <v>2</v>
      </c>
      <c r="DC4" s="12">
        <v>0.2</v>
      </c>
      <c r="DD4" s="14">
        <v>10</v>
      </c>
    </row>
    <row r="5" spans="1:108">
      <c r="A5">
        <v>157</v>
      </c>
      <c r="B5">
        <v>1300</v>
      </c>
      <c r="C5" t="s">
        <v>725</v>
      </c>
      <c r="D5">
        <v>75.44</v>
      </c>
      <c r="E5">
        <v>76.099999999999994</v>
      </c>
      <c r="F5">
        <v>82.96</v>
      </c>
      <c r="G5">
        <v>73.28</v>
      </c>
      <c r="H5">
        <v>1.33</v>
      </c>
      <c r="I5">
        <v>17.86</v>
      </c>
      <c r="J5" s="11">
        <v>43.00500000000001</v>
      </c>
      <c r="K5" s="12">
        <v>0.30500000000000005</v>
      </c>
      <c r="L5" s="10">
        <v>141</v>
      </c>
      <c r="M5" s="11">
        <v>1.0149999999999999</v>
      </c>
      <c r="N5" s="13">
        <v>2.8999999999999998E-2</v>
      </c>
      <c r="O5" s="10">
        <v>35</v>
      </c>
      <c r="P5" s="11">
        <v>3</v>
      </c>
      <c r="Q5" s="12">
        <v>0.25</v>
      </c>
      <c r="R5" s="14">
        <v>12</v>
      </c>
      <c r="S5" s="11">
        <v>17.061</v>
      </c>
      <c r="T5" s="12">
        <v>0.121</v>
      </c>
      <c r="U5" s="10">
        <v>141</v>
      </c>
      <c r="V5" s="11">
        <v>1.9950000000000001</v>
      </c>
      <c r="W5" s="12">
        <v>5.7000000000000002E-2</v>
      </c>
      <c r="X5" s="10">
        <v>35</v>
      </c>
      <c r="Y5" s="11">
        <v>3</v>
      </c>
      <c r="Z5" s="12">
        <v>0.25</v>
      </c>
      <c r="AA5" s="14">
        <v>12</v>
      </c>
      <c r="AB5" s="15">
        <v>44.978999999999999</v>
      </c>
      <c r="AC5" s="12">
        <v>0.31900000000000001</v>
      </c>
      <c r="AD5" s="10">
        <v>141</v>
      </c>
      <c r="AE5" s="15">
        <v>47.940000000000005</v>
      </c>
      <c r="AF5" s="12">
        <v>0.34</v>
      </c>
      <c r="AG5" s="10">
        <v>141</v>
      </c>
      <c r="AH5" s="15">
        <v>43.991999999999997</v>
      </c>
      <c r="AI5" s="12">
        <v>0.312</v>
      </c>
      <c r="AJ5" s="10">
        <v>141</v>
      </c>
      <c r="AK5" s="15">
        <v>32.994</v>
      </c>
      <c r="AL5" s="12">
        <v>0.23399999999999999</v>
      </c>
      <c r="AM5" s="10">
        <v>141</v>
      </c>
      <c r="AN5" s="15">
        <v>55.977000000000004</v>
      </c>
      <c r="AO5" s="12">
        <v>0.39700000000000002</v>
      </c>
      <c r="AP5" s="10">
        <v>141</v>
      </c>
      <c r="AQ5" s="15">
        <v>46.952999999999996</v>
      </c>
      <c r="AR5" s="12">
        <v>0.33299999999999996</v>
      </c>
      <c r="AS5" s="10">
        <v>141</v>
      </c>
      <c r="AT5" s="15">
        <v>3</v>
      </c>
      <c r="AU5" s="12">
        <v>0.25</v>
      </c>
      <c r="AV5" s="14">
        <v>12</v>
      </c>
      <c r="AW5" s="15">
        <v>42.003900000000009</v>
      </c>
      <c r="AX5" s="12">
        <v>0.29790000000000005</v>
      </c>
      <c r="AY5" s="10">
        <v>141</v>
      </c>
      <c r="AZ5" s="15">
        <v>62.998799999999996</v>
      </c>
      <c r="BA5" s="12">
        <v>0.44679999999999997</v>
      </c>
      <c r="BB5" s="10">
        <v>141</v>
      </c>
      <c r="BC5" s="15">
        <v>62.998799999999996</v>
      </c>
      <c r="BD5" s="12">
        <v>0.44679999999999997</v>
      </c>
      <c r="BE5" s="10">
        <v>141</v>
      </c>
      <c r="BF5" s="15">
        <v>44.993099999999991</v>
      </c>
      <c r="BG5" s="12">
        <v>0.31909999999999994</v>
      </c>
      <c r="BH5" s="10">
        <v>141</v>
      </c>
      <c r="BI5" s="15">
        <v>52.000800000000005</v>
      </c>
      <c r="BJ5" s="12">
        <v>0.36880000000000002</v>
      </c>
      <c r="BK5" s="10">
        <v>141</v>
      </c>
      <c r="BL5" s="15">
        <v>29.045999999999992</v>
      </c>
      <c r="BM5" s="12">
        <v>0.20599999999999993</v>
      </c>
      <c r="BN5" s="10">
        <v>141</v>
      </c>
      <c r="BO5" s="11">
        <v>3</v>
      </c>
      <c r="BP5" s="12">
        <v>0.25</v>
      </c>
      <c r="BQ5" s="14">
        <v>12</v>
      </c>
      <c r="BR5" s="15">
        <v>90.000299999999996</v>
      </c>
      <c r="BS5" s="12">
        <v>0.63829999999999998</v>
      </c>
      <c r="BT5" s="10">
        <v>141</v>
      </c>
      <c r="BU5" s="15">
        <v>51.042000000000009</v>
      </c>
      <c r="BV5" s="12">
        <v>0.36200000000000004</v>
      </c>
      <c r="BW5" s="10">
        <v>141</v>
      </c>
      <c r="BX5" s="15">
        <v>60.065999999999995</v>
      </c>
      <c r="BY5" s="12">
        <v>0.42599999999999999</v>
      </c>
      <c r="BZ5" s="10">
        <v>141</v>
      </c>
      <c r="CA5" s="15">
        <v>55.977000000000004</v>
      </c>
      <c r="CB5" s="12">
        <v>0.39700000000000002</v>
      </c>
      <c r="CC5" s="10">
        <v>141</v>
      </c>
      <c r="CD5" s="15">
        <v>23.970000000000002</v>
      </c>
      <c r="CE5" s="12">
        <v>0.17</v>
      </c>
      <c r="CF5" s="10">
        <v>141</v>
      </c>
      <c r="CG5" s="11">
        <v>54.003</v>
      </c>
      <c r="CH5" s="12">
        <v>0.38300000000000001</v>
      </c>
      <c r="CI5" s="10">
        <v>141</v>
      </c>
      <c r="CJ5" s="11">
        <v>3</v>
      </c>
      <c r="CK5" s="12">
        <v>0.25</v>
      </c>
      <c r="CL5" s="14">
        <v>12</v>
      </c>
      <c r="CM5" s="11">
        <v>5.0040000000000004</v>
      </c>
      <c r="CN5" s="12">
        <v>0.41700000000000004</v>
      </c>
      <c r="CO5" s="14">
        <v>12</v>
      </c>
      <c r="CP5" s="15">
        <v>18.047999999999995</v>
      </c>
      <c r="CQ5" s="12">
        <v>0.12799999999999997</v>
      </c>
      <c r="CR5" s="10">
        <v>141</v>
      </c>
      <c r="CS5" s="11">
        <v>52.000800000000005</v>
      </c>
      <c r="CT5" s="12">
        <v>0.36880000000000002</v>
      </c>
      <c r="CU5" s="10">
        <v>141</v>
      </c>
      <c r="CV5" s="15">
        <v>7.0500000000000007</v>
      </c>
      <c r="CW5" s="12">
        <v>0.05</v>
      </c>
      <c r="CX5" s="10">
        <v>141</v>
      </c>
      <c r="CY5" s="11">
        <v>44.993099999999991</v>
      </c>
      <c r="CZ5" s="12">
        <v>0.31909999999999994</v>
      </c>
      <c r="DA5" s="10">
        <v>141</v>
      </c>
      <c r="DB5" s="11">
        <v>2.0040000000000004</v>
      </c>
      <c r="DC5" s="12">
        <v>0.16700000000000004</v>
      </c>
      <c r="DD5" s="14">
        <v>12</v>
      </c>
    </row>
    <row r="6" spans="1:108">
      <c r="A6">
        <v>177</v>
      </c>
      <c r="B6">
        <v>1400</v>
      </c>
      <c r="C6" t="s">
        <v>719</v>
      </c>
      <c r="D6">
        <v>66.069999999999993</v>
      </c>
      <c r="E6">
        <v>76.709999999999994</v>
      </c>
      <c r="F6">
        <v>84.21</v>
      </c>
      <c r="G6">
        <v>64.61</v>
      </c>
      <c r="H6">
        <v>72.22</v>
      </c>
      <c r="I6">
        <v>12.69</v>
      </c>
      <c r="J6" s="11">
        <v>24.002800000000001</v>
      </c>
      <c r="K6" s="12">
        <v>0.26090000000000002</v>
      </c>
      <c r="L6" s="10">
        <v>92</v>
      </c>
      <c r="M6" s="11">
        <v>1.984</v>
      </c>
      <c r="N6" s="13">
        <v>6.2E-2</v>
      </c>
      <c r="O6" s="10">
        <v>32</v>
      </c>
      <c r="P6" s="11">
        <v>5.0049999999999999</v>
      </c>
      <c r="Q6" s="12">
        <v>0.45499999999999996</v>
      </c>
      <c r="R6" s="14">
        <v>11</v>
      </c>
      <c r="S6" s="11">
        <v>19.044000000000008</v>
      </c>
      <c r="T6" s="12">
        <v>0.20700000000000007</v>
      </c>
      <c r="U6" s="10">
        <v>92</v>
      </c>
      <c r="V6" s="11">
        <v>0.99199999999999999</v>
      </c>
      <c r="W6" s="12">
        <v>3.1E-2</v>
      </c>
      <c r="X6" s="10">
        <v>32</v>
      </c>
      <c r="Y6" s="11">
        <v>5.9950000000000001</v>
      </c>
      <c r="Z6" s="12">
        <v>0.54500000000000004</v>
      </c>
      <c r="AA6" s="14">
        <v>11</v>
      </c>
      <c r="AB6" s="15">
        <v>26.036000000000001</v>
      </c>
      <c r="AC6" s="12">
        <v>0.28300000000000003</v>
      </c>
      <c r="AD6" s="10">
        <v>92</v>
      </c>
      <c r="AE6" s="15">
        <v>21.988</v>
      </c>
      <c r="AF6" s="12">
        <v>0.23899999999999999</v>
      </c>
      <c r="AG6" s="10">
        <v>92</v>
      </c>
      <c r="AH6" s="15">
        <v>19.044</v>
      </c>
      <c r="AI6" s="12">
        <v>0.20699999999999999</v>
      </c>
      <c r="AJ6" s="10">
        <v>92</v>
      </c>
      <c r="AK6" s="15">
        <v>16.007999999999999</v>
      </c>
      <c r="AL6" s="12">
        <v>0.17399999999999999</v>
      </c>
      <c r="AM6" s="10">
        <v>92</v>
      </c>
      <c r="AN6" s="15">
        <v>28.98</v>
      </c>
      <c r="AO6" s="12">
        <v>0.315</v>
      </c>
      <c r="AP6" s="10">
        <v>92</v>
      </c>
      <c r="AQ6" s="15">
        <v>20.975999999999999</v>
      </c>
      <c r="AR6" s="12">
        <v>0.22800000000000001</v>
      </c>
      <c r="AS6" s="10">
        <v>92</v>
      </c>
      <c r="AT6" s="15">
        <v>5.0049999999999999</v>
      </c>
      <c r="AU6" s="12">
        <v>0.45500000000000002</v>
      </c>
      <c r="AV6" s="14">
        <v>11</v>
      </c>
      <c r="AW6" s="15">
        <v>27.995600000000007</v>
      </c>
      <c r="AX6" s="12">
        <v>0.30430000000000007</v>
      </c>
      <c r="AY6" s="10">
        <v>92</v>
      </c>
      <c r="AZ6" s="15">
        <v>28.998399999999997</v>
      </c>
      <c r="BA6" s="12">
        <v>0.31519999999999998</v>
      </c>
      <c r="BB6" s="10">
        <v>92</v>
      </c>
      <c r="BC6" s="15">
        <v>33.000399999999999</v>
      </c>
      <c r="BD6" s="12">
        <v>0.35870000000000002</v>
      </c>
      <c r="BE6" s="10">
        <v>92</v>
      </c>
      <c r="BF6" s="15">
        <v>27.001999999999992</v>
      </c>
      <c r="BG6" s="12">
        <v>0.29349999999999993</v>
      </c>
      <c r="BH6" s="10">
        <v>92</v>
      </c>
      <c r="BI6" s="15">
        <v>31.997599999999998</v>
      </c>
      <c r="BJ6" s="12">
        <v>0.3478</v>
      </c>
      <c r="BK6" s="10">
        <v>92</v>
      </c>
      <c r="BL6" s="15">
        <v>12.971999999999994</v>
      </c>
      <c r="BM6" s="12">
        <v>0.14099999999999993</v>
      </c>
      <c r="BN6" s="10">
        <v>92</v>
      </c>
      <c r="BO6" s="11">
        <v>2.0020000000000002</v>
      </c>
      <c r="BP6" s="12">
        <v>0.18200000000000002</v>
      </c>
      <c r="BQ6" s="14">
        <v>11</v>
      </c>
      <c r="BR6" s="15">
        <v>61.998800000000003</v>
      </c>
      <c r="BS6" s="12">
        <v>0.67390000000000005</v>
      </c>
      <c r="BT6" s="10">
        <v>92</v>
      </c>
      <c r="BU6" s="15">
        <v>34.96</v>
      </c>
      <c r="BV6" s="12">
        <v>0.38</v>
      </c>
      <c r="BW6" s="10">
        <v>92</v>
      </c>
      <c r="BX6" s="15">
        <v>37.995999999999995</v>
      </c>
      <c r="BY6" s="12">
        <v>0.41299999999999998</v>
      </c>
      <c r="BZ6" s="10">
        <v>92</v>
      </c>
      <c r="CA6" s="15">
        <v>35.972000000000001</v>
      </c>
      <c r="CB6" s="12">
        <v>0.39100000000000001</v>
      </c>
      <c r="CC6" s="10">
        <v>92</v>
      </c>
      <c r="CD6" s="15">
        <v>16.007999999999999</v>
      </c>
      <c r="CE6" s="12">
        <v>0.17399999999999999</v>
      </c>
      <c r="CF6" s="10">
        <v>92</v>
      </c>
      <c r="CG6" s="11">
        <v>27.968000000000004</v>
      </c>
      <c r="CH6" s="12">
        <v>0.30400000000000005</v>
      </c>
      <c r="CI6" s="10">
        <v>92</v>
      </c>
      <c r="CJ6" s="11">
        <v>4.0039999999999996</v>
      </c>
      <c r="CK6" s="12">
        <v>0.36399999999999999</v>
      </c>
      <c r="CL6" s="14">
        <v>11</v>
      </c>
      <c r="CM6" s="11">
        <v>5.9950000000000001</v>
      </c>
      <c r="CN6" s="12">
        <v>0.54500000000000004</v>
      </c>
      <c r="CO6" s="14">
        <v>11</v>
      </c>
      <c r="CP6" s="15">
        <v>12.971999999999994</v>
      </c>
      <c r="CQ6" s="12">
        <v>0.14099999999999993</v>
      </c>
      <c r="CR6" s="10">
        <v>92</v>
      </c>
      <c r="CS6" s="11">
        <v>46</v>
      </c>
      <c r="CT6" s="12">
        <v>0.5</v>
      </c>
      <c r="CU6" s="10">
        <v>92</v>
      </c>
      <c r="CV6" s="15">
        <v>4.9680000000000053</v>
      </c>
      <c r="CW6" s="12">
        <v>5.4000000000000055E-2</v>
      </c>
      <c r="CX6" s="10">
        <v>92</v>
      </c>
      <c r="CY6" s="11">
        <v>18.004399999999997</v>
      </c>
      <c r="CZ6" s="12">
        <v>0.19569999999999999</v>
      </c>
      <c r="DA6" s="10">
        <v>92</v>
      </c>
      <c r="DB6" s="11">
        <v>2.0020000000000002</v>
      </c>
      <c r="DC6" s="12">
        <v>0.18200000000000002</v>
      </c>
      <c r="DD6" s="14">
        <v>11</v>
      </c>
    </row>
    <row r="7" spans="1:108">
      <c r="A7">
        <v>190</v>
      </c>
      <c r="B7">
        <v>1500</v>
      </c>
      <c r="C7" t="s">
        <v>701</v>
      </c>
      <c r="D7">
        <v>66.39</v>
      </c>
      <c r="E7">
        <v>73.400000000000006</v>
      </c>
      <c r="F7">
        <v>83.46</v>
      </c>
      <c r="G7">
        <v>58.05</v>
      </c>
      <c r="H7">
        <v>33.450000000000003</v>
      </c>
      <c r="I7">
        <v>12.73</v>
      </c>
      <c r="J7" s="11">
        <v>57.994199999999985</v>
      </c>
      <c r="K7" s="12">
        <v>0.28709999999999991</v>
      </c>
      <c r="L7" s="10">
        <v>202</v>
      </c>
      <c r="M7" s="11">
        <v>3.0149999999999997</v>
      </c>
      <c r="N7" s="13">
        <v>4.4999999999999998E-2</v>
      </c>
      <c r="O7" s="10">
        <v>67</v>
      </c>
      <c r="P7" s="11">
        <v>7.9939999999999998</v>
      </c>
      <c r="Q7" s="12">
        <v>0.57099999999999995</v>
      </c>
      <c r="R7" s="14">
        <v>14</v>
      </c>
      <c r="S7" s="11">
        <v>48.076000000000001</v>
      </c>
      <c r="T7" s="12">
        <v>0.23799999999999999</v>
      </c>
      <c r="U7" s="10">
        <v>202</v>
      </c>
      <c r="V7" s="11">
        <v>2.0099999999999998</v>
      </c>
      <c r="W7" s="12">
        <v>0.03</v>
      </c>
      <c r="X7" s="10">
        <v>67</v>
      </c>
      <c r="Y7" s="11">
        <v>7</v>
      </c>
      <c r="Z7" s="12">
        <v>0.5</v>
      </c>
      <c r="AA7" s="14">
        <v>14</v>
      </c>
      <c r="AB7" s="15">
        <v>70.094000000000008</v>
      </c>
      <c r="AC7" s="12">
        <v>0.34700000000000003</v>
      </c>
      <c r="AD7" s="10">
        <v>202</v>
      </c>
      <c r="AE7" s="15">
        <v>70.902000000000001</v>
      </c>
      <c r="AF7" s="12">
        <v>0.35100000000000003</v>
      </c>
      <c r="AG7" s="10">
        <v>202</v>
      </c>
      <c r="AH7" s="15">
        <v>54.944000000000003</v>
      </c>
      <c r="AI7" s="12">
        <v>0.27200000000000002</v>
      </c>
      <c r="AJ7" s="10">
        <v>202</v>
      </c>
      <c r="AK7" s="15">
        <v>50.095999999999997</v>
      </c>
      <c r="AL7" s="12">
        <v>0.248</v>
      </c>
      <c r="AM7" s="10">
        <v>202</v>
      </c>
      <c r="AN7" s="15">
        <v>78.981999999999999</v>
      </c>
      <c r="AO7" s="12">
        <v>0.39100000000000001</v>
      </c>
      <c r="AP7" s="10">
        <v>202</v>
      </c>
      <c r="AQ7" s="15">
        <v>65.043999999999997</v>
      </c>
      <c r="AR7" s="12">
        <v>0.32200000000000001</v>
      </c>
      <c r="AS7" s="10">
        <v>202</v>
      </c>
      <c r="AT7" s="15">
        <v>7</v>
      </c>
      <c r="AU7" s="12">
        <v>0.5</v>
      </c>
      <c r="AV7" s="14">
        <v>14</v>
      </c>
      <c r="AW7" s="15">
        <v>65.00360000000002</v>
      </c>
      <c r="AX7" s="12">
        <v>0.32180000000000009</v>
      </c>
      <c r="AY7" s="10">
        <v>202</v>
      </c>
      <c r="AZ7" s="15">
        <v>81.00200000000001</v>
      </c>
      <c r="BA7" s="12">
        <v>0.40100000000000002</v>
      </c>
      <c r="BB7" s="10">
        <v>202</v>
      </c>
      <c r="BC7" s="15">
        <v>99.000199999999992</v>
      </c>
      <c r="BD7" s="12">
        <v>0.49009999999999998</v>
      </c>
      <c r="BE7" s="10">
        <v>202</v>
      </c>
      <c r="BF7" s="15">
        <v>73.002799999999993</v>
      </c>
      <c r="BG7" s="12">
        <v>0.3614</v>
      </c>
      <c r="BH7" s="10">
        <v>202</v>
      </c>
      <c r="BI7" s="15">
        <v>71.003</v>
      </c>
      <c r="BJ7" s="12">
        <v>0.35150000000000003</v>
      </c>
      <c r="BK7" s="10">
        <v>202</v>
      </c>
      <c r="BL7" s="15">
        <v>51.914000000000001</v>
      </c>
      <c r="BM7" s="12">
        <v>0.25700000000000001</v>
      </c>
      <c r="BN7" s="10">
        <v>202</v>
      </c>
      <c r="BO7" s="11">
        <v>7.9940000000000007</v>
      </c>
      <c r="BP7" s="12">
        <v>0.57100000000000006</v>
      </c>
      <c r="BQ7" s="14">
        <v>14</v>
      </c>
      <c r="BR7" s="15">
        <v>136.99639999999999</v>
      </c>
      <c r="BS7" s="12">
        <v>0.67819999999999991</v>
      </c>
      <c r="BT7" s="10">
        <v>202</v>
      </c>
      <c r="BU7" s="15">
        <v>102.01</v>
      </c>
      <c r="BV7" s="12">
        <v>0.505</v>
      </c>
      <c r="BW7" s="10">
        <v>202</v>
      </c>
      <c r="BX7" s="15">
        <v>109.08000000000001</v>
      </c>
      <c r="BY7" s="12">
        <v>0.54</v>
      </c>
      <c r="BZ7" s="10">
        <v>202</v>
      </c>
      <c r="CA7" s="15">
        <v>84.032000000000011</v>
      </c>
      <c r="CB7" s="12">
        <v>0.41600000000000004</v>
      </c>
      <c r="CC7" s="10">
        <v>202</v>
      </c>
      <c r="CD7" s="15">
        <v>61.003999999999998</v>
      </c>
      <c r="CE7" s="12">
        <v>0.30199999999999999</v>
      </c>
      <c r="CF7" s="10">
        <v>202</v>
      </c>
      <c r="CG7" s="11">
        <v>79.992000000000004</v>
      </c>
      <c r="CH7" s="12">
        <v>0.39600000000000002</v>
      </c>
      <c r="CI7" s="10">
        <v>202</v>
      </c>
      <c r="CJ7" s="11">
        <v>7</v>
      </c>
      <c r="CK7" s="12">
        <v>0.5</v>
      </c>
      <c r="CL7" s="14">
        <v>14</v>
      </c>
      <c r="CM7" s="11">
        <v>9.9960000000000004</v>
      </c>
      <c r="CN7" s="12">
        <v>0.71400000000000008</v>
      </c>
      <c r="CO7" s="14">
        <v>14</v>
      </c>
      <c r="CP7" s="15">
        <v>38.985999999999997</v>
      </c>
      <c r="CQ7" s="12">
        <v>0.19299999999999998</v>
      </c>
      <c r="CR7" s="10">
        <v>202</v>
      </c>
      <c r="CS7" s="11">
        <v>81.991800000000012</v>
      </c>
      <c r="CT7" s="12">
        <v>0.40590000000000004</v>
      </c>
      <c r="CU7" s="10">
        <v>202</v>
      </c>
      <c r="CV7" s="15">
        <v>34.945999999999991</v>
      </c>
      <c r="CW7" s="12">
        <v>0.17299999999999996</v>
      </c>
      <c r="CX7" s="10">
        <v>202</v>
      </c>
      <c r="CY7" s="11">
        <v>79.992000000000004</v>
      </c>
      <c r="CZ7" s="12">
        <v>0.39600000000000002</v>
      </c>
      <c r="DA7" s="10">
        <v>202</v>
      </c>
      <c r="DB7" s="11">
        <v>4.9980000000000002</v>
      </c>
      <c r="DC7" s="12">
        <v>0.35700000000000004</v>
      </c>
      <c r="DD7" s="14">
        <v>14</v>
      </c>
    </row>
    <row r="8" spans="1:108">
      <c r="A8">
        <v>202</v>
      </c>
      <c r="B8">
        <v>1600</v>
      </c>
      <c r="C8" t="s">
        <v>726</v>
      </c>
      <c r="D8">
        <v>70.650000000000006</v>
      </c>
      <c r="E8">
        <v>78.72</v>
      </c>
      <c r="F8">
        <v>83.04</v>
      </c>
      <c r="G8">
        <v>58.43</v>
      </c>
      <c r="H8">
        <v>9.9700000000000006</v>
      </c>
      <c r="I8">
        <v>10.49</v>
      </c>
      <c r="J8" s="11">
        <v>61.997</v>
      </c>
      <c r="K8" s="12">
        <v>0.47689999999999999</v>
      </c>
      <c r="L8" s="10">
        <v>130</v>
      </c>
      <c r="M8" s="11">
        <v>2.0089999999999999</v>
      </c>
      <c r="N8" s="13">
        <v>4.9000000000000002E-2</v>
      </c>
      <c r="O8" s="10">
        <v>41</v>
      </c>
      <c r="P8" s="11">
        <v>10.005000000000001</v>
      </c>
      <c r="Q8" s="12">
        <v>0.66700000000000004</v>
      </c>
      <c r="R8" s="14">
        <v>15</v>
      </c>
      <c r="S8" s="11">
        <v>24.960000000000008</v>
      </c>
      <c r="T8" s="12">
        <v>0.19200000000000006</v>
      </c>
      <c r="U8" s="10">
        <v>130</v>
      </c>
      <c r="V8" s="11">
        <v>2.0089999999999999</v>
      </c>
      <c r="W8" s="12">
        <v>4.9000000000000002E-2</v>
      </c>
      <c r="X8" s="10">
        <v>41</v>
      </c>
      <c r="Y8" s="11">
        <v>9</v>
      </c>
      <c r="Z8" s="12">
        <v>0.6</v>
      </c>
      <c r="AA8" s="14">
        <v>15</v>
      </c>
      <c r="AB8" s="15">
        <v>31.980000000000004</v>
      </c>
      <c r="AC8" s="12">
        <v>0.24600000000000002</v>
      </c>
      <c r="AD8" s="10">
        <v>130</v>
      </c>
      <c r="AE8" s="15">
        <v>30.03</v>
      </c>
      <c r="AF8" s="12">
        <v>0.23100000000000001</v>
      </c>
      <c r="AG8" s="10">
        <v>130</v>
      </c>
      <c r="AH8" s="15">
        <v>27.95</v>
      </c>
      <c r="AI8" s="12">
        <v>0.215</v>
      </c>
      <c r="AJ8" s="10">
        <v>130</v>
      </c>
      <c r="AK8" s="15">
        <v>18.98</v>
      </c>
      <c r="AL8" s="12">
        <v>0.14599999999999999</v>
      </c>
      <c r="AM8" s="10">
        <v>130</v>
      </c>
      <c r="AN8" s="15">
        <v>27.95</v>
      </c>
      <c r="AO8" s="12">
        <v>0.215</v>
      </c>
      <c r="AP8" s="10">
        <v>130</v>
      </c>
      <c r="AQ8" s="15">
        <v>26</v>
      </c>
      <c r="AR8" s="12">
        <v>0.2</v>
      </c>
      <c r="AS8" s="10">
        <v>130</v>
      </c>
      <c r="AT8" s="15">
        <v>7.9949999999999992</v>
      </c>
      <c r="AU8" s="12">
        <v>0.53299999999999992</v>
      </c>
      <c r="AV8" s="14">
        <v>15</v>
      </c>
      <c r="AW8" s="15">
        <v>61.997</v>
      </c>
      <c r="AX8" s="12">
        <v>0.47689999999999999</v>
      </c>
      <c r="AY8" s="10">
        <v>130</v>
      </c>
      <c r="AZ8" s="15">
        <v>63.998999999999995</v>
      </c>
      <c r="BA8" s="12">
        <v>0.49229999999999996</v>
      </c>
      <c r="BB8" s="10">
        <v>130</v>
      </c>
      <c r="BC8" s="15">
        <v>71.006</v>
      </c>
      <c r="BD8" s="12">
        <v>0.54620000000000002</v>
      </c>
      <c r="BE8" s="10">
        <v>130</v>
      </c>
      <c r="BF8" s="15">
        <v>71.994000000000014</v>
      </c>
      <c r="BG8" s="12">
        <v>0.55380000000000007</v>
      </c>
      <c r="BH8" s="10">
        <v>130</v>
      </c>
      <c r="BI8" s="15">
        <v>72.995000000000005</v>
      </c>
      <c r="BJ8" s="12">
        <v>0.5615</v>
      </c>
      <c r="BK8" s="10">
        <v>130</v>
      </c>
      <c r="BL8" s="15">
        <v>21.060000000000006</v>
      </c>
      <c r="BM8" s="12">
        <v>0.16200000000000003</v>
      </c>
      <c r="BN8" s="10">
        <v>130</v>
      </c>
      <c r="BO8" s="11">
        <v>6</v>
      </c>
      <c r="BP8" s="12">
        <v>0.4</v>
      </c>
      <c r="BQ8" s="14">
        <v>15</v>
      </c>
      <c r="BR8" s="15">
        <v>89.999000000000009</v>
      </c>
      <c r="BS8" s="12">
        <v>0.69230000000000003</v>
      </c>
      <c r="BT8" s="10">
        <v>130</v>
      </c>
      <c r="BU8" s="15">
        <v>30.03</v>
      </c>
      <c r="BV8" s="12">
        <v>0.23100000000000001</v>
      </c>
      <c r="BW8" s="10">
        <v>130</v>
      </c>
      <c r="BX8" s="15">
        <v>34.06</v>
      </c>
      <c r="BY8" s="12">
        <v>0.26200000000000001</v>
      </c>
      <c r="BZ8" s="10">
        <v>130</v>
      </c>
      <c r="CA8" s="15">
        <v>24.05</v>
      </c>
      <c r="CB8" s="12">
        <v>0.185</v>
      </c>
      <c r="CC8" s="10">
        <v>130</v>
      </c>
      <c r="CD8" s="15">
        <v>24.96</v>
      </c>
      <c r="CE8" s="12">
        <v>0.192</v>
      </c>
      <c r="CF8" s="10">
        <v>130</v>
      </c>
      <c r="CG8" s="11">
        <v>25.999999999999993</v>
      </c>
      <c r="CH8" s="12">
        <v>0.19999999999999996</v>
      </c>
      <c r="CI8" s="10">
        <v>130</v>
      </c>
      <c r="CJ8" s="11">
        <v>9</v>
      </c>
      <c r="CK8" s="12">
        <v>0.6</v>
      </c>
      <c r="CL8" s="14">
        <v>15</v>
      </c>
      <c r="CM8" s="11">
        <v>12</v>
      </c>
      <c r="CN8" s="12">
        <v>0.8</v>
      </c>
      <c r="CO8" s="14">
        <v>15</v>
      </c>
      <c r="CP8" s="15">
        <v>11.960000000000003</v>
      </c>
      <c r="CQ8" s="12">
        <v>9.2000000000000026E-2</v>
      </c>
      <c r="CR8" s="10">
        <v>130</v>
      </c>
      <c r="CS8" s="11">
        <v>71.006</v>
      </c>
      <c r="CT8" s="12">
        <v>0.54620000000000002</v>
      </c>
      <c r="CU8" s="10">
        <v>130</v>
      </c>
      <c r="CV8" s="15">
        <v>17.029999999999994</v>
      </c>
      <c r="CW8" s="12">
        <v>0.13099999999999995</v>
      </c>
      <c r="CX8" s="10">
        <v>130</v>
      </c>
      <c r="CY8" s="11">
        <v>83.00500000000001</v>
      </c>
      <c r="CZ8" s="12">
        <v>0.63850000000000007</v>
      </c>
      <c r="DA8" s="10">
        <v>130</v>
      </c>
      <c r="DB8" s="11">
        <v>6</v>
      </c>
      <c r="DC8" s="12">
        <v>0.4</v>
      </c>
      <c r="DD8" s="14">
        <v>15</v>
      </c>
    </row>
    <row r="9" spans="1:108">
      <c r="A9">
        <v>220</v>
      </c>
      <c r="B9">
        <v>1700</v>
      </c>
      <c r="C9" t="s">
        <v>694</v>
      </c>
      <c r="D9">
        <v>63.04</v>
      </c>
      <c r="E9">
        <v>68.47</v>
      </c>
      <c r="F9">
        <v>80.38</v>
      </c>
      <c r="G9">
        <v>57.31</v>
      </c>
      <c r="H9">
        <v>34.78</v>
      </c>
      <c r="I9">
        <v>17.12</v>
      </c>
      <c r="J9" s="11">
        <v>155.99639999999999</v>
      </c>
      <c r="K9" s="12">
        <v>0.41159999999999997</v>
      </c>
      <c r="L9" s="10">
        <v>379</v>
      </c>
      <c r="M9" s="11">
        <v>1.972</v>
      </c>
      <c r="N9" s="13">
        <v>2.8999999999999998E-2</v>
      </c>
      <c r="O9" s="10">
        <v>68</v>
      </c>
      <c r="P9" s="11">
        <v>6.9940000000000007</v>
      </c>
      <c r="Q9" s="12">
        <v>0.53800000000000003</v>
      </c>
      <c r="R9" s="14">
        <v>13</v>
      </c>
      <c r="S9" s="11">
        <v>140.988</v>
      </c>
      <c r="T9" s="12">
        <v>0.372</v>
      </c>
      <c r="U9" s="10">
        <v>379</v>
      </c>
      <c r="V9" s="11">
        <v>5.0320000000000009</v>
      </c>
      <c r="W9" s="12">
        <v>7.400000000000001E-2</v>
      </c>
      <c r="X9" s="10">
        <v>68</v>
      </c>
      <c r="Y9" s="11">
        <v>6.9939999999999989</v>
      </c>
      <c r="Z9" s="12">
        <v>0.53799999999999992</v>
      </c>
      <c r="AA9" s="14">
        <v>13</v>
      </c>
      <c r="AB9" s="15">
        <v>187.98400000000001</v>
      </c>
      <c r="AC9" s="12">
        <v>0.496</v>
      </c>
      <c r="AD9" s="10">
        <v>379</v>
      </c>
      <c r="AE9" s="15">
        <v>175.85599999999999</v>
      </c>
      <c r="AF9" s="12">
        <v>0.46399999999999997</v>
      </c>
      <c r="AG9" s="10">
        <v>379</v>
      </c>
      <c r="AH9" s="15">
        <v>164.86500000000001</v>
      </c>
      <c r="AI9" s="12">
        <v>0.435</v>
      </c>
      <c r="AJ9" s="10">
        <v>379</v>
      </c>
      <c r="AK9" s="15">
        <v>137.95599999999999</v>
      </c>
      <c r="AL9" s="12">
        <v>0.36399999999999999</v>
      </c>
      <c r="AM9" s="10">
        <v>379</v>
      </c>
      <c r="AN9" s="15">
        <v>191.01599999999999</v>
      </c>
      <c r="AO9" s="12">
        <v>0.504</v>
      </c>
      <c r="AP9" s="10">
        <v>379</v>
      </c>
      <c r="AQ9" s="15">
        <v>175.09800000000001</v>
      </c>
      <c r="AR9" s="12">
        <v>0.46200000000000002</v>
      </c>
      <c r="AS9" s="10">
        <v>379</v>
      </c>
      <c r="AT9" s="15">
        <v>6.9939999999999989</v>
      </c>
      <c r="AU9" s="12">
        <v>0.53799999999999992</v>
      </c>
      <c r="AV9" s="14">
        <v>13</v>
      </c>
      <c r="AW9" s="15">
        <v>158.0051</v>
      </c>
      <c r="AX9" s="12">
        <v>0.41689999999999999</v>
      </c>
      <c r="AY9" s="10">
        <v>379</v>
      </c>
      <c r="AZ9" s="15">
        <v>176.0076</v>
      </c>
      <c r="BA9" s="12">
        <v>0.46439999999999998</v>
      </c>
      <c r="BB9" s="10">
        <v>379</v>
      </c>
      <c r="BC9" s="15">
        <v>192.00139999999999</v>
      </c>
      <c r="BD9" s="12">
        <v>0.50659999999999994</v>
      </c>
      <c r="BE9" s="10">
        <v>379</v>
      </c>
      <c r="BF9" s="15">
        <v>173.99889999999999</v>
      </c>
      <c r="BG9" s="12">
        <v>0.45909999999999995</v>
      </c>
      <c r="BH9" s="10">
        <v>379</v>
      </c>
      <c r="BI9" s="15">
        <v>184.98990000000001</v>
      </c>
      <c r="BJ9" s="12">
        <v>0.48810000000000003</v>
      </c>
      <c r="BK9" s="10">
        <v>379</v>
      </c>
      <c r="BL9" s="15">
        <v>136.06100000000001</v>
      </c>
      <c r="BM9" s="12">
        <v>0.35900000000000004</v>
      </c>
      <c r="BN9" s="10">
        <v>379</v>
      </c>
      <c r="BO9" s="11">
        <v>6.9939999999999989</v>
      </c>
      <c r="BP9" s="12">
        <v>0.53799999999999992</v>
      </c>
      <c r="BQ9" s="14">
        <v>13</v>
      </c>
      <c r="BR9" s="15">
        <v>282.01389999999998</v>
      </c>
      <c r="BS9" s="12">
        <v>0.74409999999999998</v>
      </c>
      <c r="BT9" s="10">
        <v>379</v>
      </c>
      <c r="BU9" s="15">
        <v>244.07599999999999</v>
      </c>
      <c r="BV9" s="12">
        <v>0.64400000000000002</v>
      </c>
      <c r="BW9" s="10">
        <v>379</v>
      </c>
      <c r="BX9" s="15">
        <v>247.108</v>
      </c>
      <c r="BY9" s="12">
        <v>0.65200000000000002</v>
      </c>
      <c r="BZ9" s="10">
        <v>379</v>
      </c>
      <c r="CA9" s="15">
        <v>175.85599999999999</v>
      </c>
      <c r="CB9" s="12">
        <v>0.46399999999999997</v>
      </c>
      <c r="CC9" s="10">
        <v>379</v>
      </c>
      <c r="CD9" s="15">
        <v>186.84700000000001</v>
      </c>
      <c r="CE9" s="12">
        <v>0.49299999999999999</v>
      </c>
      <c r="CF9" s="10">
        <v>379</v>
      </c>
      <c r="CG9" s="11">
        <v>170.92900000000003</v>
      </c>
      <c r="CH9" s="12">
        <v>0.45100000000000007</v>
      </c>
      <c r="CI9" s="10">
        <v>379</v>
      </c>
      <c r="CJ9" s="11">
        <v>5.0049999999999999</v>
      </c>
      <c r="CK9" s="12">
        <v>0.38500000000000001</v>
      </c>
      <c r="CL9" s="14">
        <v>13</v>
      </c>
      <c r="CM9" s="11">
        <v>8.9960000000000004</v>
      </c>
      <c r="CN9" s="12">
        <v>0.69200000000000006</v>
      </c>
      <c r="CO9" s="14">
        <v>13</v>
      </c>
      <c r="CP9" s="15">
        <v>109.15199999999999</v>
      </c>
      <c r="CQ9" s="12">
        <v>0.28799999999999998</v>
      </c>
      <c r="CR9" s="10">
        <v>379</v>
      </c>
      <c r="CS9" s="11">
        <v>184.98990000000001</v>
      </c>
      <c r="CT9" s="12">
        <v>0.48809999999999998</v>
      </c>
      <c r="CU9" s="10">
        <v>379</v>
      </c>
      <c r="CV9" s="15">
        <v>101.95100000000002</v>
      </c>
      <c r="CW9" s="12">
        <v>0.26900000000000007</v>
      </c>
      <c r="CX9" s="10">
        <v>379</v>
      </c>
      <c r="CY9" s="11">
        <v>182.9812</v>
      </c>
      <c r="CZ9" s="12">
        <v>0.48280000000000001</v>
      </c>
      <c r="DA9" s="10">
        <v>379</v>
      </c>
      <c r="DB9" s="11">
        <v>5.0049999999999999</v>
      </c>
      <c r="DC9" s="12">
        <v>0.38500000000000001</v>
      </c>
      <c r="DD9" s="14">
        <v>13</v>
      </c>
    </row>
    <row r="10" spans="1:108">
      <c r="A10">
        <v>231</v>
      </c>
      <c r="B10">
        <v>1800</v>
      </c>
      <c r="C10" t="s">
        <v>711</v>
      </c>
      <c r="D10">
        <v>68.28</v>
      </c>
      <c r="E10">
        <v>74.010000000000005</v>
      </c>
      <c r="F10">
        <v>75.06</v>
      </c>
      <c r="G10">
        <v>64.11</v>
      </c>
      <c r="H10">
        <v>7.31</v>
      </c>
      <c r="I10">
        <v>17.36</v>
      </c>
      <c r="J10" s="11">
        <v>65.995599999999982</v>
      </c>
      <c r="K10" s="12">
        <v>0.31129999999999991</v>
      </c>
      <c r="L10" s="10">
        <v>212</v>
      </c>
      <c r="M10" s="11">
        <v>4.9950000000000001</v>
      </c>
      <c r="N10" s="13">
        <v>0.13500000000000001</v>
      </c>
      <c r="O10" s="10">
        <v>37</v>
      </c>
      <c r="P10" s="11">
        <v>6</v>
      </c>
      <c r="Q10" s="12">
        <v>0.4</v>
      </c>
      <c r="R10" s="14">
        <v>15</v>
      </c>
      <c r="S10" s="11">
        <v>51.091999999999999</v>
      </c>
      <c r="T10" s="12">
        <v>0.24099999999999999</v>
      </c>
      <c r="U10" s="10">
        <v>212</v>
      </c>
      <c r="V10" s="11">
        <v>4.9950000000000001</v>
      </c>
      <c r="W10" s="12">
        <v>0.13500000000000001</v>
      </c>
      <c r="X10" s="10">
        <v>37</v>
      </c>
      <c r="Y10" s="11">
        <v>7.0050000000000008</v>
      </c>
      <c r="Z10" s="12">
        <v>0.46700000000000003</v>
      </c>
      <c r="AA10" s="14">
        <v>15</v>
      </c>
      <c r="AB10" s="15">
        <v>68.900000000000006</v>
      </c>
      <c r="AC10" s="12">
        <v>0.32500000000000001</v>
      </c>
      <c r="AD10" s="10">
        <v>212</v>
      </c>
      <c r="AE10" s="15">
        <v>64.024000000000001</v>
      </c>
      <c r="AF10" s="12">
        <v>0.30199999999999999</v>
      </c>
      <c r="AG10" s="10">
        <v>212</v>
      </c>
      <c r="AH10" s="15">
        <v>54.908000000000001</v>
      </c>
      <c r="AI10" s="12">
        <v>0.25900000000000001</v>
      </c>
      <c r="AJ10" s="10">
        <v>212</v>
      </c>
      <c r="AK10" s="15">
        <v>50.032000000000004</v>
      </c>
      <c r="AL10" s="12">
        <v>0.23600000000000002</v>
      </c>
      <c r="AM10" s="10">
        <v>212</v>
      </c>
      <c r="AN10" s="15">
        <v>72.927999999999997</v>
      </c>
      <c r="AO10" s="12">
        <v>0.34399999999999997</v>
      </c>
      <c r="AP10" s="10">
        <v>212</v>
      </c>
      <c r="AQ10" s="15">
        <v>62.963999999999999</v>
      </c>
      <c r="AR10" s="12">
        <v>0.29699999999999999</v>
      </c>
      <c r="AS10" s="10">
        <v>212</v>
      </c>
      <c r="AT10" s="15">
        <v>7.0050000000000008</v>
      </c>
      <c r="AU10" s="12">
        <v>0.46700000000000003</v>
      </c>
      <c r="AV10" s="14">
        <v>15</v>
      </c>
      <c r="AW10" s="15">
        <v>72.991600000000005</v>
      </c>
      <c r="AX10" s="12">
        <v>0.34430000000000005</v>
      </c>
      <c r="AY10" s="10">
        <v>212</v>
      </c>
      <c r="AZ10" s="15">
        <v>86.008399999999995</v>
      </c>
      <c r="BA10" s="12">
        <v>0.40570000000000001</v>
      </c>
      <c r="BB10" s="10">
        <v>212</v>
      </c>
      <c r="BC10" s="15">
        <v>88.001199999999997</v>
      </c>
      <c r="BD10" s="12">
        <v>0.41509999999999997</v>
      </c>
      <c r="BE10" s="10">
        <v>212</v>
      </c>
      <c r="BF10" s="15">
        <v>68.009599999999992</v>
      </c>
      <c r="BG10" s="12">
        <v>0.32079999999999997</v>
      </c>
      <c r="BH10" s="10">
        <v>212</v>
      </c>
      <c r="BI10" s="15">
        <v>83.994399999999999</v>
      </c>
      <c r="BJ10" s="12">
        <v>0.3962</v>
      </c>
      <c r="BK10" s="10">
        <v>212</v>
      </c>
      <c r="BL10" s="15">
        <v>46.004000000000005</v>
      </c>
      <c r="BM10" s="12">
        <v>0.21700000000000003</v>
      </c>
      <c r="BN10" s="10">
        <v>212</v>
      </c>
      <c r="BO10" s="11">
        <v>4.0049999999999999</v>
      </c>
      <c r="BP10" s="12">
        <v>0.26700000000000002</v>
      </c>
      <c r="BQ10" s="14">
        <v>15</v>
      </c>
      <c r="BR10" s="15">
        <v>121.00959999999999</v>
      </c>
      <c r="BS10" s="12">
        <v>0.57079999999999997</v>
      </c>
      <c r="BT10" s="10">
        <v>212</v>
      </c>
      <c r="BU10" s="15">
        <v>93.067999999999998</v>
      </c>
      <c r="BV10" s="12">
        <v>0.439</v>
      </c>
      <c r="BW10" s="10">
        <v>212</v>
      </c>
      <c r="BX10" s="15">
        <v>97.944000000000003</v>
      </c>
      <c r="BY10" s="12">
        <v>0.46200000000000002</v>
      </c>
      <c r="BZ10" s="10">
        <v>212</v>
      </c>
      <c r="CA10" s="15">
        <v>79.075999999999993</v>
      </c>
      <c r="CB10" s="12">
        <v>0.373</v>
      </c>
      <c r="CC10" s="10">
        <v>212</v>
      </c>
      <c r="CD10" s="15">
        <v>61.056000000000004</v>
      </c>
      <c r="CE10" s="12">
        <v>0.28800000000000003</v>
      </c>
      <c r="CF10" s="10">
        <v>212</v>
      </c>
      <c r="CG10" s="11">
        <v>61.904000000000011</v>
      </c>
      <c r="CH10" s="12">
        <v>0.29200000000000004</v>
      </c>
      <c r="CI10" s="10">
        <v>212</v>
      </c>
      <c r="CJ10" s="11">
        <v>1.9949999999999997</v>
      </c>
      <c r="CK10" s="12">
        <v>0.13299999999999998</v>
      </c>
      <c r="CL10" s="14">
        <v>15</v>
      </c>
      <c r="CM10" s="11">
        <v>7.9949999999999992</v>
      </c>
      <c r="CN10" s="12">
        <v>0.53299999999999992</v>
      </c>
      <c r="CO10" s="14">
        <v>15</v>
      </c>
      <c r="CP10" s="15">
        <v>37.948000000000008</v>
      </c>
      <c r="CQ10" s="12">
        <v>0.17900000000000005</v>
      </c>
      <c r="CR10" s="10">
        <v>212</v>
      </c>
      <c r="CS10" s="11">
        <v>86.008399999999995</v>
      </c>
      <c r="CT10" s="12">
        <v>0.40569999999999995</v>
      </c>
      <c r="CU10" s="10">
        <v>212</v>
      </c>
      <c r="CV10" s="15">
        <v>41.975999999999999</v>
      </c>
      <c r="CW10" s="12">
        <v>0.19799999999999998</v>
      </c>
      <c r="CX10" s="10">
        <v>212</v>
      </c>
      <c r="CY10" s="11">
        <v>80.008800000000008</v>
      </c>
      <c r="CZ10" s="12">
        <v>0.37740000000000007</v>
      </c>
      <c r="DA10" s="10">
        <v>212</v>
      </c>
      <c r="DB10" s="11">
        <v>3</v>
      </c>
      <c r="DC10" s="12">
        <v>0.2</v>
      </c>
      <c r="DD10" s="14">
        <v>15</v>
      </c>
    </row>
    <row r="11" spans="1:108">
      <c r="A11">
        <v>247</v>
      </c>
      <c r="B11">
        <v>1900</v>
      </c>
      <c r="C11" t="s">
        <v>690</v>
      </c>
      <c r="D11">
        <v>71.510000000000005</v>
      </c>
      <c r="E11">
        <v>78.319999999999993</v>
      </c>
      <c r="F11">
        <v>78.83</v>
      </c>
      <c r="G11">
        <v>60.92</v>
      </c>
      <c r="H11">
        <v>3.32</v>
      </c>
      <c r="I11">
        <v>2.6</v>
      </c>
      <c r="J11" s="11">
        <v>13.002000000000004</v>
      </c>
      <c r="K11" s="12">
        <v>0.19700000000000006</v>
      </c>
      <c r="L11" s="10">
        <v>66</v>
      </c>
      <c r="M11" s="11">
        <v>3.008</v>
      </c>
      <c r="N11" s="13">
        <v>9.4E-2</v>
      </c>
      <c r="O11" s="10">
        <v>32</v>
      </c>
      <c r="P11" s="11">
        <v>5.9949999999999992</v>
      </c>
      <c r="Q11" s="12">
        <v>0.54499999999999993</v>
      </c>
      <c r="R11" s="14">
        <v>11</v>
      </c>
      <c r="S11" s="11">
        <v>12.012000000000004</v>
      </c>
      <c r="T11" s="12">
        <v>0.18200000000000005</v>
      </c>
      <c r="U11" s="10">
        <v>66</v>
      </c>
      <c r="V11" s="11">
        <v>4.992</v>
      </c>
      <c r="W11" s="12">
        <v>0.156</v>
      </c>
      <c r="X11" s="10">
        <v>32</v>
      </c>
      <c r="Y11" s="11">
        <v>6.9960000000000004</v>
      </c>
      <c r="Z11" s="12">
        <v>0.63600000000000001</v>
      </c>
      <c r="AA11" s="14">
        <v>11</v>
      </c>
      <c r="AB11" s="15">
        <v>14.981999999999999</v>
      </c>
      <c r="AC11" s="12">
        <v>0.22699999999999998</v>
      </c>
      <c r="AD11" s="10">
        <v>66</v>
      </c>
      <c r="AE11" s="15">
        <v>14.981999999999999</v>
      </c>
      <c r="AF11" s="12">
        <v>0.22699999999999998</v>
      </c>
      <c r="AG11" s="10">
        <v>66</v>
      </c>
      <c r="AH11" s="15">
        <v>15.972</v>
      </c>
      <c r="AI11" s="12">
        <v>0.24199999999999999</v>
      </c>
      <c r="AJ11" s="10">
        <v>66</v>
      </c>
      <c r="AK11" s="15">
        <v>12.012</v>
      </c>
      <c r="AL11" s="12">
        <v>0.182</v>
      </c>
      <c r="AM11" s="10">
        <v>66</v>
      </c>
      <c r="AN11" s="15">
        <v>21.977999999999998</v>
      </c>
      <c r="AO11" s="12">
        <v>0.33299999999999996</v>
      </c>
      <c r="AP11" s="10">
        <v>66</v>
      </c>
      <c r="AQ11" s="15">
        <v>13.991999999999999</v>
      </c>
      <c r="AR11" s="12">
        <v>0.21199999999999999</v>
      </c>
      <c r="AS11" s="10">
        <v>66</v>
      </c>
      <c r="AT11" s="15">
        <v>6.9960000000000004</v>
      </c>
      <c r="AU11" s="12">
        <v>0.63600000000000001</v>
      </c>
      <c r="AV11" s="14">
        <v>11</v>
      </c>
      <c r="AW11" s="15">
        <v>11.998800000000005</v>
      </c>
      <c r="AX11" s="12">
        <v>0.18180000000000007</v>
      </c>
      <c r="AY11" s="10">
        <v>66</v>
      </c>
      <c r="AZ11" s="15">
        <v>17.998199999999997</v>
      </c>
      <c r="BA11" s="12">
        <v>0.27269999999999994</v>
      </c>
      <c r="BB11" s="10">
        <v>66</v>
      </c>
      <c r="BC11" s="15">
        <v>21.997799999999998</v>
      </c>
      <c r="BD11" s="12">
        <v>0.33329999999999999</v>
      </c>
      <c r="BE11" s="10">
        <v>66</v>
      </c>
      <c r="BF11" s="15">
        <v>15.001800000000001</v>
      </c>
      <c r="BG11" s="12">
        <v>0.22730000000000003</v>
      </c>
      <c r="BH11" s="10">
        <v>66</v>
      </c>
      <c r="BI11" s="15">
        <v>17.001600000000003</v>
      </c>
      <c r="BJ11" s="12">
        <v>0.25760000000000005</v>
      </c>
      <c r="BK11" s="10">
        <v>66</v>
      </c>
      <c r="BL11" s="15">
        <v>6.0059999999999958</v>
      </c>
      <c r="BM11" s="12">
        <v>9.0999999999999942E-2</v>
      </c>
      <c r="BN11" s="10">
        <v>66</v>
      </c>
      <c r="BO11" s="11">
        <v>5.9950000000000001</v>
      </c>
      <c r="BP11" s="12">
        <v>0.54500000000000004</v>
      </c>
      <c r="BQ11" s="14">
        <v>11</v>
      </c>
      <c r="BR11" s="15">
        <v>31.996799999999997</v>
      </c>
      <c r="BS11" s="12">
        <v>0.48479999999999995</v>
      </c>
      <c r="BT11" s="10">
        <v>66</v>
      </c>
      <c r="BU11" s="15">
        <v>26.003999999999998</v>
      </c>
      <c r="BV11" s="12">
        <v>0.39399999999999996</v>
      </c>
      <c r="BW11" s="10">
        <v>66</v>
      </c>
      <c r="BX11" s="15">
        <v>31.02</v>
      </c>
      <c r="BY11" s="12">
        <v>0.47</v>
      </c>
      <c r="BZ11" s="10">
        <v>66</v>
      </c>
      <c r="CA11" s="15">
        <v>19.998000000000001</v>
      </c>
      <c r="CB11" s="12">
        <v>0.30299999999999999</v>
      </c>
      <c r="CC11" s="10">
        <v>66</v>
      </c>
      <c r="CD11" s="15">
        <v>12.012</v>
      </c>
      <c r="CE11" s="12">
        <v>0.182</v>
      </c>
      <c r="CF11" s="10">
        <v>66</v>
      </c>
      <c r="CG11" s="11">
        <v>28.973999999999997</v>
      </c>
      <c r="CH11" s="12">
        <v>0.43899999999999995</v>
      </c>
      <c r="CI11" s="10">
        <v>66</v>
      </c>
      <c r="CJ11" s="11">
        <v>6.9960000000000004</v>
      </c>
      <c r="CK11" s="12">
        <v>0.63600000000000001</v>
      </c>
      <c r="CL11" s="14">
        <v>11</v>
      </c>
      <c r="CM11" s="11">
        <v>6.9960000000000004</v>
      </c>
      <c r="CN11" s="12">
        <v>0.63600000000000001</v>
      </c>
      <c r="CO11" s="14">
        <v>11</v>
      </c>
      <c r="CP11" s="15">
        <v>6.995999999999996</v>
      </c>
      <c r="CQ11" s="12">
        <v>0.10599999999999994</v>
      </c>
      <c r="CR11" s="10">
        <v>66</v>
      </c>
      <c r="CS11" s="11">
        <v>13.002000000000004</v>
      </c>
      <c r="CT11" s="12">
        <v>0.19700000000000006</v>
      </c>
      <c r="CU11" s="10">
        <v>66</v>
      </c>
      <c r="CV11" s="15">
        <v>4.0259999999999962</v>
      </c>
      <c r="CW11" s="12">
        <v>6.0999999999999943E-2</v>
      </c>
      <c r="CX11" s="10">
        <v>66</v>
      </c>
      <c r="CY11" s="11">
        <v>5.9993999999999987</v>
      </c>
      <c r="CZ11" s="12">
        <v>9.0899999999999981E-2</v>
      </c>
      <c r="DA11" s="10">
        <v>66</v>
      </c>
      <c r="DB11" s="11">
        <v>5.9950000000000001</v>
      </c>
      <c r="DC11" s="12">
        <v>0.54500000000000004</v>
      </c>
      <c r="DD11" s="14">
        <v>11</v>
      </c>
    </row>
    <row r="12" spans="1:108">
      <c r="A12">
        <v>255</v>
      </c>
      <c r="B12">
        <v>2100</v>
      </c>
      <c r="C12" t="s">
        <v>710</v>
      </c>
      <c r="D12">
        <v>70.069999999999993</v>
      </c>
      <c r="E12">
        <v>72.61</v>
      </c>
      <c r="F12">
        <v>82.99</v>
      </c>
      <c r="G12">
        <v>62.58</v>
      </c>
      <c r="H12">
        <v>7.31</v>
      </c>
      <c r="I12">
        <v>15.61</v>
      </c>
      <c r="J12" s="11">
        <v>78.993000000000023</v>
      </c>
      <c r="K12" s="12">
        <v>0.3015000000000001</v>
      </c>
      <c r="L12" s="10">
        <v>262</v>
      </c>
      <c r="M12" s="11">
        <v>2</v>
      </c>
      <c r="N12" s="13">
        <v>0.04</v>
      </c>
      <c r="O12" s="10">
        <v>50</v>
      </c>
      <c r="P12" s="11">
        <v>4.0039999999999996</v>
      </c>
      <c r="Q12" s="12">
        <v>0.30799999999999994</v>
      </c>
      <c r="R12" s="14">
        <v>13</v>
      </c>
      <c r="S12" s="11">
        <v>68.906000000000006</v>
      </c>
      <c r="T12" s="12">
        <v>0.26300000000000001</v>
      </c>
      <c r="U12" s="10">
        <v>262</v>
      </c>
      <c r="V12" s="11">
        <v>2</v>
      </c>
      <c r="W12" s="12">
        <v>0.04</v>
      </c>
      <c r="X12" s="10">
        <v>50</v>
      </c>
      <c r="Y12" s="11">
        <v>6.0060000000000002</v>
      </c>
      <c r="Z12" s="12">
        <v>0.46200000000000002</v>
      </c>
      <c r="AA12" s="14">
        <v>13</v>
      </c>
      <c r="AB12" s="15">
        <v>118.94799999999999</v>
      </c>
      <c r="AC12" s="12">
        <v>0.45399999999999996</v>
      </c>
      <c r="AD12" s="10">
        <v>262</v>
      </c>
      <c r="AE12" s="15">
        <v>95.105999999999995</v>
      </c>
      <c r="AF12" s="12">
        <v>0.36299999999999999</v>
      </c>
      <c r="AG12" s="10">
        <v>262</v>
      </c>
      <c r="AH12" s="15">
        <v>80.957999999999998</v>
      </c>
      <c r="AI12" s="12">
        <v>0.309</v>
      </c>
      <c r="AJ12" s="10">
        <v>262</v>
      </c>
      <c r="AK12" s="15">
        <v>66.024000000000001</v>
      </c>
      <c r="AL12" s="12">
        <v>0.252</v>
      </c>
      <c r="AM12" s="10">
        <v>262</v>
      </c>
      <c r="AN12" s="15">
        <v>118.94799999999999</v>
      </c>
      <c r="AO12" s="12">
        <v>0.45399999999999996</v>
      </c>
      <c r="AP12" s="10">
        <v>262</v>
      </c>
      <c r="AQ12" s="15">
        <v>93.009999999999991</v>
      </c>
      <c r="AR12" s="12">
        <v>0.35499999999999998</v>
      </c>
      <c r="AS12" s="10">
        <v>262</v>
      </c>
      <c r="AT12" s="15">
        <v>4.0039999999999996</v>
      </c>
      <c r="AU12" s="12">
        <v>0.308</v>
      </c>
      <c r="AV12" s="14">
        <v>13</v>
      </c>
      <c r="AW12" s="15">
        <v>94.005599999999987</v>
      </c>
      <c r="AX12" s="12">
        <v>0.35879999999999995</v>
      </c>
      <c r="AY12" s="10">
        <v>262</v>
      </c>
      <c r="AZ12" s="15">
        <v>117.00919999999998</v>
      </c>
      <c r="BA12" s="12">
        <v>0.44659999999999994</v>
      </c>
      <c r="BB12" s="10">
        <v>262</v>
      </c>
      <c r="BC12" s="15">
        <v>119.996</v>
      </c>
      <c r="BD12" s="12">
        <v>0.45799999999999996</v>
      </c>
      <c r="BE12" s="10">
        <v>262</v>
      </c>
      <c r="BF12" s="15">
        <v>93.009999999999991</v>
      </c>
      <c r="BG12" s="12">
        <v>0.35499999999999998</v>
      </c>
      <c r="BH12" s="10">
        <v>262</v>
      </c>
      <c r="BI12" s="15">
        <v>101.9966</v>
      </c>
      <c r="BJ12" s="12">
        <v>0.38929999999999998</v>
      </c>
      <c r="BK12" s="10">
        <v>262</v>
      </c>
      <c r="BL12" s="15">
        <v>66.024000000000001</v>
      </c>
      <c r="BM12" s="12">
        <v>0.252</v>
      </c>
      <c r="BN12" s="10">
        <v>262</v>
      </c>
      <c r="BO12" s="11">
        <v>5.0049999999999999</v>
      </c>
      <c r="BP12" s="12">
        <v>0.38500000000000001</v>
      </c>
      <c r="BQ12" s="14">
        <v>13</v>
      </c>
      <c r="BR12" s="15">
        <v>186.98939999999999</v>
      </c>
      <c r="BS12" s="12">
        <v>0.7137</v>
      </c>
      <c r="BT12" s="10">
        <v>262</v>
      </c>
      <c r="BU12" s="15">
        <v>133.88200000000001</v>
      </c>
      <c r="BV12" s="12">
        <v>0.51100000000000001</v>
      </c>
      <c r="BW12" s="10">
        <v>262</v>
      </c>
      <c r="BX12" s="15">
        <v>146.98200000000003</v>
      </c>
      <c r="BY12" s="12">
        <v>0.56100000000000005</v>
      </c>
      <c r="BZ12" s="10">
        <v>262</v>
      </c>
      <c r="CA12" s="15">
        <v>116.06599999999999</v>
      </c>
      <c r="CB12" s="12">
        <v>0.44299999999999995</v>
      </c>
      <c r="CC12" s="10">
        <v>262</v>
      </c>
      <c r="CD12" s="15">
        <v>68.906000000000006</v>
      </c>
      <c r="CE12" s="12">
        <v>0.26300000000000001</v>
      </c>
      <c r="CF12" s="10">
        <v>262</v>
      </c>
      <c r="CG12" s="11">
        <v>111.08799999999998</v>
      </c>
      <c r="CH12" s="12">
        <v>0.42399999999999993</v>
      </c>
      <c r="CI12" s="10">
        <v>262</v>
      </c>
      <c r="CJ12" s="11">
        <v>5.0049999999999999</v>
      </c>
      <c r="CK12" s="12">
        <v>0.38500000000000001</v>
      </c>
      <c r="CL12" s="14">
        <v>13</v>
      </c>
      <c r="CM12" s="11">
        <v>6.0060000000000002</v>
      </c>
      <c r="CN12" s="12">
        <v>0.46200000000000002</v>
      </c>
      <c r="CO12" s="14">
        <v>13</v>
      </c>
      <c r="CP12" s="15">
        <v>59.998000000000019</v>
      </c>
      <c r="CQ12" s="12">
        <v>0.22900000000000006</v>
      </c>
      <c r="CR12" s="10">
        <v>262</v>
      </c>
      <c r="CS12" s="11">
        <v>115.98739999999999</v>
      </c>
      <c r="CT12" s="12">
        <v>0.44269999999999998</v>
      </c>
      <c r="CU12" s="10">
        <v>262</v>
      </c>
      <c r="CV12" s="15">
        <v>50.041999999999987</v>
      </c>
      <c r="CW12" s="12">
        <v>0.19099999999999995</v>
      </c>
      <c r="CX12" s="10">
        <v>262</v>
      </c>
      <c r="CY12" s="11">
        <v>100.00540000000001</v>
      </c>
      <c r="CZ12" s="12">
        <v>0.38170000000000004</v>
      </c>
      <c r="DA12" s="10">
        <v>262</v>
      </c>
      <c r="DB12" s="11">
        <v>5.0049999999999999</v>
      </c>
      <c r="DC12" s="12">
        <v>0.38500000000000001</v>
      </c>
      <c r="DD12" s="14">
        <v>13</v>
      </c>
    </row>
    <row r="13" spans="1:108">
      <c r="A13">
        <v>263</v>
      </c>
      <c r="B13">
        <v>3100</v>
      </c>
      <c r="C13" t="s">
        <v>696</v>
      </c>
      <c r="D13">
        <v>68.7</v>
      </c>
      <c r="E13">
        <v>81.93</v>
      </c>
      <c r="F13">
        <v>83.45</v>
      </c>
      <c r="G13">
        <v>73.180000000000007</v>
      </c>
      <c r="H13">
        <v>90.82</v>
      </c>
      <c r="I13">
        <v>12.08</v>
      </c>
      <c r="J13" s="11">
        <v>88.011800000000008</v>
      </c>
      <c r="K13" s="12">
        <v>0.20140000000000002</v>
      </c>
      <c r="L13" s="10">
        <v>437</v>
      </c>
      <c r="M13" s="11">
        <v>10.058</v>
      </c>
      <c r="N13" s="13">
        <v>4.7E-2</v>
      </c>
      <c r="O13" s="10">
        <v>214</v>
      </c>
      <c r="P13" s="11">
        <v>5.0040000000000004</v>
      </c>
      <c r="Q13" s="12">
        <v>0.41700000000000004</v>
      </c>
      <c r="R13" s="14">
        <v>12</v>
      </c>
      <c r="S13" s="11">
        <v>58.121000000000002</v>
      </c>
      <c r="T13" s="12">
        <v>0.13300000000000001</v>
      </c>
      <c r="U13" s="10">
        <v>437</v>
      </c>
      <c r="V13" s="11">
        <v>11.983999999999998</v>
      </c>
      <c r="W13" s="12">
        <v>5.5999999999999994E-2</v>
      </c>
      <c r="X13" s="10">
        <v>214</v>
      </c>
      <c r="Y13" s="11">
        <v>5.0040000000000004</v>
      </c>
      <c r="Z13" s="12">
        <v>0.41700000000000004</v>
      </c>
      <c r="AA13" s="14">
        <v>12</v>
      </c>
      <c r="AB13" s="15">
        <v>85.215000000000003</v>
      </c>
      <c r="AC13" s="12">
        <v>0.19500000000000001</v>
      </c>
      <c r="AD13" s="10">
        <v>437</v>
      </c>
      <c r="AE13" s="15">
        <v>77.786000000000001</v>
      </c>
      <c r="AF13" s="12">
        <v>0.17800000000000002</v>
      </c>
      <c r="AG13" s="10">
        <v>437</v>
      </c>
      <c r="AH13" s="15">
        <v>80.844999999999999</v>
      </c>
      <c r="AI13" s="12">
        <v>0.185</v>
      </c>
      <c r="AJ13" s="10">
        <v>437</v>
      </c>
      <c r="AK13" s="15">
        <v>61.180000000000007</v>
      </c>
      <c r="AL13" s="12">
        <v>0.14000000000000001</v>
      </c>
      <c r="AM13" s="10">
        <v>437</v>
      </c>
      <c r="AN13" s="15">
        <v>97.013999999999996</v>
      </c>
      <c r="AO13" s="12">
        <v>0.222</v>
      </c>
      <c r="AP13" s="10">
        <v>437</v>
      </c>
      <c r="AQ13" s="15">
        <v>62.053999999999995</v>
      </c>
      <c r="AR13" s="12">
        <v>0.14199999999999999</v>
      </c>
      <c r="AS13" s="10">
        <v>437</v>
      </c>
      <c r="AT13" s="15">
        <v>3.9959999999999996</v>
      </c>
      <c r="AU13" s="12">
        <v>0.33299999999999996</v>
      </c>
      <c r="AV13" s="14">
        <v>12</v>
      </c>
      <c r="AW13" s="15">
        <v>89.016900000000021</v>
      </c>
      <c r="AX13" s="12">
        <v>0.20370000000000005</v>
      </c>
      <c r="AY13" s="10">
        <v>437</v>
      </c>
      <c r="AZ13" s="15">
        <v>107.02129999999998</v>
      </c>
      <c r="BA13" s="12">
        <v>0.24489999999999995</v>
      </c>
      <c r="BB13" s="10">
        <v>437</v>
      </c>
      <c r="BC13" s="15">
        <v>115.01839999999997</v>
      </c>
      <c r="BD13" s="12">
        <v>0.26319999999999993</v>
      </c>
      <c r="BE13" s="10">
        <v>437</v>
      </c>
      <c r="BF13" s="15">
        <v>90.983399999999975</v>
      </c>
      <c r="BG13" s="12">
        <v>0.20819999999999994</v>
      </c>
      <c r="BH13" s="10">
        <v>437</v>
      </c>
      <c r="BI13" s="15">
        <v>105.0111</v>
      </c>
      <c r="BJ13" s="12">
        <v>0.24030000000000001</v>
      </c>
      <c r="BK13" s="10">
        <v>437</v>
      </c>
      <c r="BL13" s="15">
        <v>48.94400000000001</v>
      </c>
      <c r="BM13" s="12">
        <v>0.11200000000000003</v>
      </c>
      <c r="BN13" s="10">
        <v>437</v>
      </c>
      <c r="BO13" s="11">
        <v>3</v>
      </c>
      <c r="BP13" s="12">
        <v>0.25</v>
      </c>
      <c r="BQ13" s="14">
        <v>12</v>
      </c>
      <c r="BR13" s="15">
        <v>201.02</v>
      </c>
      <c r="BS13" s="12">
        <v>0.46</v>
      </c>
      <c r="BT13" s="10">
        <v>437</v>
      </c>
      <c r="BU13" s="15">
        <v>104.88</v>
      </c>
      <c r="BV13" s="12">
        <v>0.24</v>
      </c>
      <c r="BW13" s="10">
        <v>437</v>
      </c>
      <c r="BX13" s="15">
        <v>132.84799999999998</v>
      </c>
      <c r="BY13" s="12">
        <v>0.30399999999999999</v>
      </c>
      <c r="BZ13" s="10">
        <v>437</v>
      </c>
      <c r="CA13" s="15">
        <v>100.07299999999999</v>
      </c>
      <c r="CB13" s="12">
        <v>0.22899999999999998</v>
      </c>
      <c r="CC13" s="10">
        <v>437</v>
      </c>
      <c r="CD13" s="15">
        <v>56.81</v>
      </c>
      <c r="CE13" s="12">
        <v>0.13</v>
      </c>
      <c r="CF13" s="10">
        <v>437</v>
      </c>
      <c r="CG13" s="11">
        <v>72.979000000000013</v>
      </c>
      <c r="CH13" s="12">
        <v>0.16700000000000004</v>
      </c>
      <c r="CI13" s="10">
        <v>437</v>
      </c>
      <c r="CJ13" s="11">
        <v>3</v>
      </c>
      <c r="CK13" s="12">
        <v>0.25</v>
      </c>
      <c r="CL13" s="14">
        <v>12</v>
      </c>
      <c r="CM13" s="11">
        <v>5.0040000000000004</v>
      </c>
      <c r="CN13" s="12">
        <v>0.41700000000000004</v>
      </c>
      <c r="CO13" s="14">
        <v>12</v>
      </c>
      <c r="CP13" s="15">
        <v>17.916999999999977</v>
      </c>
      <c r="CQ13" s="12">
        <v>4.0999999999999946E-2</v>
      </c>
      <c r="CR13" s="10">
        <v>437</v>
      </c>
      <c r="CS13" s="11">
        <v>71.012499999999989</v>
      </c>
      <c r="CT13" s="12">
        <v>0.16249999999999998</v>
      </c>
      <c r="CU13" s="10">
        <v>437</v>
      </c>
      <c r="CV13" s="15">
        <v>13.984000000000012</v>
      </c>
      <c r="CW13" s="12">
        <v>3.2000000000000028E-2</v>
      </c>
      <c r="CX13" s="10">
        <v>437</v>
      </c>
      <c r="CY13" s="11">
        <v>44.005899999999954</v>
      </c>
      <c r="CZ13" s="12">
        <v>0.1006999999999999</v>
      </c>
      <c r="DA13" s="10">
        <v>437</v>
      </c>
      <c r="DB13" s="11">
        <v>0.99599999999999977</v>
      </c>
      <c r="DC13" s="12">
        <v>8.2999999999999977E-2</v>
      </c>
      <c r="DD13" s="14">
        <v>12</v>
      </c>
    </row>
    <row r="14" spans="1:108">
      <c r="A14">
        <v>264</v>
      </c>
      <c r="B14">
        <v>3200</v>
      </c>
      <c r="C14" t="s">
        <v>702</v>
      </c>
      <c r="D14">
        <v>77.540000000000006</v>
      </c>
      <c r="E14">
        <v>80.77</v>
      </c>
      <c r="F14">
        <v>80.400000000000006</v>
      </c>
      <c r="G14">
        <v>77.41</v>
      </c>
      <c r="H14">
        <v>3.32</v>
      </c>
      <c r="I14">
        <v>15.8</v>
      </c>
      <c r="J14" s="11">
        <v>100.0116</v>
      </c>
      <c r="K14" s="12">
        <v>0.2137</v>
      </c>
      <c r="L14" s="10">
        <v>468</v>
      </c>
      <c r="M14" s="11">
        <v>6.9459999999999997</v>
      </c>
      <c r="N14" s="13">
        <v>4.5999999999999999E-2</v>
      </c>
      <c r="O14" s="10">
        <v>151</v>
      </c>
      <c r="P14" s="11">
        <v>3.0029999999999997</v>
      </c>
      <c r="Q14" s="12">
        <v>0.23099999999999998</v>
      </c>
      <c r="R14" s="14">
        <v>13</v>
      </c>
      <c r="S14" s="11">
        <v>79.092000000000013</v>
      </c>
      <c r="T14" s="12">
        <v>0.16900000000000004</v>
      </c>
      <c r="U14" s="10">
        <v>468</v>
      </c>
      <c r="V14" s="11">
        <v>9.9660000000000011</v>
      </c>
      <c r="W14" s="12">
        <v>6.6000000000000003E-2</v>
      </c>
      <c r="X14" s="10">
        <v>151</v>
      </c>
      <c r="Y14" s="11">
        <v>4.0039999999999996</v>
      </c>
      <c r="Z14" s="12">
        <v>0.308</v>
      </c>
      <c r="AA14" s="14">
        <v>13</v>
      </c>
      <c r="AB14" s="15">
        <v>128.23199999999997</v>
      </c>
      <c r="AC14" s="12">
        <v>0.27399999999999997</v>
      </c>
      <c r="AD14" s="10">
        <v>468</v>
      </c>
      <c r="AE14" s="15">
        <v>121.212</v>
      </c>
      <c r="AF14" s="12">
        <v>0.25900000000000001</v>
      </c>
      <c r="AG14" s="10">
        <v>468</v>
      </c>
      <c r="AH14" s="15">
        <v>107.172</v>
      </c>
      <c r="AI14" s="12">
        <v>0.22899999999999998</v>
      </c>
      <c r="AJ14" s="10">
        <v>468</v>
      </c>
      <c r="AK14" s="15">
        <v>92.195999999999998</v>
      </c>
      <c r="AL14" s="12">
        <v>0.19699999999999998</v>
      </c>
      <c r="AM14" s="10">
        <v>468</v>
      </c>
      <c r="AN14" s="15">
        <v>134.78400000000002</v>
      </c>
      <c r="AO14" s="12">
        <v>0.28800000000000003</v>
      </c>
      <c r="AP14" s="10">
        <v>468</v>
      </c>
      <c r="AQ14" s="15">
        <v>111.85199999999999</v>
      </c>
      <c r="AR14" s="12">
        <v>0.23899999999999999</v>
      </c>
      <c r="AS14" s="10">
        <v>468</v>
      </c>
      <c r="AT14" s="15">
        <v>4.0039999999999996</v>
      </c>
      <c r="AU14" s="12">
        <v>0.308</v>
      </c>
      <c r="AV14" s="14">
        <v>13</v>
      </c>
      <c r="AW14" s="15">
        <v>90.979199999999992</v>
      </c>
      <c r="AX14" s="12">
        <v>0.19439999999999999</v>
      </c>
      <c r="AY14" s="10">
        <v>468</v>
      </c>
      <c r="AZ14" s="15">
        <v>133.98839999999998</v>
      </c>
      <c r="BA14" s="12">
        <v>0.28629999999999994</v>
      </c>
      <c r="BB14" s="10">
        <v>468</v>
      </c>
      <c r="BC14" s="15">
        <v>136.0008</v>
      </c>
      <c r="BD14" s="12">
        <v>0.29060000000000002</v>
      </c>
      <c r="BE14" s="10">
        <v>468</v>
      </c>
      <c r="BF14" s="15">
        <v>100.01160000000003</v>
      </c>
      <c r="BG14" s="12">
        <v>0.21370000000000006</v>
      </c>
      <c r="BH14" s="10">
        <v>468</v>
      </c>
      <c r="BI14" s="15">
        <v>111.99240000000003</v>
      </c>
      <c r="BJ14" s="12">
        <v>0.23930000000000007</v>
      </c>
      <c r="BK14" s="10">
        <v>468</v>
      </c>
      <c r="BL14" s="15">
        <v>51.012000000000029</v>
      </c>
      <c r="BM14" s="12">
        <v>0.10900000000000006</v>
      </c>
      <c r="BN14" s="10">
        <v>468</v>
      </c>
      <c r="BO14" s="11">
        <v>1.0010000000000003</v>
      </c>
      <c r="BP14" s="12">
        <v>7.7000000000000027E-2</v>
      </c>
      <c r="BQ14" s="14">
        <v>13</v>
      </c>
      <c r="BR14" s="15">
        <v>261.9864</v>
      </c>
      <c r="BS14" s="12">
        <v>0.55979999999999996</v>
      </c>
      <c r="BT14" s="10">
        <v>468</v>
      </c>
      <c r="BU14" s="15">
        <v>146.01599999999999</v>
      </c>
      <c r="BV14" s="12">
        <v>0.312</v>
      </c>
      <c r="BW14" s="10">
        <v>468</v>
      </c>
      <c r="BX14" s="15">
        <v>165.20399999999998</v>
      </c>
      <c r="BY14" s="12">
        <v>0.35299999999999998</v>
      </c>
      <c r="BZ14" s="10">
        <v>468</v>
      </c>
      <c r="CA14" s="15">
        <v>137.124</v>
      </c>
      <c r="CB14" s="12">
        <v>0.29299999999999998</v>
      </c>
      <c r="CC14" s="10">
        <v>468</v>
      </c>
      <c r="CD14" s="15">
        <v>74.88</v>
      </c>
      <c r="CE14" s="12">
        <v>0.16</v>
      </c>
      <c r="CF14" s="10">
        <v>468</v>
      </c>
      <c r="CG14" s="11">
        <v>83.77200000000002</v>
      </c>
      <c r="CH14" s="12">
        <v>0.17900000000000005</v>
      </c>
      <c r="CI14" s="10">
        <v>468</v>
      </c>
      <c r="CJ14" s="11">
        <v>1.0010000000000003</v>
      </c>
      <c r="CK14" s="12">
        <v>7.7000000000000027E-2</v>
      </c>
      <c r="CL14" s="14">
        <v>13</v>
      </c>
      <c r="CM14" s="11">
        <v>3.0029999999999992</v>
      </c>
      <c r="CN14" s="12">
        <v>0.23099999999999996</v>
      </c>
      <c r="CO14" s="14">
        <v>13</v>
      </c>
      <c r="CP14" s="15">
        <v>27.143999999999984</v>
      </c>
      <c r="CQ14" s="12">
        <v>5.7999999999999968E-2</v>
      </c>
      <c r="CR14" s="10">
        <v>468</v>
      </c>
      <c r="CS14" s="11">
        <v>109.97999999999999</v>
      </c>
      <c r="CT14" s="12">
        <v>0.23499999999999999</v>
      </c>
      <c r="CU14" s="10">
        <v>468</v>
      </c>
      <c r="CV14" s="15">
        <v>30.887999999999977</v>
      </c>
      <c r="CW14" s="12">
        <v>6.5999999999999948E-2</v>
      </c>
      <c r="CX14" s="10">
        <v>468</v>
      </c>
      <c r="CY14" s="11">
        <v>113.02200000000002</v>
      </c>
      <c r="CZ14" s="12">
        <v>0.24150000000000005</v>
      </c>
      <c r="DA14" s="10">
        <v>468</v>
      </c>
      <c r="DB14" s="11">
        <v>0</v>
      </c>
      <c r="DC14" s="12">
        <v>0</v>
      </c>
      <c r="DD14" s="14">
        <v>13</v>
      </c>
    </row>
    <row r="15" spans="1:108">
      <c r="A15">
        <v>292</v>
      </c>
      <c r="B15">
        <v>3300</v>
      </c>
      <c r="C15" t="s">
        <v>703</v>
      </c>
      <c r="D15">
        <v>80.97</v>
      </c>
      <c r="E15">
        <v>81.17</v>
      </c>
      <c r="F15">
        <v>85.6</v>
      </c>
      <c r="G15">
        <v>80.430000000000007</v>
      </c>
      <c r="H15">
        <v>2.66</v>
      </c>
      <c r="I15">
        <v>11.42</v>
      </c>
      <c r="J15" s="11">
        <v>76.999999999999986</v>
      </c>
      <c r="K15" s="12">
        <v>0.21999999999999997</v>
      </c>
      <c r="L15" s="10">
        <v>350</v>
      </c>
      <c r="M15" s="11">
        <v>3.0030000000000001</v>
      </c>
      <c r="N15" s="13">
        <v>2.1000000000000001E-2</v>
      </c>
      <c r="O15" s="10">
        <v>143</v>
      </c>
      <c r="P15" s="11">
        <v>2.9999999999999991</v>
      </c>
      <c r="Q15" s="12">
        <v>0.19999999999999996</v>
      </c>
      <c r="R15" s="14">
        <v>15</v>
      </c>
      <c r="S15" s="11">
        <v>45.849999999999966</v>
      </c>
      <c r="T15" s="12">
        <v>0.13099999999999989</v>
      </c>
      <c r="U15" s="10">
        <v>350</v>
      </c>
      <c r="V15" s="11">
        <v>2.0019999999999998</v>
      </c>
      <c r="W15" s="12">
        <v>1.3999999999999999E-2</v>
      </c>
      <c r="X15" s="10">
        <v>143</v>
      </c>
      <c r="Y15" s="11">
        <v>1.9949999999999997</v>
      </c>
      <c r="Z15" s="12">
        <v>0.13299999999999998</v>
      </c>
      <c r="AA15" s="14">
        <v>15</v>
      </c>
      <c r="AB15" s="15">
        <v>74.899999999999991</v>
      </c>
      <c r="AC15" s="12">
        <v>0.214</v>
      </c>
      <c r="AD15" s="10">
        <v>350</v>
      </c>
      <c r="AE15" s="15">
        <v>74.899999999999991</v>
      </c>
      <c r="AF15" s="12">
        <v>0.214</v>
      </c>
      <c r="AG15" s="10">
        <v>350</v>
      </c>
      <c r="AH15" s="15">
        <v>68.949999999999989</v>
      </c>
      <c r="AI15" s="12">
        <v>0.19699999999999998</v>
      </c>
      <c r="AJ15" s="10">
        <v>350</v>
      </c>
      <c r="AK15" s="15">
        <v>54.95</v>
      </c>
      <c r="AL15" s="12">
        <v>0.157</v>
      </c>
      <c r="AM15" s="10">
        <v>350</v>
      </c>
      <c r="AN15" s="15">
        <v>87.85</v>
      </c>
      <c r="AO15" s="12">
        <v>0.251</v>
      </c>
      <c r="AP15" s="10">
        <v>350</v>
      </c>
      <c r="AQ15" s="15">
        <v>73.850000000000009</v>
      </c>
      <c r="AR15" s="12">
        <v>0.21100000000000002</v>
      </c>
      <c r="AS15" s="10">
        <v>350</v>
      </c>
      <c r="AT15" s="15">
        <v>3</v>
      </c>
      <c r="AU15" s="12">
        <v>0.2</v>
      </c>
      <c r="AV15" s="14">
        <v>15</v>
      </c>
      <c r="AW15" s="15">
        <v>85.015000000000015</v>
      </c>
      <c r="AX15" s="12">
        <v>0.24290000000000006</v>
      </c>
      <c r="AY15" s="10">
        <v>350</v>
      </c>
      <c r="AZ15" s="15">
        <v>115.99000000000001</v>
      </c>
      <c r="BA15" s="12">
        <v>0.33140000000000003</v>
      </c>
      <c r="BB15" s="10">
        <v>350</v>
      </c>
      <c r="BC15" s="15">
        <v>127.015</v>
      </c>
      <c r="BD15" s="12">
        <v>0.3629</v>
      </c>
      <c r="BE15" s="10">
        <v>350</v>
      </c>
      <c r="BF15" s="15">
        <v>82.984999999999985</v>
      </c>
      <c r="BG15" s="12">
        <v>0.23709999999999995</v>
      </c>
      <c r="BH15" s="10">
        <v>350</v>
      </c>
      <c r="BI15" s="15">
        <v>99.015000000000015</v>
      </c>
      <c r="BJ15" s="12">
        <v>0.28290000000000004</v>
      </c>
      <c r="BK15" s="10">
        <v>350</v>
      </c>
      <c r="BL15" s="15">
        <v>39.90000000000002</v>
      </c>
      <c r="BM15" s="12">
        <v>0.11400000000000006</v>
      </c>
      <c r="BN15" s="10">
        <v>350</v>
      </c>
      <c r="BO15" s="11">
        <v>1.0050000000000006</v>
      </c>
      <c r="BP15" s="12">
        <v>6.7000000000000032E-2</v>
      </c>
      <c r="BQ15" s="14">
        <v>15</v>
      </c>
      <c r="BR15" s="15">
        <v>185.01</v>
      </c>
      <c r="BS15" s="12">
        <v>0.52859999999999996</v>
      </c>
      <c r="BT15" s="10">
        <v>350</v>
      </c>
      <c r="BU15" s="15">
        <v>75.95</v>
      </c>
      <c r="BV15" s="12">
        <v>0.217</v>
      </c>
      <c r="BW15" s="10">
        <v>350</v>
      </c>
      <c r="BX15" s="15">
        <v>99.050000000000011</v>
      </c>
      <c r="BY15" s="12">
        <v>0.28300000000000003</v>
      </c>
      <c r="BZ15" s="10">
        <v>350</v>
      </c>
      <c r="CA15" s="15">
        <v>70</v>
      </c>
      <c r="CB15" s="12">
        <v>0.2</v>
      </c>
      <c r="CC15" s="10">
        <v>350</v>
      </c>
      <c r="CD15" s="15">
        <v>31.150000000000002</v>
      </c>
      <c r="CE15" s="12">
        <v>8.900000000000001E-2</v>
      </c>
      <c r="CF15" s="10">
        <v>350</v>
      </c>
      <c r="CG15" s="11">
        <v>30.099999999999987</v>
      </c>
      <c r="CH15" s="12">
        <v>8.5999999999999965E-2</v>
      </c>
      <c r="CI15" s="10">
        <v>350</v>
      </c>
      <c r="CJ15" s="11">
        <v>1.9949999999999997</v>
      </c>
      <c r="CK15" s="12">
        <v>0.13299999999999998</v>
      </c>
      <c r="CL15" s="14">
        <v>15</v>
      </c>
      <c r="CM15" s="11">
        <v>3</v>
      </c>
      <c r="CN15" s="12">
        <v>0.2</v>
      </c>
      <c r="CO15" s="14">
        <v>15</v>
      </c>
      <c r="CP15" s="15">
        <v>37.09999999999998</v>
      </c>
      <c r="CQ15" s="12">
        <v>0.10599999999999994</v>
      </c>
      <c r="CR15" s="10">
        <v>350</v>
      </c>
      <c r="CS15" s="11">
        <v>115.01</v>
      </c>
      <c r="CT15" s="12">
        <v>0.3286</v>
      </c>
      <c r="CU15" s="10">
        <v>350</v>
      </c>
      <c r="CV15" s="15">
        <v>29.04999999999999</v>
      </c>
      <c r="CW15" s="12">
        <v>8.2999999999999977E-2</v>
      </c>
      <c r="CX15" s="10">
        <v>350</v>
      </c>
      <c r="CY15" s="11">
        <v>92.015000000000015</v>
      </c>
      <c r="CZ15" s="12">
        <v>0.26290000000000002</v>
      </c>
      <c r="DA15" s="10">
        <v>350</v>
      </c>
      <c r="DB15" s="11">
        <v>1.9949999999999997</v>
      </c>
      <c r="DC15" s="12">
        <v>0.13299999999999998</v>
      </c>
      <c r="DD15" s="14">
        <v>15</v>
      </c>
    </row>
    <row r="16" spans="1:108">
      <c r="A16">
        <v>328</v>
      </c>
      <c r="B16">
        <v>3400</v>
      </c>
      <c r="C16" t="s">
        <v>695</v>
      </c>
      <c r="D16">
        <v>82.81</v>
      </c>
      <c r="E16">
        <v>86.92</v>
      </c>
      <c r="F16">
        <v>81.8</v>
      </c>
      <c r="G16">
        <v>82.94</v>
      </c>
      <c r="H16">
        <v>3.32</v>
      </c>
      <c r="I16">
        <v>6.48</v>
      </c>
      <c r="J16" s="11">
        <v>33.007500000000007</v>
      </c>
      <c r="K16" s="12">
        <v>8.1500000000000017E-2</v>
      </c>
      <c r="L16" s="10">
        <v>405</v>
      </c>
      <c r="M16" s="11">
        <v>5.01</v>
      </c>
      <c r="N16" s="13">
        <v>0.03</v>
      </c>
      <c r="O16" s="10">
        <v>167</v>
      </c>
      <c r="P16" s="11">
        <v>0.99599999999999955</v>
      </c>
      <c r="Q16" s="12">
        <v>8.2999999999999963E-2</v>
      </c>
      <c r="R16" s="14">
        <v>12</v>
      </c>
      <c r="S16" s="11">
        <v>17.010000000000016</v>
      </c>
      <c r="T16" s="12">
        <v>4.2000000000000037E-2</v>
      </c>
      <c r="U16" s="10">
        <v>405</v>
      </c>
      <c r="V16" s="11">
        <v>2.004</v>
      </c>
      <c r="W16" s="12">
        <v>1.2E-2</v>
      </c>
      <c r="X16" s="10">
        <v>167</v>
      </c>
      <c r="Y16" s="11">
        <v>0.99599999999999977</v>
      </c>
      <c r="Z16" s="12">
        <v>8.2999999999999977E-2</v>
      </c>
      <c r="AA16" s="14">
        <v>12</v>
      </c>
      <c r="AB16" s="15">
        <v>57.104999999999997</v>
      </c>
      <c r="AC16" s="12">
        <v>0.14099999999999999</v>
      </c>
      <c r="AD16" s="10">
        <v>405</v>
      </c>
      <c r="AE16" s="15">
        <v>40.094999999999999</v>
      </c>
      <c r="AF16" s="12">
        <v>9.9000000000000005E-2</v>
      </c>
      <c r="AG16" s="10">
        <v>405</v>
      </c>
      <c r="AH16" s="15">
        <v>31.995000000000001</v>
      </c>
      <c r="AI16" s="12">
        <v>7.9000000000000001E-2</v>
      </c>
      <c r="AJ16" s="10">
        <v>405</v>
      </c>
      <c r="AK16" s="15">
        <v>31.184999999999999</v>
      </c>
      <c r="AL16" s="12">
        <v>7.6999999999999999E-2</v>
      </c>
      <c r="AM16" s="10">
        <v>405</v>
      </c>
      <c r="AN16" s="15">
        <v>44.954999999999998</v>
      </c>
      <c r="AO16" s="12">
        <v>0.111</v>
      </c>
      <c r="AP16" s="10">
        <v>405</v>
      </c>
      <c r="AQ16" s="15">
        <v>34.020000000000003</v>
      </c>
      <c r="AR16" s="12">
        <v>8.4000000000000005E-2</v>
      </c>
      <c r="AS16" s="10">
        <v>405</v>
      </c>
      <c r="AT16" s="15">
        <v>0.996</v>
      </c>
      <c r="AU16" s="12">
        <v>8.3000000000000004E-2</v>
      </c>
      <c r="AV16" s="14">
        <v>12</v>
      </c>
      <c r="AW16" s="15">
        <v>53.986499999999992</v>
      </c>
      <c r="AX16" s="12">
        <v>0.13329999999999997</v>
      </c>
      <c r="AY16" s="10">
        <v>405</v>
      </c>
      <c r="AZ16" s="15">
        <v>143.00550000000001</v>
      </c>
      <c r="BA16" s="12">
        <v>0.35310000000000002</v>
      </c>
      <c r="BB16" s="10">
        <v>405</v>
      </c>
      <c r="BC16" s="15">
        <v>83.996999999999971</v>
      </c>
      <c r="BD16" s="12">
        <v>0.20739999999999995</v>
      </c>
      <c r="BE16" s="10">
        <v>405</v>
      </c>
      <c r="BF16" s="15">
        <v>63.018000000000008</v>
      </c>
      <c r="BG16" s="12">
        <v>0.15560000000000002</v>
      </c>
      <c r="BH16" s="10">
        <v>405</v>
      </c>
      <c r="BI16" s="15">
        <v>76.990500000000026</v>
      </c>
      <c r="BJ16" s="12">
        <v>0.19010000000000005</v>
      </c>
      <c r="BK16" s="10">
        <v>405</v>
      </c>
      <c r="BL16" s="15">
        <v>16.2</v>
      </c>
      <c r="BM16" s="12">
        <v>0.04</v>
      </c>
      <c r="BN16" s="10">
        <v>405</v>
      </c>
      <c r="BO16" s="11">
        <v>0.99599999999999977</v>
      </c>
      <c r="BP16" s="12">
        <v>8.2999999999999977E-2</v>
      </c>
      <c r="BQ16" s="14">
        <v>12</v>
      </c>
      <c r="BR16" s="15">
        <v>147.98699999999999</v>
      </c>
      <c r="BS16" s="12">
        <v>0.3654</v>
      </c>
      <c r="BT16" s="10">
        <v>405</v>
      </c>
      <c r="BU16" s="15">
        <v>46.98</v>
      </c>
      <c r="BV16" s="12">
        <v>0.11599999999999999</v>
      </c>
      <c r="BW16" s="10">
        <v>405</v>
      </c>
      <c r="BX16" s="15">
        <v>53.865000000000002</v>
      </c>
      <c r="BY16" s="12">
        <v>0.13300000000000001</v>
      </c>
      <c r="BZ16" s="10">
        <v>405</v>
      </c>
      <c r="CA16" s="15">
        <v>31.995000000000001</v>
      </c>
      <c r="CB16" s="12">
        <v>7.9000000000000001E-2</v>
      </c>
      <c r="CC16" s="10">
        <v>405</v>
      </c>
      <c r="CD16" s="15">
        <v>14.175000000000001</v>
      </c>
      <c r="CE16" s="12">
        <v>3.5000000000000003E-2</v>
      </c>
      <c r="CF16" s="10">
        <v>405</v>
      </c>
      <c r="CG16" s="11">
        <v>10.935000000000009</v>
      </c>
      <c r="CH16" s="12">
        <v>2.7000000000000024E-2</v>
      </c>
      <c r="CI16" s="10">
        <v>405</v>
      </c>
      <c r="CJ16" s="11">
        <v>0.99599999999999977</v>
      </c>
      <c r="CK16" s="12">
        <v>8.2999999999999977E-2</v>
      </c>
      <c r="CL16" s="14">
        <v>12</v>
      </c>
      <c r="CM16" s="11">
        <v>0.99599999999999977</v>
      </c>
      <c r="CN16" s="12">
        <v>8.2999999999999977E-2</v>
      </c>
      <c r="CO16" s="14">
        <v>12</v>
      </c>
      <c r="CP16" s="15">
        <v>17.820000000000025</v>
      </c>
      <c r="CQ16" s="12">
        <v>4.400000000000006E-2</v>
      </c>
      <c r="CR16" s="10">
        <v>405</v>
      </c>
      <c r="CS16" s="11">
        <v>49.004999999999995</v>
      </c>
      <c r="CT16" s="12">
        <v>0.121</v>
      </c>
      <c r="CU16" s="10">
        <v>405</v>
      </c>
      <c r="CV16" s="15">
        <v>10.935000000000011</v>
      </c>
      <c r="CW16" s="12">
        <v>2.7000000000000027E-2</v>
      </c>
      <c r="CX16" s="10">
        <v>405</v>
      </c>
      <c r="CY16" s="11">
        <v>56.011499999999991</v>
      </c>
      <c r="CZ16" s="12">
        <v>0.13829999999999998</v>
      </c>
      <c r="DA16" s="10">
        <v>405</v>
      </c>
      <c r="DB16" s="11">
        <v>0.99599999999999977</v>
      </c>
      <c r="DC16" s="12">
        <v>8.2999999999999977E-2</v>
      </c>
      <c r="DD16" s="14">
        <v>12</v>
      </c>
    </row>
    <row r="17" spans="1:108">
      <c r="A17">
        <v>334</v>
      </c>
      <c r="B17">
        <v>3500</v>
      </c>
      <c r="C17" t="s">
        <v>704</v>
      </c>
      <c r="D17">
        <v>70.349999999999994</v>
      </c>
      <c r="E17">
        <v>81.27</v>
      </c>
      <c r="F17">
        <v>78.239999999999995</v>
      </c>
      <c r="G17">
        <v>80.17</v>
      </c>
      <c r="H17">
        <v>79.53</v>
      </c>
      <c r="I17">
        <v>13.89</v>
      </c>
      <c r="J17" s="11">
        <v>185.95349999999991</v>
      </c>
      <c r="K17" s="12">
        <v>0.19349999999999989</v>
      </c>
      <c r="L17" s="10">
        <v>961</v>
      </c>
      <c r="M17" s="11">
        <v>7.9860000000000007</v>
      </c>
      <c r="N17" s="13">
        <v>6.6000000000000003E-2</v>
      </c>
      <c r="O17" s="10">
        <v>121</v>
      </c>
      <c r="P17" s="11">
        <v>1.0050000000000008</v>
      </c>
      <c r="Q17" s="12">
        <v>6.700000000000006E-2</v>
      </c>
      <c r="R17" s="14">
        <v>15</v>
      </c>
      <c r="S17" s="11">
        <v>133.57900000000001</v>
      </c>
      <c r="T17" s="12">
        <v>0.13900000000000001</v>
      </c>
      <c r="U17" s="10">
        <v>961</v>
      </c>
      <c r="V17" s="11">
        <v>10.043000000000001</v>
      </c>
      <c r="W17" s="12">
        <v>8.3000000000000004E-2</v>
      </c>
      <c r="X17" s="10">
        <v>121</v>
      </c>
      <c r="Y17" s="11">
        <v>1.0050000000000006</v>
      </c>
      <c r="Z17" s="12">
        <v>6.7000000000000032E-2</v>
      </c>
      <c r="AA17" s="14">
        <v>15</v>
      </c>
      <c r="AB17" s="15">
        <v>194.12199999999999</v>
      </c>
      <c r="AC17" s="12">
        <v>0.20199999999999999</v>
      </c>
      <c r="AD17" s="10">
        <v>961</v>
      </c>
      <c r="AE17" s="15">
        <v>190.27800000000002</v>
      </c>
      <c r="AF17" s="12">
        <v>0.19800000000000001</v>
      </c>
      <c r="AG17" s="10">
        <v>961</v>
      </c>
      <c r="AH17" s="15">
        <v>168.17499999999998</v>
      </c>
      <c r="AI17" s="12">
        <v>0.17499999999999999</v>
      </c>
      <c r="AJ17" s="10">
        <v>961</v>
      </c>
      <c r="AK17" s="15">
        <v>137.423</v>
      </c>
      <c r="AL17" s="12">
        <v>0.14300000000000002</v>
      </c>
      <c r="AM17" s="10">
        <v>961</v>
      </c>
      <c r="AN17" s="15">
        <v>218.14699999999999</v>
      </c>
      <c r="AO17" s="12">
        <v>0.22699999999999998</v>
      </c>
      <c r="AP17" s="10">
        <v>961</v>
      </c>
      <c r="AQ17" s="15">
        <v>173.94100000000003</v>
      </c>
      <c r="AR17" s="12">
        <v>0.18100000000000002</v>
      </c>
      <c r="AS17" s="10">
        <v>961</v>
      </c>
      <c r="AT17" s="15">
        <v>1.9950000000000001</v>
      </c>
      <c r="AU17" s="12">
        <v>0.13300000000000001</v>
      </c>
      <c r="AV17" s="14">
        <v>15</v>
      </c>
      <c r="AW17" s="15">
        <v>216.03280000000004</v>
      </c>
      <c r="AX17" s="12">
        <v>0.22480000000000003</v>
      </c>
      <c r="AY17" s="10">
        <v>961</v>
      </c>
      <c r="AZ17" s="15">
        <v>298.96710000000002</v>
      </c>
      <c r="BA17" s="12">
        <v>0.31109999999999999</v>
      </c>
      <c r="BB17" s="10">
        <v>961</v>
      </c>
      <c r="BC17" s="15">
        <v>263.98669999999998</v>
      </c>
      <c r="BD17" s="12">
        <v>0.2747</v>
      </c>
      <c r="BE17" s="10">
        <v>961</v>
      </c>
      <c r="BF17" s="15">
        <v>224.00910000000002</v>
      </c>
      <c r="BG17" s="12">
        <v>0.23310000000000003</v>
      </c>
      <c r="BH17" s="10">
        <v>961</v>
      </c>
      <c r="BI17" s="15">
        <v>263.02570000000003</v>
      </c>
      <c r="BJ17" s="12">
        <v>0.27370000000000005</v>
      </c>
      <c r="BK17" s="10">
        <v>961</v>
      </c>
      <c r="BL17" s="15">
        <v>119.16400000000006</v>
      </c>
      <c r="BM17" s="12">
        <v>0.12400000000000005</v>
      </c>
      <c r="BN17" s="10">
        <v>961</v>
      </c>
      <c r="BO17" s="11">
        <v>1.0050000000000006</v>
      </c>
      <c r="BP17" s="12">
        <v>6.7000000000000032E-2</v>
      </c>
      <c r="BQ17" s="14">
        <v>15</v>
      </c>
      <c r="BR17" s="15">
        <v>443.02100000000002</v>
      </c>
      <c r="BS17" s="12">
        <v>0.46100000000000002</v>
      </c>
      <c r="BT17" s="10">
        <v>961</v>
      </c>
      <c r="BU17" s="15">
        <v>230.64</v>
      </c>
      <c r="BV17" s="12">
        <v>0.24</v>
      </c>
      <c r="BW17" s="10">
        <v>961</v>
      </c>
      <c r="BX17" s="15">
        <v>280.61199999999997</v>
      </c>
      <c r="BY17" s="12">
        <v>0.29199999999999998</v>
      </c>
      <c r="BZ17" s="10">
        <v>961</v>
      </c>
      <c r="CA17" s="15">
        <v>211.42</v>
      </c>
      <c r="CB17" s="12">
        <v>0.22</v>
      </c>
      <c r="CC17" s="10">
        <v>961</v>
      </c>
      <c r="CD17" s="15">
        <v>130.696</v>
      </c>
      <c r="CE17" s="12">
        <v>0.13600000000000001</v>
      </c>
      <c r="CF17" s="10">
        <v>961</v>
      </c>
      <c r="CG17" s="11">
        <v>118.203</v>
      </c>
      <c r="CH17" s="12">
        <v>0.123</v>
      </c>
      <c r="CI17" s="10">
        <v>961</v>
      </c>
      <c r="CJ17" s="11">
        <v>1.9949999999999997</v>
      </c>
      <c r="CK17" s="12">
        <v>0.13299999999999998</v>
      </c>
      <c r="CL17" s="14">
        <v>15</v>
      </c>
      <c r="CM17" s="11">
        <v>4.0049999999999999</v>
      </c>
      <c r="CN17" s="12">
        <v>0.26700000000000002</v>
      </c>
      <c r="CO17" s="14">
        <v>15</v>
      </c>
      <c r="CP17" s="15">
        <v>74.95799999999997</v>
      </c>
      <c r="CQ17" s="12">
        <v>7.7999999999999972E-2</v>
      </c>
      <c r="CR17" s="10">
        <v>961</v>
      </c>
      <c r="CS17" s="11">
        <v>236.98259999999993</v>
      </c>
      <c r="CT17" s="12">
        <v>0.24659999999999993</v>
      </c>
      <c r="CU17" s="10">
        <v>961</v>
      </c>
      <c r="CV17" s="15">
        <v>49.972000000000023</v>
      </c>
      <c r="CW17" s="12">
        <v>5.2000000000000025E-2</v>
      </c>
      <c r="CX17" s="10">
        <v>961</v>
      </c>
      <c r="CY17" s="11">
        <v>180.95630000000003</v>
      </c>
      <c r="CZ17" s="12">
        <v>0.18830000000000002</v>
      </c>
      <c r="DA17" s="10">
        <v>961</v>
      </c>
      <c r="DB17" s="11">
        <v>1.0050000000000006</v>
      </c>
      <c r="DC17" s="12">
        <v>6.7000000000000032E-2</v>
      </c>
      <c r="DD17" s="14">
        <v>15</v>
      </c>
    </row>
    <row r="18" spans="1:108">
      <c r="A18">
        <v>373</v>
      </c>
      <c r="B18">
        <v>3600</v>
      </c>
      <c r="C18" t="s">
        <v>692</v>
      </c>
      <c r="D18">
        <v>61.38</v>
      </c>
      <c r="E18">
        <v>75.14</v>
      </c>
      <c r="F18">
        <v>64.180000000000007</v>
      </c>
      <c r="G18">
        <v>65.22</v>
      </c>
      <c r="H18">
        <v>47.58</v>
      </c>
      <c r="I18">
        <v>16.829999999999998</v>
      </c>
      <c r="J18" s="11">
        <v>105.00839999999998</v>
      </c>
      <c r="K18" s="12">
        <v>0.32409999999999994</v>
      </c>
      <c r="L18" s="10">
        <v>324</v>
      </c>
      <c r="M18" s="11">
        <v>0</v>
      </c>
      <c r="N18" s="13">
        <v>0</v>
      </c>
      <c r="O18" s="10">
        <v>86</v>
      </c>
      <c r="P18" s="11">
        <v>6.0060000000000011</v>
      </c>
      <c r="Q18" s="12">
        <v>0.46200000000000008</v>
      </c>
      <c r="R18" s="14">
        <v>13</v>
      </c>
      <c r="S18" s="11">
        <v>82.94399999999996</v>
      </c>
      <c r="T18" s="12">
        <v>0.25599999999999989</v>
      </c>
      <c r="U18" s="10">
        <v>324</v>
      </c>
      <c r="V18" s="11">
        <v>1.032</v>
      </c>
      <c r="W18" s="12">
        <v>1.2E-2</v>
      </c>
      <c r="X18" s="10">
        <v>86</v>
      </c>
      <c r="Y18" s="11">
        <v>5.0049999999999999</v>
      </c>
      <c r="Z18" s="12">
        <v>0.38500000000000001</v>
      </c>
      <c r="AA18" s="14">
        <v>13</v>
      </c>
      <c r="AB18" s="15">
        <v>100.116</v>
      </c>
      <c r="AC18" s="12">
        <v>0.309</v>
      </c>
      <c r="AD18" s="10">
        <v>324</v>
      </c>
      <c r="AE18" s="15">
        <v>100.116</v>
      </c>
      <c r="AF18" s="12">
        <v>0.309</v>
      </c>
      <c r="AG18" s="10">
        <v>324</v>
      </c>
      <c r="AH18" s="15">
        <v>85.86</v>
      </c>
      <c r="AI18" s="12">
        <v>0.26500000000000001</v>
      </c>
      <c r="AJ18" s="10">
        <v>324</v>
      </c>
      <c r="AK18" s="15">
        <v>77.112000000000009</v>
      </c>
      <c r="AL18" s="12">
        <v>0.23800000000000002</v>
      </c>
      <c r="AM18" s="10">
        <v>324</v>
      </c>
      <c r="AN18" s="15">
        <v>119.88</v>
      </c>
      <c r="AO18" s="12">
        <v>0.37</v>
      </c>
      <c r="AP18" s="10">
        <v>324</v>
      </c>
      <c r="AQ18" s="15">
        <v>91.044000000000011</v>
      </c>
      <c r="AR18" s="12">
        <v>0.28100000000000003</v>
      </c>
      <c r="AS18" s="10">
        <v>324</v>
      </c>
      <c r="AT18" s="15">
        <v>6.9939999999999989</v>
      </c>
      <c r="AU18" s="12">
        <v>0.53799999999999992</v>
      </c>
      <c r="AV18" s="14">
        <v>13</v>
      </c>
      <c r="AW18" s="15">
        <v>134.00639999999999</v>
      </c>
      <c r="AX18" s="12">
        <v>0.41359999999999997</v>
      </c>
      <c r="AY18" s="10">
        <v>324</v>
      </c>
      <c r="AZ18" s="15">
        <v>160.9956</v>
      </c>
      <c r="BA18" s="12">
        <v>0.49689999999999995</v>
      </c>
      <c r="BB18" s="10">
        <v>324</v>
      </c>
      <c r="BC18" s="15">
        <v>165.01319999999998</v>
      </c>
      <c r="BD18" s="12">
        <v>0.50929999999999997</v>
      </c>
      <c r="BE18" s="10">
        <v>324</v>
      </c>
      <c r="BF18" s="15">
        <v>130.9932</v>
      </c>
      <c r="BG18" s="12">
        <v>0.40429999999999999</v>
      </c>
      <c r="BH18" s="10">
        <v>324</v>
      </c>
      <c r="BI18" s="15">
        <v>138.99600000000001</v>
      </c>
      <c r="BJ18" s="12">
        <v>0.42899999999999999</v>
      </c>
      <c r="BK18" s="10">
        <v>324</v>
      </c>
      <c r="BL18" s="15">
        <v>74.84399999999998</v>
      </c>
      <c r="BM18" s="12">
        <v>0.23099999999999996</v>
      </c>
      <c r="BN18" s="10">
        <v>324</v>
      </c>
      <c r="BO18" s="11">
        <v>5.0049999999999999</v>
      </c>
      <c r="BP18" s="12">
        <v>0.38500000000000001</v>
      </c>
      <c r="BQ18" s="14">
        <v>13</v>
      </c>
      <c r="BR18" s="15">
        <v>217.01519999999999</v>
      </c>
      <c r="BS18" s="12">
        <v>0.66979999999999995</v>
      </c>
      <c r="BT18" s="10">
        <v>324</v>
      </c>
      <c r="BU18" s="15">
        <v>151.95599999999999</v>
      </c>
      <c r="BV18" s="12">
        <v>0.46899999999999997</v>
      </c>
      <c r="BW18" s="10">
        <v>324</v>
      </c>
      <c r="BX18" s="15">
        <v>176.90400000000002</v>
      </c>
      <c r="BY18" s="12">
        <v>0.54600000000000004</v>
      </c>
      <c r="BZ18" s="10">
        <v>324</v>
      </c>
      <c r="CA18" s="15">
        <v>142.88400000000001</v>
      </c>
      <c r="CB18" s="12">
        <v>0.441</v>
      </c>
      <c r="CC18" s="10">
        <v>324</v>
      </c>
      <c r="CD18" s="15">
        <v>112.10400000000001</v>
      </c>
      <c r="CE18" s="12">
        <v>0.34600000000000003</v>
      </c>
      <c r="CF18" s="10">
        <v>324</v>
      </c>
      <c r="CG18" s="11">
        <v>123.12</v>
      </c>
      <c r="CH18" s="12">
        <v>0.38</v>
      </c>
      <c r="CI18" s="10">
        <v>324</v>
      </c>
      <c r="CJ18" s="11">
        <v>4.0039999999999996</v>
      </c>
      <c r="CK18" s="12">
        <v>0.308</v>
      </c>
      <c r="CL18" s="14">
        <v>13</v>
      </c>
      <c r="CM18" s="11">
        <v>7.9950000000000001</v>
      </c>
      <c r="CN18" s="12">
        <v>0.61499999999999999</v>
      </c>
      <c r="CO18" s="14">
        <v>13</v>
      </c>
      <c r="CP18" s="15">
        <v>39.85199999999999</v>
      </c>
      <c r="CQ18" s="12">
        <v>0.12299999999999997</v>
      </c>
      <c r="CR18" s="10">
        <v>324</v>
      </c>
      <c r="CS18" s="11">
        <v>121.01400000000002</v>
      </c>
      <c r="CT18" s="12">
        <v>0.37350000000000005</v>
      </c>
      <c r="CU18" s="10">
        <v>324</v>
      </c>
      <c r="CV18" s="15">
        <v>32.076000000000022</v>
      </c>
      <c r="CW18" s="12">
        <v>9.900000000000006E-2</v>
      </c>
      <c r="CX18" s="10">
        <v>324</v>
      </c>
      <c r="CY18" s="11">
        <v>102.99960000000003</v>
      </c>
      <c r="CZ18" s="12">
        <v>0.31790000000000007</v>
      </c>
      <c r="DA18" s="10">
        <v>324</v>
      </c>
      <c r="DB18" s="11">
        <v>3.0029999999999992</v>
      </c>
      <c r="DC18" s="12">
        <v>0.23099999999999996</v>
      </c>
      <c r="DD18" s="14">
        <v>13</v>
      </c>
    </row>
    <row r="19" spans="1:108">
      <c r="A19">
        <v>382</v>
      </c>
      <c r="B19">
        <v>5100</v>
      </c>
      <c r="C19" t="s">
        <v>684</v>
      </c>
      <c r="D19">
        <v>76.930000000000007</v>
      </c>
      <c r="E19">
        <v>82.37</v>
      </c>
      <c r="F19">
        <v>86.83</v>
      </c>
      <c r="G19">
        <v>74.489999999999995</v>
      </c>
      <c r="H19">
        <v>32.79</v>
      </c>
      <c r="I19">
        <v>6.55</v>
      </c>
      <c r="J19" s="11">
        <v>26.997100000000017</v>
      </c>
      <c r="K19" s="12">
        <v>0.10930000000000006</v>
      </c>
      <c r="L19" s="10">
        <v>247</v>
      </c>
      <c r="M19" s="11">
        <v>0.96599999999999997</v>
      </c>
      <c r="N19" s="13">
        <v>6.0000000000000001E-3</v>
      </c>
      <c r="O19" s="10">
        <v>161</v>
      </c>
      <c r="P19" s="11">
        <v>3.0079999999999991</v>
      </c>
      <c r="Q19" s="12">
        <v>0.18799999999999994</v>
      </c>
      <c r="R19" s="14">
        <v>16</v>
      </c>
      <c r="S19" s="11">
        <v>12.10300000000001</v>
      </c>
      <c r="T19" s="12">
        <v>4.9000000000000044E-2</v>
      </c>
      <c r="U19" s="10">
        <v>247</v>
      </c>
      <c r="V19" s="11">
        <v>0.96599999999999997</v>
      </c>
      <c r="W19" s="12">
        <v>6.0000000000000001E-3</v>
      </c>
      <c r="X19" s="10">
        <v>161</v>
      </c>
      <c r="Y19" s="11">
        <v>3.0079999999999996</v>
      </c>
      <c r="Z19" s="12">
        <v>0.18799999999999997</v>
      </c>
      <c r="AA19" s="14">
        <v>16</v>
      </c>
      <c r="AB19" s="15">
        <v>45.942000000000007</v>
      </c>
      <c r="AC19" s="12">
        <v>0.18600000000000003</v>
      </c>
      <c r="AD19" s="10">
        <v>247</v>
      </c>
      <c r="AE19" s="15">
        <v>46.93</v>
      </c>
      <c r="AF19" s="12">
        <v>0.19</v>
      </c>
      <c r="AG19" s="10">
        <v>247</v>
      </c>
      <c r="AH19" s="15">
        <v>42.977999999999994</v>
      </c>
      <c r="AI19" s="12">
        <v>0.17399999999999999</v>
      </c>
      <c r="AJ19" s="10">
        <v>247</v>
      </c>
      <c r="AK19" s="15">
        <v>36.061999999999998</v>
      </c>
      <c r="AL19" s="12">
        <v>0.14599999999999999</v>
      </c>
      <c r="AM19" s="10">
        <v>247</v>
      </c>
      <c r="AN19" s="15">
        <v>61.009</v>
      </c>
      <c r="AO19" s="12">
        <v>0.247</v>
      </c>
      <c r="AP19" s="10">
        <v>247</v>
      </c>
      <c r="AQ19" s="15">
        <v>50.882000000000005</v>
      </c>
      <c r="AR19" s="12">
        <v>0.20600000000000002</v>
      </c>
      <c r="AS19" s="10">
        <v>247</v>
      </c>
      <c r="AT19" s="15">
        <v>3.008</v>
      </c>
      <c r="AU19" s="12">
        <v>0.188</v>
      </c>
      <c r="AV19" s="14">
        <v>16</v>
      </c>
      <c r="AW19" s="15">
        <v>39.001300000000015</v>
      </c>
      <c r="AX19" s="12">
        <v>0.15790000000000007</v>
      </c>
      <c r="AY19" s="10">
        <v>247</v>
      </c>
      <c r="AZ19" s="15">
        <v>53.994199999999999</v>
      </c>
      <c r="BA19" s="12">
        <v>0.21859999999999999</v>
      </c>
      <c r="BB19" s="10">
        <v>247</v>
      </c>
      <c r="BC19" s="15">
        <v>59.008299999999998</v>
      </c>
      <c r="BD19" s="12">
        <v>0.2389</v>
      </c>
      <c r="BE19" s="10">
        <v>247</v>
      </c>
      <c r="BF19" s="15">
        <v>39.001300000000015</v>
      </c>
      <c r="BG19" s="12">
        <v>0.15790000000000007</v>
      </c>
      <c r="BH19" s="10">
        <v>247</v>
      </c>
      <c r="BI19" s="15">
        <v>49.992799999999988</v>
      </c>
      <c r="BJ19" s="12">
        <v>0.20239999999999994</v>
      </c>
      <c r="BK19" s="10">
        <v>247</v>
      </c>
      <c r="BL19" s="15">
        <v>8.8919999999999852</v>
      </c>
      <c r="BM19" s="12">
        <v>3.5999999999999942E-2</v>
      </c>
      <c r="BN19" s="10">
        <v>247</v>
      </c>
      <c r="BO19" s="11">
        <v>2</v>
      </c>
      <c r="BP19" s="12">
        <v>0.125</v>
      </c>
      <c r="BQ19" s="14">
        <v>16</v>
      </c>
      <c r="BR19" s="15">
        <v>98.997599999999991</v>
      </c>
      <c r="BS19" s="12">
        <v>0.40079999999999999</v>
      </c>
      <c r="BT19" s="10">
        <v>247</v>
      </c>
      <c r="BU19" s="15">
        <v>59.032999999999994</v>
      </c>
      <c r="BV19" s="12">
        <v>0.23899999999999999</v>
      </c>
      <c r="BW19" s="10">
        <v>247</v>
      </c>
      <c r="BX19" s="15">
        <v>61.009</v>
      </c>
      <c r="BY19" s="12">
        <v>0.247</v>
      </c>
      <c r="BZ19" s="10">
        <v>247</v>
      </c>
      <c r="CA19" s="15">
        <v>47.917999999999992</v>
      </c>
      <c r="CB19" s="12">
        <v>0.19399999999999998</v>
      </c>
      <c r="CC19" s="10">
        <v>247</v>
      </c>
      <c r="CD19" s="15">
        <v>27.911000000000001</v>
      </c>
      <c r="CE19" s="12">
        <v>0.113</v>
      </c>
      <c r="CF19" s="10">
        <v>247</v>
      </c>
      <c r="CG19" s="11">
        <v>35.074000000000005</v>
      </c>
      <c r="CH19" s="12">
        <v>0.14200000000000002</v>
      </c>
      <c r="CI19" s="10">
        <v>247</v>
      </c>
      <c r="CJ19" s="11">
        <v>2</v>
      </c>
      <c r="CK19" s="12">
        <v>0.125</v>
      </c>
      <c r="CL19" s="14">
        <v>16</v>
      </c>
      <c r="CM19" s="11">
        <v>4</v>
      </c>
      <c r="CN19" s="12">
        <v>0.25</v>
      </c>
      <c r="CO19" s="14">
        <v>16</v>
      </c>
      <c r="CP19" s="15">
        <v>6.9159999999999933</v>
      </c>
      <c r="CQ19" s="12">
        <v>2.7999999999999973E-2</v>
      </c>
      <c r="CR19" s="10">
        <v>247</v>
      </c>
      <c r="CS19" s="11">
        <v>35.987899999999982</v>
      </c>
      <c r="CT19" s="12">
        <v>0.14569999999999994</v>
      </c>
      <c r="CU19" s="10">
        <v>247</v>
      </c>
      <c r="CV19" s="15">
        <v>0.98800000000001398</v>
      </c>
      <c r="CW19" s="12">
        <v>4.0000000000000565E-3</v>
      </c>
      <c r="CX19" s="10">
        <v>247</v>
      </c>
      <c r="CY19" s="11">
        <v>34.011899999999983</v>
      </c>
      <c r="CZ19" s="12">
        <v>0.13769999999999993</v>
      </c>
      <c r="DA19" s="10">
        <v>247</v>
      </c>
      <c r="DB19" s="11">
        <v>2</v>
      </c>
      <c r="DC19" s="12">
        <v>0.125</v>
      </c>
      <c r="DD19" s="14">
        <v>16</v>
      </c>
    </row>
    <row r="20" spans="1:108">
      <c r="A20">
        <v>392</v>
      </c>
      <c r="B20">
        <v>5200</v>
      </c>
      <c r="C20" t="s">
        <v>715</v>
      </c>
      <c r="D20">
        <v>67.92</v>
      </c>
      <c r="E20">
        <v>75.83</v>
      </c>
      <c r="F20">
        <v>74.709999999999994</v>
      </c>
      <c r="G20">
        <v>73.69</v>
      </c>
      <c r="H20">
        <v>56.38</v>
      </c>
      <c r="I20">
        <v>9.83</v>
      </c>
      <c r="J20" s="11">
        <v>23.997000000000003</v>
      </c>
      <c r="K20" s="12">
        <v>0.25260000000000005</v>
      </c>
      <c r="L20" s="10">
        <v>95</v>
      </c>
      <c r="M20" s="11">
        <v>6.0060000000000002</v>
      </c>
      <c r="N20" s="13">
        <v>0.182</v>
      </c>
      <c r="O20" s="10">
        <v>33</v>
      </c>
      <c r="P20" s="11">
        <v>3.0029999999999997</v>
      </c>
      <c r="Q20" s="12">
        <v>0.23099999999999998</v>
      </c>
      <c r="R20" s="14">
        <v>13</v>
      </c>
      <c r="S20" s="11">
        <v>20.994999999999997</v>
      </c>
      <c r="T20" s="12">
        <v>0.22099999999999997</v>
      </c>
      <c r="U20" s="10">
        <v>95</v>
      </c>
      <c r="V20" s="11">
        <v>6.0060000000000002</v>
      </c>
      <c r="W20" s="12">
        <v>0.182</v>
      </c>
      <c r="X20" s="10">
        <v>33</v>
      </c>
      <c r="Y20" s="11">
        <v>3.0029999999999992</v>
      </c>
      <c r="Z20" s="12">
        <v>0.23099999999999996</v>
      </c>
      <c r="AA20" s="14">
        <v>13</v>
      </c>
      <c r="AB20" s="15">
        <v>38</v>
      </c>
      <c r="AC20" s="12">
        <v>0.4</v>
      </c>
      <c r="AD20" s="10">
        <v>95</v>
      </c>
      <c r="AE20" s="15">
        <v>26.979999999999997</v>
      </c>
      <c r="AF20" s="12">
        <v>0.28399999999999997</v>
      </c>
      <c r="AG20" s="10">
        <v>95</v>
      </c>
      <c r="AH20" s="15">
        <v>26.979999999999997</v>
      </c>
      <c r="AI20" s="12">
        <v>0.28399999999999997</v>
      </c>
      <c r="AJ20" s="10">
        <v>95</v>
      </c>
      <c r="AK20" s="15">
        <v>24.984999999999999</v>
      </c>
      <c r="AL20" s="12">
        <v>0.26300000000000001</v>
      </c>
      <c r="AM20" s="10">
        <v>95</v>
      </c>
      <c r="AN20" s="15">
        <v>32.015000000000001</v>
      </c>
      <c r="AO20" s="12">
        <v>0.33700000000000002</v>
      </c>
      <c r="AP20" s="10">
        <v>95</v>
      </c>
      <c r="AQ20" s="15">
        <v>26.029999999999998</v>
      </c>
      <c r="AR20" s="12">
        <v>0.27399999999999997</v>
      </c>
      <c r="AS20" s="10">
        <v>95</v>
      </c>
      <c r="AT20" s="15">
        <v>2.0019999999999998</v>
      </c>
      <c r="AU20" s="12">
        <v>0.154</v>
      </c>
      <c r="AV20" s="14">
        <v>13</v>
      </c>
      <c r="AW20" s="15">
        <v>18.002500000000001</v>
      </c>
      <c r="AX20" s="12">
        <v>0.18950000000000003</v>
      </c>
      <c r="AY20" s="10">
        <v>95</v>
      </c>
      <c r="AZ20" s="15">
        <v>27.996499999999997</v>
      </c>
      <c r="BA20" s="12">
        <v>0.29469999999999996</v>
      </c>
      <c r="BB20" s="10">
        <v>95</v>
      </c>
      <c r="BC20" s="15">
        <v>34.000500000000002</v>
      </c>
      <c r="BD20" s="12">
        <v>0.35790000000000005</v>
      </c>
      <c r="BE20" s="10">
        <v>95</v>
      </c>
      <c r="BF20" s="15">
        <v>26.999000000000002</v>
      </c>
      <c r="BG20" s="12">
        <v>0.28420000000000001</v>
      </c>
      <c r="BH20" s="10">
        <v>95</v>
      </c>
      <c r="BI20" s="15">
        <v>30.000999999999998</v>
      </c>
      <c r="BJ20" s="12">
        <v>0.31579999999999997</v>
      </c>
      <c r="BK20" s="10">
        <v>95</v>
      </c>
      <c r="BL20" s="15">
        <v>20.994999999999994</v>
      </c>
      <c r="BM20" s="12">
        <v>0.22099999999999995</v>
      </c>
      <c r="BN20" s="10">
        <v>95</v>
      </c>
      <c r="BO20" s="11">
        <v>3.0029999999999992</v>
      </c>
      <c r="BP20" s="12">
        <v>0.23099999999999996</v>
      </c>
      <c r="BQ20" s="14">
        <v>13</v>
      </c>
      <c r="BR20" s="15">
        <v>60.999500000000012</v>
      </c>
      <c r="BS20" s="12">
        <v>0.64210000000000012</v>
      </c>
      <c r="BT20" s="10">
        <v>95</v>
      </c>
      <c r="BU20" s="15">
        <v>49.02</v>
      </c>
      <c r="BV20" s="12">
        <v>0.51600000000000001</v>
      </c>
      <c r="BW20" s="10">
        <v>95</v>
      </c>
      <c r="BX20" s="15">
        <v>49.02</v>
      </c>
      <c r="BY20" s="12">
        <v>0.51600000000000001</v>
      </c>
      <c r="BZ20" s="10">
        <v>95</v>
      </c>
      <c r="CA20" s="15">
        <v>39.045000000000002</v>
      </c>
      <c r="CB20" s="12">
        <v>0.41100000000000003</v>
      </c>
      <c r="CC20" s="10">
        <v>95</v>
      </c>
      <c r="CD20" s="15">
        <v>19</v>
      </c>
      <c r="CE20" s="12">
        <v>0.2</v>
      </c>
      <c r="CF20" s="10">
        <v>95</v>
      </c>
      <c r="CG20" s="11">
        <v>43.034999999999997</v>
      </c>
      <c r="CH20" s="12">
        <v>0.45299999999999996</v>
      </c>
      <c r="CI20" s="10">
        <v>95</v>
      </c>
      <c r="CJ20" s="11">
        <v>4.0039999999999996</v>
      </c>
      <c r="CK20" s="12">
        <v>0.308</v>
      </c>
      <c r="CL20" s="14">
        <v>13</v>
      </c>
      <c r="CM20" s="11">
        <v>4.0039999999999996</v>
      </c>
      <c r="CN20" s="12">
        <v>0.308</v>
      </c>
      <c r="CO20" s="14">
        <v>13</v>
      </c>
      <c r="CP20" s="15">
        <v>11.969999999999995</v>
      </c>
      <c r="CQ20" s="12">
        <v>0.12599999999999995</v>
      </c>
      <c r="CR20" s="10">
        <v>95</v>
      </c>
      <c r="CS20" s="11">
        <v>30.000999999999998</v>
      </c>
      <c r="CT20" s="12">
        <v>0.31579999999999997</v>
      </c>
      <c r="CU20" s="10">
        <v>95</v>
      </c>
      <c r="CV20" s="15">
        <v>3.9900000000000029</v>
      </c>
      <c r="CW20" s="12">
        <v>4.200000000000003E-2</v>
      </c>
      <c r="CX20" s="10">
        <v>95</v>
      </c>
      <c r="CY20" s="11">
        <v>26.001500000000004</v>
      </c>
      <c r="CZ20" s="12">
        <v>0.27370000000000005</v>
      </c>
      <c r="DA20" s="10">
        <v>95</v>
      </c>
      <c r="DB20" s="11">
        <v>5.0049999999999999</v>
      </c>
      <c r="DC20" s="12">
        <v>0.38500000000000001</v>
      </c>
      <c r="DD20" s="14">
        <v>13</v>
      </c>
    </row>
    <row r="21" spans="1:108">
      <c r="A21">
        <v>403</v>
      </c>
      <c r="B21">
        <v>5300</v>
      </c>
      <c r="C21" t="s">
        <v>716</v>
      </c>
      <c r="D21">
        <v>72.239999999999995</v>
      </c>
      <c r="E21">
        <v>71.91</v>
      </c>
      <c r="F21">
        <v>88.15</v>
      </c>
      <c r="G21">
        <v>65.7</v>
      </c>
      <c r="H21">
        <v>3.99</v>
      </c>
      <c r="I21">
        <v>23.72</v>
      </c>
      <c r="J21" s="11">
        <v>42.994700000000009</v>
      </c>
      <c r="K21" s="12">
        <v>0.36130000000000007</v>
      </c>
      <c r="L21" s="10">
        <v>119</v>
      </c>
      <c r="M21" s="11">
        <v>2.016</v>
      </c>
      <c r="N21" s="13">
        <v>5.5999999999999994E-2</v>
      </c>
      <c r="O21" s="10">
        <v>36</v>
      </c>
      <c r="P21" s="11">
        <v>5.0049999999999999</v>
      </c>
      <c r="Q21" s="12">
        <v>0.45499999999999996</v>
      </c>
      <c r="R21" s="14">
        <v>11</v>
      </c>
      <c r="S21" s="11">
        <v>44.03</v>
      </c>
      <c r="T21" s="12">
        <v>0.37</v>
      </c>
      <c r="U21" s="10">
        <v>119</v>
      </c>
      <c r="V21" s="11">
        <v>2.988</v>
      </c>
      <c r="W21" s="12">
        <v>8.3000000000000004E-2</v>
      </c>
      <c r="X21" s="10">
        <v>36</v>
      </c>
      <c r="Y21" s="11">
        <v>5.0049999999999999</v>
      </c>
      <c r="Z21" s="12">
        <v>0.45500000000000002</v>
      </c>
      <c r="AA21" s="14">
        <v>11</v>
      </c>
      <c r="AB21" s="15">
        <v>42.006999999999998</v>
      </c>
      <c r="AC21" s="12">
        <v>0.35299999999999998</v>
      </c>
      <c r="AD21" s="10">
        <v>119</v>
      </c>
      <c r="AE21" s="15">
        <v>47.956999999999994</v>
      </c>
      <c r="AF21" s="12">
        <v>0.40299999999999997</v>
      </c>
      <c r="AG21" s="10">
        <v>119</v>
      </c>
      <c r="AH21" s="15">
        <v>42.958999999999996</v>
      </c>
      <c r="AI21" s="12">
        <v>0.36099999999999999</v>
      </c>
      <c r="AJ21" s="10">
        <v>119</v>
      </c>
      <c r="AK21" s="15">
        <v>34.985999999999997</v>
      </c>
      <c r="AL21" s="12">
        <v>0.29399999999999998</v>
      </c>
      <c r="AM21" s="10">
        <v>119</v>
      </c>
      <c r="AN21" s="15">
        <v>54.978000000000002</v>
      </c>
      <c r="AO21" s="12">
        <v>0.46200000000000002</v>
      </c>
      <c r="AP21" s="10">
        <v>119</v>
      </c>
      <c r="AQ21" s="15">
        <v>39.031999999999996</v>
      </c>
      <c r="AR21" s="12">
        <v>0.32799999999999996</v>
      </c>
      <c r="AS21" s="10">
        <v>119</v>
      </c>
      <c r="AT21" s="15">
        <v>5.0049999999999999</v>
      </c>
      <c r="AU21" s="12">
        <v>0.45500000000000002</v>
      </c>
      <c r="AV21" s="14">
        <v>11</v>
      </c>
      <c r="AW21" s="15">
        <v>48.004600000000003</v>
      </c>
      <c r="AX21" s="12">
        <v>0.40340000000000004</v>
      </c>
      <c r="AY21" s="10">
        <v>119</v>
      </c>
      <c r="AZ21" s="15">
        <v>55.001800000000003</v>
      </c>
      <c r="BA21" s="12">
        <v>0.4622</v>
      </c>
      <c r="BB21" s="10">
        <v>119</v>
      </c>
      <c r="BC21" s="15">
        <v>66.997</v>
      </c>
      <c r="BD21" s="12">
        <v>0.56299999999999994</v>
      </c>
      <c r="BE21" s="10">
        <v>119</v>
      </c>
      <c r="BF21" s="15">
        <v>48.004600000000003</v>
      </c>
      <c r="BG21" s="12">
        <v>0.40340000000000004</v>
      </c>
      <c r="BH21" s="10">
        <v>119</v>
      </c>
      <c r="BI21" s="15">
        <v>46.005399999999995</v>
      </c>
      <c r="BJ21" s="12">
        <v>0.38659999999999994</v>
      </c>
      <c r="BK21" s="10">
        <v>119</v>
      </c>
      <c r="BL21" s="15">
        <v>34.986000000000004</v>
      </c>
      <c r="BM21" s="12">
        <v>0.29400000000000004</v>
      </c>
      <c r="BN21" s="10">
        <v>119</v>
      </c>
      <c r="BO21" s="11">
        <v>4.0039999999999996</v>
      </c>
      <c r="BP21" s="12">
        <v>0.36399999999999999</v>
      </c>
      <c r="BQ21" s="14">
        <v>11</v>
      </c>
      <c r="BR21" s="15">
        <v>82.002899999999997</v>
      </c>
      <c r="BS21" s="12">
        <v>0.68909999999999993</v>
      </c>
      <c r="BT21" s="10">
        <v>119</v>
      </c>
      <c r="BU21" s="15">
        <v>59.024000000000001</v>
      </c>
      <c r="BV21" s="12">
        <v>0.496</v>
      </c>
      <c r="BW21" s="10">
        <v>119</v>
      </c>
      <c r="BX21" s="15">
        <v>64.974000000000004</v>
      </c>
      <c r="BY21" s="12">
        <v>0.54600000000000004</v>
      </c>
      <c r="BZ21" s="10">
        <v>119</v>
      </c>
      <c r="CA21" s="15">
        <v>42.958999999999996</v>
      </c>
      <c r="CB21" s="12">
        <v>0.36099999999999999</v>
      </c>
      <c r="CC21" s="10">
        <v>119</v>
      </c>
      <c r="CD21" s="15">
        <v>29.988</v>
      </c>
      <c r="CE21" s="12">
        <v>0.252</v>
      </c>
      <c r="CF21" s="10">
        <v>119</v>
      </c>
      <c r="CG21" s="11">
        <v>42.958999999999996</v>
      </c>
      <c r="CH21" s="12">
        <v>0.36099999999999999</v>
      </c>
      <c r="CI21" s="10">
        <v>119</v>
      </c>
      <c r="CJ21" s="11">
        <v>5.0049999999999999</v>
      </c>
      <c r="CK21" s="12">
        <v>0.45500000000000002</v>
      </c>
      <c r="CL21" s="14">
        <v>11</v>
      </c>
      <c r="CM21" s="11">
        <v>5.0049999999999999</v>
      </c>
      <c r="CN21" s="12">
        <v>0.45500000000000002</v>
      </c>
      <c r="CO21" s="14">
        <v>11</v>
      </c>
      <c r="CP21" s="15">
        <v>34.033999999999992</v>
      </c>
      <c r="CQ21" s="12">
        <v>0.28599999999999992</v>
      </c>
      <c r="CR21" s="10">
        <v>119</v>
      </c>
      <c r="CS21" s="11">
        <v>58.000600000000006</v>
      </c>
      <c r="CT21" s="12">
        <v>0.48740000000000006</v>
      </c>
      <c r="CU21" s="10">
        <v>119</v>
      </c>
      <c r="CV21" s="15">
        <v>15.946000000000007</v>
      </c>
      <c r="CW21" s="12">
        <v>0.13400000000000006</v>
      </c>
      <c r="CX21" s="10">
        <v>119</v>
      </c>
      <c r="CY21" s="11">
        <v>41.995100000000015</v>
      </c>
      <c r="CZ21" s="12">
        <v>0.3529000000000001</v>
      </c>
      <c r="DA21" s="10">
        <v>119</v>
      </c>
      <c r="DB21" s="11">
        <v>3.0029999999999997</v>
      </c>
      <c r="DC21" s="12">
        <v>0.27299999999999996</v>
      </c>
      <c r="DD21" s="14">
        <v>11</v>
      </c>
    </row>
    <row r="22" spans="1:108">
      <c r="A22">
        <v>426</v>
      </c>
      <c r="B22">
        <v>6100</v>
      </c>
      <c r="C22" t="s">
        <v>705</v>
      </c>
      <c r="D22">
        <v>70.790000000000006</v>
      </c>
      <c r="E22">
        <v>80.39</v>
      </c>
      <c r="F22">
        <v>80.680000000000007</v>
      </c>
      <c r="G22">
        <v>80.180000000000007</v>
      </c>
      <c r="H22">
        <v>72.5</v>
      </c>
      <c r="I22">
        <v>22.26</v>
      </c>
      <c r="J22" s="11">
        <v>29.003000000000014</v>
      </c>
      <c r="K22" s="12">
        <v>0.14950000000000008</v>
      </c>
      <c r="L22" s="10">
        <v>194</v>
      </c>
      <c r="M22" s="11">
        <v>1.9879999999999998</v>
      </c>
      <c r="N22" s="13">
        <v>2.7999999999999997E-2</v>
      </c>
      <c r="O22" s="10">
        <v>71</v>
      </c>
      <c r="P22" s="11">
        <v>1.0010000000000008</v>
      </c>
      <c r="Q22" s="12">
        <v>7.7000000000000068E-2</v>
      </c>
      <c r="R22" s="14">
        <v>13</v>
      </c>
      <c r="S22" s="11">
        <v>20.951999999999998</v>
      </c>
      <c r="T22" s="12">
        <v>0.10799999999999998</v>
      </c>
      <c r="U22" s="10">
        <v>194</v>
      </c>
      <c r="V22" s="11">
        <v>1.9879999999999998</v>
      </c>
      <c r="W22" s="12">
        <v>2.7999999999999997E-2</v>
      </c>
      <c r="X22" s="10">
        <v>71</v>
      </c>
      <c r="Y22" s="11">
        <v>1.0010000000000003</v>
      </c>
      <c r="Z22" s="12">
        <v>7.7000000000000027E-2</v>
      </c>
      <c r="AA22" s="14">
        <v>13</v>
      </c>
      <c r="AB22" s="15">
        <v>58.975999999999999</v>
      </c>
      <c r="AC22" s="12">
        <v>0.30399999999999999</v>
      </c>
      <c r="AD22" s="10">
        <v>194</v>
      </c>
      <c r="AE22" s="15">
        <v>45.007999999999996</v>
      </c>
      <c r="AF22" s="12">
        <v>0.23199999999999998</v>
      </c>
      <c r="AG22" s="10">
        <v>194</v>
      </c>
      <c r="AH22" s="15">
        <v>47.917999999999999</v>
      </c>
      <c r="AI22" s="12">
        <v>0.247</v>
      </c>
      <c r="AJ22" s="10">
        <v>194</v>
      </c>
      <c r="AK22" s="15">
        <v>36.084000000000003</v>
      </c>
      <c r="AL22" s="12">
        <v>0.18600000000000003</v>
      </c>
      <c r="AM22" s="10">
        <v>194</v>
      </c>
      <c r="AN22" s="15">
        <v>49.082000000000001</v>
      </c>
      <c r="AO22" s="12">
        <v>0.253</v>
      </c>
      <c r="AP22" s="10">
        <v>194</v>
      </c>
      <c r="AQ22" s="15">
        <v>49.082000000000001</v>
      </c>
      <c r="AR22" s="12">
        <v>0.253</v>
      </c>
      <c r="AS22" s="10">
        <v>194</v>
      </c>
      <c r="AT22" s="15">
        <v>1.0009999999999999</v>
      </c>
      <c r="AU22" s="12">
        <v>7.6999999999999999E-2</v>
      </c>
      <c r="AV22" s="14">
        <v>13</v>
      </c>
      <c r="AW22" s="15">
        <v>34.008200000000002</v>
      </c>
      <c r="AX22" s="12">
        <v>0.17530000000000001</v>
      </c>
      <c r="AY22" s="10">
        <v>194</v>
      </c>
      <c r="AZ22" s="15">
        <v>47.006200000000007</v>
      </c>
      <c r="BA22" s="12">
        <v>0.24230000000000004</v>
      </c>
      <c r="BB22" s="10">
        <v>194</v>
      </c>
      <c r="BC22" s="15">
        <v>42.990399999999994</v>
      </c>
      <c r="BD22" s="12">
        <v>0.22159999999999996</v>
      </c>
      <c r="BE22" s="10">
        <v>194</v>
      </c>
      <c r="BF22" s="15">
        <v>29.992399999999986</v>
      </c>
      <c r="BG22" s="12">
        <v>0.15459999999999993</v>
      </c>
      <c r="BH22" s="10">
        <v>194</v>
      </c>
      <c r="BI22" s="15">
        <v>38.993999999999993</v>
      </c>
      <c r="BJ22" s="12">
        <v>0.20099999999999996</v>
      </c>
      <c r="BK22" s="10">
        <v>194</v>
      </c>
      <c r="BL22" s="15">
        <v>25.02600000000001</v>
      </c>
      <c r="BM22" s="12">
        <v>0.12900000000000006</v>
      </c>
      <c r="BN22" s="10">
        <v>194</v>
      </c>
      <c r="BO22" s="11">
        <v>1.0010000000000003</v>
      </c>
      <c r="BP22" s="12">
        <v>7.7000000000000027E-2</v>
      </c>
      <c r="BQ22" s="14">
        <v>13</v>
      </c>
      <c r="BR22" s="15">
        <v>76.009199999999993</v>
      </c>
      <c r="BS22" s="12">
        <v>0.39179999999999998</v>
      </c>
      <c r="BT22" s="10">
        <v>194</v>
      </c>
      <c r="BU22" s="15">
        <v>39.964000000000006</v>
      </c>
      <c r="BV22" s="12">
        <v>0.20600000000000002</v>
      </c>
      <c r="BW22" s="10">
        <v>194</v>
      </c>
      <c r="BX22" s="15">
        <v>44.037999999999997</v>
      </c>
      <c r="BY22" s="12">
        <v>0.22699999999999998</v>
      </c>
      <c r="BZ22" s="10">
        <v>194</v>
      </c>
      <c r="CA22" s="15">
        <v>31.04</v>
      </c>
      <c r="CB22" s="12">
        <v>0.16</v>
      </c>
      <c r="CC22" s="10">
        <v>194</v>
      </c>
      <c r="CD22" s="15">
        <v>20.952000000000002</v>
      </c>
      <c r="CE22" s="12">
        <v>0.10800000000000001</v>
      </c>
      <c r="CF22" s="10">
        <v>194</v>
      </c>
      <c r="CG22" s="11">
        <v>32.010000000000005</v>
      </c>
      <c r="CH22" s="12">
        <v>0.16500000000000004</v>
      </c>
      <c r="CI22" s="10">
        <v>194</v>
      </c>
      <c r="CJ22" s="11">
        <v>1.0010000000000003</v>
      </c>
      <c r="CK22" s="12">
        <v>7.7000000000000027E-2</v>
      </c>
      <c r="CL22" s="14">
        <v>13</v>
      </c>
      <c r="CM22" s="11">
        <v>2.0020000000000007</v>
      </c>
      <c r="CN22" s="12">
        <v>0.15400000000000005</v>
      </c>
      <c r="CO22" s="14">
        <v>13</v>
      </c>
      <c r="CP22" s="15">
        <v>19.981999999999992</v>
      </c>
      <c r="CQ22" s="12">
        <v>0.10299999999999997</v>
      </c>
      <c r="CR22" s="10">
        <v>194</v>
      </c>
      <c r="CS22" s="11">
        <v>51.992000000000004</v>
      </c>
      <c r="CT22" s="12">
        <v>0.26800000000000002</v>
      </c>
      <c r="CU22" s="10">
        <v>194</v>
      </c>
      <c r="CV22" s="15">
        <v>7.95399999999999</v>
      </c>
      <c r="CW22" s="12">
        <v>4.0999999999999946E-2</v>
      </c>
      <c r="CX22" s="10">
        <v>194</v>
      </c>
      <c r="CY22" s="11">
        <v>23.008400000000009</v>
      </c>
      <c r="CZ22" s="12">
        <v>0.11860000000000004</v>
      </c>
      <c r="DA22" s="10">
        <v>194</v>
      </c>
      <c r="DB22" s="11">
        <v>1.0010000000000003</v>
      </c>
      <c r="DC22" s="12">
        <v>7.7000000000000027E-2</v>
      </c>
      <c r="DD22" s="14">
        <v>13</v>
      </c>
    </row>
    <row r="23" spans="1:108">
      <c r="A23">
        <v>441</v>
      </c>
      <c r="B23">
        <v>6200</v>
      </c>
      <c r="C23" t="s">
        <v>708</v>
      </c>
      <c r="D23">
        <v>71.97</v>
      </c>
      <c r="E23">
        <v>71.349999999999994</v>
      </c>
      <c r="F23">
        <v>78.069999999999993</v>
      </c>
      <c r="G23">
        <v>69.73</v>
      </c>
      <c r="H23">
        <v>2.66</v>
      </c>
      <c r="I23">
        <v>7.39</v>
      </c>
      <c r="J23" s="11">
        <v>62.991799999999998</v>
      </c>
      <c r="K23" s="12">
        <v>0.32469999999999999</v>
      </c>
      <c r="L23" s="10">
        <v>194</v>
      </c>
      <c r="M23" s="11">
        <v>2.0129999999999999</v>
      </c>
      <c r="N23" s="13">
        <v>6.0999999999999999E-2</v>
      </c>
      <c r="O23" s="10">
        <v>33</v>
      </c>
      <c r="P23" s="11">
        <v>4.0039999999999996</v>
      </c>
      <c r="Q23" s="12">
        <v>0.36399999999999999</v>
      </c>
      <c r="R23" s="14">
        <v>11</v>
      </c>
      <c r="S23" s="11">
        <v>59.946000000000012</v>
      </c>
      <c r="T23" s="12">
        <v>0.30900000000000005</v>
      </c>
      <c r="U23" s="10">
        <v>194</v>
      </c>
      <c r="V23" s="11">
        <v>3.9929999999999999</v>
      </c>
      <c r="W23" s="12">
        <v>0.121</v>
      </c>
      <c r="X23" s="10">
        <v>33</v>
      </c>
      <c r="Y23" s="11">
        <v>1.0009999999999994</v>
      </c>
      <c r="Z23" s="12">
        <v>9.0999999999999942E-2</v>
      </c>
      <c r="AA23" s="14">
        <v>11</v>
      </c>
      <c r="AB23" s="15">
        <v>85.941999999999993</v>
      </c>
      <c r="AC23" s="12">
        <v>0.44299999999999995</v>
      </c>
      <c r="AD23" s="10">
        <v>194</v>
      </c>
      <c r="AE23" s="15">
        <v>65.960000000000008</v>
      </c>
      <c r="AF23" s="12">
        <v>0.34</v>
      </c>
      <c r="AG23" s="10">
        <v>194</v>
      </c>
      <c r="AH23" s="15">
        <v>64.990000000000009</v>
      </c>
      <c r="AI23" s="12">
        <v>0.33500000000000002</v>
      </c>
      <c r="AJ23" s="10">
        <v>194</v>
      </c>
      <c r="AK23" s="15">
        <v>51.992000000000004</v>
      </c>
      <c r="AL23" s="12">
        <v>0.26800000000000002</v>
      </c>
      <c r="AM23" s="10">
        <v>194</v>
      </c>
      <c r="AN23" s="15">
        <v>97.97</v>
      </c>
      <c r="AO23" s="12">
        <v>0.505</v>
      </c>
      <c r="AP23" s="10">
        <v>194</v>
      </c>
      <c r="AQ23" s="15">
        <v>56.065999999999995</v>
      </c>
      <c r="AR23" s="12">
        <v>0.28899999999999998</v>
      </c>
      <c r="AS23" s="10">
        <v>194</v>
      </c>
      <c r="AT23" s="15">
        <v>4.0039999999999996</v>
      </c>
      <c r="AU23" s="12">
        <v>0.36399999999999999</v>
      </c>
      <c r="AV23" s="14">
        <v>11</v>
      </c>
      <c r="AW23" s="15">
        <v>71.004000000000005</v>
      </c>
      <c r="AX23" s="12">
        <v>0.36599999999999999</v>
      </c>
      <c r="AY23" s="10">
        <v>194</v>
      </c>
      <c r="AZ23" s="15">
        <v>82.003799999999998</v>
      </c>
      <c r="BA23" s="12">
        <v>0.42270000000000002</v>
      </c>
      <c r="BB23" s="10">
        <v>194</v>
      </c>
      <c r="BC23" s="15">
        <v>93.993000000000009</v>
      </c>
      <c r="BD23" s="12">
        <v>0.48450000000000004</v>
      </c>
      <c r="BE23" s="10">
        <v>194</v>
      </c>
      <c r="BF23" s="15">
        <v>73.991600000000005</v>
      </c>
      <c r="BG23" s="12">
        <v>0.38140000000000002</v>
      </c>
      <c r="BH23" s="10">
        <v>194</v>
      </c>
      <c r="BI23" s="15">
        <v>73.991600000000005</v>
      </c>
      <c r="BJ23" s="12">
        <v>0.38140000000000002</v>
      </c>
      <c r="BK23" s="10">
        <v>194</v>
      </c>
      <c r="BL23" s="15">
        <v>51.021999999999991</v>
      </c>
      <c r="BM23" s="12">
        <v>0.26299999999999996</v>
      </c>
      <c r="BN23" s="10">
        <v>194</v>
      </c>
      <c r="BO23" s="11">
        <v>2.0020000000000002</v>
      </c>
      <c r="BP23" s="12">
        <v>0.18200000000000002</v>
      </c>
      <c r="BQ23" s="14">
        <v>11</v>
      </c>
      <c r="BR23" s="15">
        <v>146.0044</v>
      </c>
      <c r="BS23" s="12">
        <v>0.75260000000000005</v>
      </c>
      <c r="BT23" s="10">
        <v>194</v>
      </c>
      <c r="BU23" s="15">
        <v>101.074</v>
      </c>
      <c r="BV23" s="12">
        <v>0.52100000000000002</v>
      </c>
      <c r="BW23" s="10">
        <v>194</v>
      </c>
      <c r="BX23" s="15">
        <v>117.952</v>
      </c>
      <c r="BY23" s="12">
        <v>0.60799999999999998</v>
      </c>
      <c r="BZ23" s="10">
        <v>194</v>
      </c>
      <c r="CA23" s="15">
        <v>89.045999999999992</v>
      </c>
      <c r="CB23" s="12">
        <v>0.45899999999999996</v>
      </c>
      <c r="CC23" s="10">
        <v>194</v>
      </c>
      <c r="CD23" s="15">
        <v>60.915999999999997</v>
      </c>
      <c r="CE23" s="12">
        <v>0.314</v>
      </c>
      <c r="CF23" s="10">
        <v>194</v>
      </c>
      <c r="CG23" s="11">
        <v>79.928000000000011</v>
      </c>
      <c r="CH23" s="12">
        <v>0.41200000000000003</v>
      </c>
      <c r="CI23" s="10">
        <v>194</v>
      </c>
      <c r="CJ23" s="11">
        <v>3.0029999999999997</v>
      </c>
      <c r="CK23" s="12">
        <v>0.27299999999999996</v>
      </c>
      <c r="CL23" s="14">
        <v>11</v>
      </c>
      <c r="CM23" s="11">
        <v>4.0039999999999996</v>
      </c>
      <c r="CN23" s="12">
        <v>0.36399999999999999</v>
      </c>
      <c r="CO23" s="14">
        <v>11</v>
      </c>
      <c r="CP23" s="15">
        <v>52.961999999999996</v>
      </c>
      <c r="CQ23" s="12">
        <v>0.27299999999999996</v>
      </c>
      <c r="CR23" s="10">
        <v>194</v>
      </c>
      <c r="CS23" s="11">
        <v>97</v>
      </c>
      <c r="CT23" s="12">
        <v>0.5</v>
      </c>
      <c r="CU23" s="10">
        <v>194</v>
      </c>
      <c r="CV23" s="15">
        <v>33.949999999999996</v>
      </c>
      <c r="CW23" s="12">
        <v>0.17499999999999999</v>
      </c>
      <c r="CX23" s="10">
        <v>194</v>
      </c>
      <c r="CY23" s="11">
        <v>76.009200000000007</v>
      </c>
      <c r="CZ23" s="12">
        <v>0.39180000000000004</v>
      </c>
      <c r="DA23" s="10">
        <v>194</v>
      </c>
      <c r="DB23" s="11">
        <v>1.0009999999999994</v>
      </c>
      <c r="DC23" s="12">
        <v>9.0999999999999942E-2</v>
      </c>
      <c r="DD23" s="14">
        <v>11</v>
      </c>
    </row>
    <row r="24" spans="1:108">
      <c r="A24">
        <v>456</v>
      </c>
      <c r="B24">
        <v>6300</v>
      </c>
      <c r="C24" t="s">
        <v>707</v>
      </c>
      <c r="D24">
        <v>71.98</v>
      </c>
      <c r="E24">
        <v>73.73</v>
      </c>
      <c r="F24">
        <v>82.63</v>
      </c>
      <c r="G24">
        <v>68.16</v>
      </c>
      <c r="H24">
        <v>1.99</v>
      </c>
      <c r="I24">
        <v>24.91</v>
      </c>
      <c r="J24" s="11">
        <v>66.99199999999999</v>
      </c>
      <c r="K24" s="12">
        <v>0.31599999999999995</v>
      </c>
      <c r="L24" s="10">
        <v>212</v>
      </c>
      <c r="M24" s="11">
        <v>5.976</v>
      </c>
      <c r="N24" s="13">
        <v>8.3000000000000004E-2</v>
      </c>
      <c r="O24" s="10">
        <v>72</v>
      </c>
      <c r="P24" s="11">
        <v>4</v>
      </c>
      <c r="Q24" s="12">
        <v>0.4</v>
      </c>
      <c r="R24" s="14">
        <v>10</v>
      </c>
      <c r="S24" s="11">
        <v>51.091999999999999</v>
      </c>
      <c r="T24" s="12">
        <v>0.24099999999999999</v>
      </c>
      <c r="U24" s="10">
        <v>212</v>
      </c>
      <c r="V24" s="11">
        <v>4.968</v>
      </c>
      <c r="W24" s="12">
        <v>6.9000000000000006E-2</v>
      </c>
      <c r="X24" s="10">
        <v>72</v>
      </c>
      <c r="Y24" s="11">
        <v>3</v>
      </c>
      <c r="Z24" s="12">
        <v>0.3</v>
      </c>
      <c r="AA24" s="14">
        <v>10</v>
      </c>
      <c r="AB24" s="15">
        <v>69.960000000000008</v>
      </c>
      <c r="AC24" s="12">
        <v>0.33</v>
      </c>
      <c r="AD24" s="10">
        <v>212</v>
      </c>
      <c r="AE24" s="15">
        <v>65.932000000000002</v>
      </c>
      <c r="AF24" s="12">
        <v>0.311</v>
      </c>
      <c r="AG24" s="10">
        <v>212</v>
      </c>
      <c r="AH24" s="15">
        <v>64.024000000000001</v>
      </c>
      <c r="AI24" s="12">
        <v>0.30199999999999999</v>
      </c>
      <c r="AJ24" s="10">
        <v>212</v>
      </c>
      <c r="AK24" s="15">
        <v>51.94</v>
      </c>
      <c r="AL24" s="12">
        <v>0.245</v>
      </c>
      <c r="AM24" s="10">
        <v>212</v>
      </c>
      <c r="AN24" s="15">
        <v>87.97999999999999</v>
      </c>
      <c r="AO24" s="12">
        <v>0.41499999999999998</v>
      </c>
      <c r="AP24" s="10">
        <v>212</v>
      </c>
      <c r="AQ24" s="15">
        <v>65.084000000000003</v>
      </c>
      <c r="AR24" s="12">
        <v>0.307</v>
      </c>
      <c r="AS24" s="10">
        <v>212</v>
      </c>
      <c r="AT24" s="15">
        <v>4</v>
      </c>
      <c r="AU24" s="12">
        <v>0.4</v>
      </c>
      <c r="AV24" s="14">
        <v>10</v>
      </c>
      <c r="AW24" s="15">
        <v>71.995199999999997</v>
      </c>
      <c r="AX24" s="12">
        <v>0.33959999999999996</v>
      </c>
      <c r="AY24" s="10">
        <v>212</v>
      </c>
      <c r="AZ24" s="15">
        <v>83.994399999999999</v>
      </c>
      <c r="BA24" s="12">
        <v>0.3962</v>
      </c>
      <c r="BB24" s="10">
        <v>212</v>
      </c>
      <c r="BC24" s="15">
        <v>92.007999999999996</v>
      </c>
      <c r="BD24" s="12">
        <v>0.434</v>
      </c>
      <c r="BE24" s="10">
        <v>212</v>
      </c>
      <c r="BF24" s="15">
        <v>76.001999999999981</v>
      </c>
      <c r="BG24" s="12">
        <v>0.35849999999999993</v>
      </c>
      <c r="BH24" s="10">
        <v>212</v>
      </c>
      <c r="BI24" s="15">
        <v>76.998400000000004</v>
      </c>
      <c r="BJ24" s="12">
        <v>0.36320000000000002</v>
      </c>
      <c r="BK24" s="10">
        <v>212</v>
      </c>
      <c r="BL24" s="15">
        <v>44.095999999999989</v>
      </c>
      <c r="BM24" s="12">
        <v>0.20799999999999996</v>
      </c>
      <c r="BN24" s="10">
        <v>212</v>
      </c>
      <c r="BO24" s="11">
        <v>3</v>
      </c>
      <c r="BP24" s="12">
        <v>0.3</v>
      </c>
      <c r="BQ24" s="14">
        <v>10</v>
      </c>
      <c r="BR24" s="15">
        <v>136.99440000000001</v>
      </c>
      <c r="BS24" s="12">
        <v>0.6462</v>
      </c>
      <c r="BT24" s="10">
        <v>212</v>
      </c>
      <c r="BU24" s="15">
        <v>97.944000000000003</v>
      </c>
      <c r="BV24" s="12">
        <v>0.46200000000000002</v>
      </c>
      <c r="BW24" s="10">
        <v>212</v>
      </c>
      <c r="BX24" s="15">
        <v>108.968</v>
      </c>
      <c r="BY24" s="12">
        <v>0.51400000000000001</v>
      </c>
      <c r="BZ24" s="10">
        <v>212</v>
      </c>
      <c r="CA24" s="15">
        <v>71.02000000000001</v>
      </c>
      <c r="CB24" s="12">
        <v>0.33500000000000002</v>
      </c>
      <c r="CC24" s="10">
        <v>212</v>
      </c>
      <c r="CD24" s="15">
        <v>53</v>
      </c>
      <c r="CE24" s="12">
        <v>0.25</v>
      </c>
      <c r="CF24" s="10">
        <v>212</v>
      </c>
      <c r="CG24" s="11">
        <v>64.024000000000015</v>
      </c>
      <c r="CH24" s="12">
        <v>0.30200000000000005</v>
      </c>
      <c r="CI24" s="10">
        <v>212</v>
      </c>
      <c r="CJ24" s="11">
        <v>2</v>
      </c>
      <c r="CK24" s="12">
        <v>0.2</v>
      </c>
      <c r="CL24" s="14">
        <v>10</v>
      </c>
      <c r="CM24" s="11">
        <v>4</v>
      </c>
      <c r="CN24" s="12">
        <v>0.4</v>
      </c>
      <c r="CO24" s="14">
        <v>10</v>
      </c>
      <c r="CP24" s="15">
        <v>33.92</v>
      </c>
      <c r="CQ24" s="12">
        <v>0.16</v>
      </c>
      <c r="CR24" s="10">
        <v>212</v>
      </c>
      <c r="CS24" s="11">
        <v>88.997599999999991</v>
      </c>
      <c r="CT24" s="12">
        <v>0.41979999999999995</v>
      </c>
      <c r="CU24" s="10">
        <v>212</v>
      </c>
      <c r="CV24" s="15">
        <v>30.951999999999988</v>
      </c>
      <c r="CW24" s="12">
        <v>0.14599999999999994</v>
      </c>
      <c r="CX24" s="10">
        <v>212</v>
      </c>
      <c r="CY24" s="11">
        <v>82.00160000000001</v>
      </c>
      <c r="CZ24" s="12">
        <v>0.38680000000000003</v>
      </c>
      <c r="DA24" s="10">
        <v>212</v>
      </c>
      <c r="DB24" s="11">
        <v>1</v>
      </c>
      <c r="DC24" s="12">
        <v>0.1</v>
      </c>
      <c r="DD24" s="14">
        <v>10</v>
      </c>
    </row>
    <row r="25" spans="1:108">
      <c r="A25">
        <v>470</v>
      </c>
      <c r="B25">
        <v>6400</v>
      </c>
      <c r="C25" t="s">
        <v>709</v>
      </c>
      <c r="D25">
        <v>66.349999999999994</v>
      </c>
      <c r="E25">
        <v>75.099999999999994</v>
      </c>
      <c r="F25">
        <v>81.81</v>
      </c>
      <c r="G25">
        <v>64.180000000000007</v>
      </c>
      <c r="H25">
        <v>53.56</v>
      </c>
      <c r="I25">
        <v>14.72</v>
      </c>
      <c r="J25" s="11">
        <v>49.003200000000007</v>
      </c>
      <c r="K25" s="12">
        <v>0.34030000000000005</v>
      </c>
      <c r="L25" s="10">
        <v>144</v>
      </c>
      <c r="M25" s="11">
        <v>2.0129999999999999</v>
      </c>
      <c r="N25" s="13">
        <v>6.0999999999999999E-2</v>
      </c>
      <c r="O25" s="10">
        <v>33</v>
      </c>
      <c r="P25" s="11">
        <v>7.0040000000000004</v>
      </c>
      <c r="Q25" s="12">
        <v>0.41200000000000003</v>
      </c>
      <c r="R25" s="14">
        <v>17</v>
      </c>
      <c r="S25" s="11">
        <v>40.032000000000004</v>
      </c>
      <c r="T25" s="12">
        <v>0.27800000000000002</v>
      </c>
      <c r="U25" s="10">
        <v>144</v>
      </c>
      <c r="V25" s="11">
        <v>2.0129999999999999</v>
      </c>
      <c r="W25" s="12">
        <v>6.0999999999999999E-2</v>
      </c>
      <c r="X25" s="10">
        <v>33</v>
      </c>
      <c r="Y25" s="11">
        <v>7.0040000000000004</v>
      </c>
      <c r="Z25" s="12">
        <v>0.41200000000000003</v>
      </c>
      <c r="AA25" s="14">
        <v>17</v>
      </c>
      <c r="AB25" s="15">
        <v>43.055999999999997</v>
      </c>
      <c r="AC25" s="12">
        <v>0.29899999999999999</v>
      </c>
      <c r="AD25" s="10">
        <v>144</v>
      </c>
      <c r="AE25" s="15">
        <v>39.024000000000001</v>
      </c>
      <c r="AF25" s="12">
        <v>0.27100000000000002</v>
      </c>
      <c r="AG25" s="10">
        <v>144</v>
      </c>
      <c r="AH25" s="15">
        <v>41.04</v>
      </c>
      <c r="AI25" s="12">
        <v>0.28499999999999998</v>
      </c>
      <c r="AJ25" s="10">
        <v>144</v>
      </c>
      <c r="AK25" s="15">
        <v>31.968</v>
      </c>
      <c r="AL25" s="12">
        <v>0.222</v>
      </c>
      <c r="AM25" s="10">
        <v>144</v>
      </c>
      <c r="AN25" s="15">
        <v>51.983999999999995</v>
      </c>
      <c r="AO25" s="12">
        <v>0.36099999999999999</v>
      </c>
      <c r="AP25" s="10">
        <v>144</v>
      </c>
      <c r="AQ25" s="15">
        <v>36</v>
      </c>
      <c r="AR25" s="12">
        <v>0.25</v>
      </c>
      <c r="AS25" s="10">
        <v>144</v>
      </c>
      <c r="AT25" s="15">
        <v>6.0009999999999994</v>
      </c>
      <c r="AU25" s="12">
        <v>0.35299999999999998</v>
      </c>
      <c r="AV25" s="14">
        <v>17</v>
      </c>
      <c r="AW25" s="15">
        <v>44.006400000000006</v>
      </c>
      <c r="AX25" s="12">
        <v>0.30560000000000004</v>
      </c>
      <c r="AY25" s="10">
        <v>144</v>
      </c>
      <c r="AZ25" s="15">
        <v>56.001600000000003</v>
      </c>
      <c r="BA25" s="12">
        <v>0.38890000000000002</v>
      </c>
      <c r="BB25" s="10">
        <v>144</v>
      </c>
      <c r="BC25" s="15">
        <v>56.001600000000003</v>
      </c>
      <c r="BD25" s="12">
        <v>0.38890000000000002</v>
      </c>
      <c r="BE25" s="10">
        <v>144</v>
      </c>
      <c r="BF25" s="15">
        <v>47.001600000000003</v>
      </c>
      <c r="BG25" s="12">
        <v>0.32640000000000002</v>
      </c>
      <c r="BH25" s="10">
        <v>144</v>
      </c>
      <c r="BI25" s="15">
        <v>54</v>
      </c>
      <c r="BJ25" s="12">
        <v>0.375</v>
      </c>
      <c r="BK25" s="10">
        <v>144</v>
      </c>
      <c r="BL25" s="15">
        <v>23.04</v>
      </c>
      <c r="BM25" s="12">
        <v>0.16</v>
      </c>
      <c r="BN25" s="10">
        <v>144</v>
      </c>
      <c r="BO25" s="11">
        <v>3.9949999999999997</v>
      </c>
      <c r="BP25" s="12">
        <v>0.23499999999999999</v>
      </c>
      <c r="BQ25" s="14">
        <v>17</v>
      </c>
      <c r="BR25" s="15">
        <v>105.9984</v>
      </c>
      <c r="BS25" s="12">
        <v>0.73609999999999998</v>
      </c>
      <c r="BT25" s="10">
        <v>144</v>
      </c>
      <c r="BU25" s="15">
        <v>61.055999999999997</v>
      </c>
      <c r="BV25" s="12">
        <v>0.42399999999999999</v>
      </c>
      <c r="BW25" s="10">
        <v>144</v>
      </c>
      <c r="BX25" s="15">
        <v>73.007999999999996</v>
      </c>
      <c r="BY25" s="12">
        <v>0.50700000000000001</v>
      </c>
      <c r="BZ25" s="10">
        <v>144</v>
      </c>
      <c r="CA25" s="15">
        <v>49.968000000000004</v>
      </c>
      <c r="CB25" s="12">
        <v>0.34700000000000003</v>
      </c>
      <c r="CC25" s="10">
        <v>144</v>
      </c>
      <c r="CD25" s="15">
        <v>25.055999999999997</v>
      </c>
      <c r="CE25" s="12">
        <v>0.17399999999999999</v>
      </c>
      <c r="CF25" s="10">
        <v>144</v>
      </c>
      <c r="CG25" s="11">
        <v>37.008000000000003</v>
      </c>
      <c r="CH25" s="12">
        <v>0.25700000000000001</v>
      </c>
      <c r="CI25" s="10">
        <v>144</v>
      </c>
      <c r="CJ25" s="11">
        <v>4.9980000000000011</v>
      </c>
      <c r="CK25" s="12">
        <v>0.29400000000000004</v>
      </c>
      <c r="CL25" s="14">
        <v>17</v>
      </c>
      <c r="CM25" s="11">
        <v>8.9930000000000003</v>
      </c>
      <c r="CN25" s="12">
        <v>0.52900000000000003</v>
      </c>
      <c r="CO25" s="14">
        <v>17</v>
      </c>
      <c r="CP25" s="15">
        <v>37.008000000000003</v>
      </c>
      <c r="CQ25" s="12">
        <v>0.25700000000000001</v>
      </c>
      <c r="CR25" s="10">
        <v>144</v>
      </c>
      <c r="CS25" s="11">
        <v>76.003200000000007</v>
      </c>
      <c r="CT25" s="12">
        <v>0.52780000000000005</v>
      </c>
      <c r="CU25" s="10">
        <v>144</v>
      </c>
      <c r="CV25" s="15">
        <v>14.976000000000008</v>
      </c>
      <c r="CW25" s="12">
        <v>0.10400000000000005</v>
      </c>
      <c r="CX25" s="10">
        <v>144</v>
      </c>
      <c r="CY25" s="11">
        <v>40.003200000000007</v>
      </c>
      <c r="CZ25" s="12">
        <v>0.27780000000000005</v>
      </c>
      <c r="DA25" s="10">
        <v>144</v>
      </c>
      <c r="DB25" s="11">
        <v>2.9919999999999991</v>
      </c>
      <c r="DC25" s="12">
        <v>0.17599999999999993</v>
      </c>
      <c r="DD25" s="14">
        <v>17</v>
      </c>
    </row>
    <row r="26" spans="1:108">
      <c r="A26">
        <v>481</v>
      </c>
      <c r="B26">
        <v>6500</v>
      </c>
      <c r="C26" t="s">
        <v>728</v>
      </c>
      <c r="D26">
        <v>72.900000000000006</v>
      </c>
      <c r="E26">
        <v>74.790000000000006</v>
      </c>
      <c r="F26">
        <v>82.17</v>
      </c>
      <c r="G26">
        <v>67.97</v>
      </c>
      <c r="H26">
        <v>1.33</v>
      </c>
      <c r="I26">
        <v>17.2</v>
      </c>
      <c r="J26" s="11">
        <v>67.003400000000013</v>
      </c>
      <c r="K26" s="12">
        <v>0.31310000000000004</v>
      </c>
      <c r="L26" s="10">
        <v>214</v>
      </c>
      <c r="M26" s="11">
        <v>0</v>
      </c>
      <c r="N26" s="13">
        <v>0</v>
      </c>
      <c r="O26" s="10">
        <v>37</v>
      </c>
      <c r="P26" s="11">
        <v>3.0000000000000004</v>
      </c>
      <c r="Q26" s="12">
        <v>0.30000000000000004</v>
      </c>
      <c r="R26" s="14">
        <v>10</v>
      </c>
      <c r="S26" s="11">
        <v>57.993999999999978</v>
      </c>
      <c r="T26" s="12">
        <v>0.27099999999999991</v>
      </c>
      <c r="U26" s="10">
        <v>214</v>
      </c>
      <c r="V26" s="11">
        <v>0</v>
      </c>
      <c r="W26" s="12">
        <v>0</v>
      </c>
      <c r="X26" s="10">
        <v>37</v>
      </c>
      <c r="Y26" s="11">
        <v>3</v>
      </c>
      <c r="Z26" s="12">
        <v>0.3</v>
      </c>
      <c r="AA26" s="14">
        <v>10</v>
      </c>
      <c r="AB26" s="15">
        <v>74.044000000000011</v>
      </c>
      <c r="AC26" s="12">
        <v>0.34600000000000003</v>
      </c>
      <c r="AD26" s="10">
        <v>214</v>
      </c>
      <c r="AE26" s="15">
        <v>62.915999999999997</v>
      </c>
      <c r="AF26" s="12">
        <v>0.29399999999999998</v>
      </c>
      <c r="AG26" s="10">
        <v>214</v>
      </c>
      <c r="AH26" s="15">
        <v>53.072000000000003</v>
      </c>
      <c r="AI26" s="12">
        <v>0.248</v>
      </c>
      <c r="AJ26" s="10">
        <v>214</v>
      </c>
      <c r="AK26" s="15">
        <v>47.08</v>
      </c>
      <c r="AL26" s="12">
        <v>0.22</v>
      </c>
      <c r="AM26" s="10">
        <v>214</v>
      </c>
      <c r="AN26" s="15">
        <v>77.896000000000001</v>
      </c>
      <c r="AO26" s="12">
        <v>0.36399999999999999</v>
      </c>
      <c r="AP26" s="10">
        <v>214</v>
      </c>
      <c r="AQ26" s="15">
        <v>59.064000000000007</v>
      </c>
      <c r="AR26" s="12">
        <v>0.27600000000000002</v>
      </c>
      <c r="AS26" s="10">
        <v>214</v>
      </c>
      <c r="AT26" s="15">
        <v>4</v>
      </c>
      <c r="AU26" s="12">
        <v>0.4</v>
      </c>
      <c r="AV26" s="14">
        <v>10</v>
      </c>
      <c r="AW26" s="15">
        <v>75.991399999999999</v>
      </c>
      <c r="AX26" s="12">
        <v>0.35510000000000003</v>
      </c>
      <c r="AY26" s="10">
        <v>214</v>
      </c>
      <c r="AZ26" s="15">
        <v>93.004400000000004</v>
      </c>
      <c r="BA26" s="12">
        <v>0.43459999999999999</v>
      </c>
      <c r="BB26" s="10">
        <v>214</v>
      </c>
      <c r="BC26" s="15">
        <v>94.010200000000012</v>
      </c>
      <c r="BD26" s="12">
        <v>0.43930000000000002</v>
      </c>
      <c r="BE26" s="10">
        <v>214</v>
      </c>
      <c r="BF26" s="15">
        <v>75.991399999999999</v>
      </c>
      <c r="BG26" s="12">
        <v>0.35510000000000003</v>
      </c>
      <c r="BH26" s="10">
        <v>214</v>
      </c>
      <c r="BI26" s="15">
        <v>79.008800000000008</v>
      </c>
      <c r="BJ26" s="12">
        <v>0.36920000000000003</v>
      </c>
      <c r="BK26" s="10">
        <v>214</v>
      </c>
      <c r="BL26" s="15">
        <v>56.068000000000005</v>
      </c>
      <c r="BM26" s="12">
        <v>0.26200000000000001</v>
      </c>
      <c r="BN26" s="10">
        <v>214</v>
      </c>
      <c r="BO26" s="11">
        <v>2</v>
      </c>
      <c r="BP26" s="12">
        <v>0.2</v>
      </c>
      <c r="BQ26" s="14">
        <v>10</v>
      </c>
      <c r="BR26" s="15">
        <v>160.99220000000003</v>
      </c>
      <c r="BS26" s="12">
        <v>0.75230000000000008</v>
      </c>
      <c r="BT26" s="10">
        <v>214</v>
      </c>
      <c r="BU26" s="15">
        <v>96.941999999999993</v>
      </c>
      <c r="BV26" s="12">
        <v>0.45299999999999996</v>
      </c>
      <c r="BW26" s="10">
        <v>214</v>
      </c>
      <c r="BX26" s="15">
        <v>120.05400000000002</v>
      </c>
      <c r="BY26" s="12">
        <v>0.56100000000000005</v>
      </c>
      <c r="BZ26" s="10">
        <v>214</v>
      </c>
      <c r="CA26" s="15">
        <v>90.094000000000008</v>
      </c>
      <c r="CB26" s="12">
        <v>0.42100000000000004</v>
      </c>
      <c r="CC26" s="10">
        <v>214</v>
      </c>
      <c r="CD26" s="15">
        <v>50.932000000000002</v>
      </c>
      <c r="CE26" s="12">
        <v>0.23800000000000002</v>
      </c>
      <c r="CF26" s="10">
        <v>214</v>
      </c>
      <c r="CG26" s="11">
        <v>81.962000000000003</v>
      </c>
      <c r="CH26" s="12">
        <v>0.38300000000000001</v>
      </c>
      <c r="CI26" s="10">
        <v>214</v>
      </c>
      <c r="CJ26" s="11">
        <v>2</v>
      </c>
      <c r="CK26" s="12">
        <v>0.2</v>
      </c>
      <c r="CL26" s="14">
        <v>10</v>
      </c>
      <c r="CM26" s="11">
        <v>4</v>
      </c>
      <c r="CN26" s="12">
        <v>0.4</v>
      </c>
      <c r="CO26" s="14">
        <v>10</v>
      </c>
      <c r="CP26" s="15">
        <v>65.912000000000006</v>
      </c>
      <c r="CQ26" s="12">
        <v>0.308</v>
      </c>
      <c r="CR26" s="10">
        <v>214</v>
      </c>
      <c r="CS26" s="11">
        <v>127.99340000000002</v>
      </c>
      <c r="CT26" s="12">
        <v>0.59810000000000008</v>
      </c>
      <c r="CU26" s="10">
        <v>214</v>
      </c>
      <c r="CV26" s="15">
        <v>17.976000000000013</v>
      </c>
      <c r="CW26" s="12">
        <v>8.4000000000000061E-2</v>
      </c>
      <c r="CX26" s="10">
        <v>214</v>
      </c>
      <c r="CY26" s="11">
        <v>60.990000000000009</v>
      </c>
      <c r="CZ26" s="12">
        <v>0.28500000000000003</v>
      </c>
      <c r="DA26" s="10">
        <v>214</v>
      </c>
      <c r="DB26" s="11">
        <v>3</v>
      </c>
      <c r="DC26" s="12">
        <v>0.3</v>
      </c>
      <c r="DD26" s="14">
        <v>10</v>
      </c>
    </row>
    <row r="27" spans="1:108">
      <c r="A27">
        <v>487</v>
      </c>
      <c r="B27">
        <v>7100</v>
      </c>
      <c r="C27" t="s">
        <v>724</v>
      </c>
      <c r="D27">
        <v>62.67</v>
      </c>
      <c r="E27">
        <v>79.64</v>
      </c>
      <c r="F27">
        <v>57.4</v>
      </c>
      <c r="G27">
        <v>74.39</v>
      </c>
      <c r="H27">
        <v>1.33</v>
      </c>
      <c r="I27">
        <v>78.34</v>
      </c>
      <c r="J27" s="11">
        <v>35.997299999999996</v>
      </c>
      <c r="K27" s="12">
        <v>0.25529999999999997</v>
      </c>
      <c r="L27" s="10">
        <v>141</v>
      </c>
      <c r="M27" s="11">
        <v>50.022000000000006</v>
      </c>
      <c r="N27" s="13">
        <v>0.79400000000000004</v>
      </c>
      <c r="O27" s="10">
        <v>63</v>
      </c>
      <c r="P27" s="11">
        <v>3</v>
      </c>
      <c r="Q27" s="12">
        <v>0.25</v>
      </c>
      <c r="R27" s="14">
        <v>12</v>
      </c>
      <c r="S27" s="11">
        <v>21.009000000000004</v>
      </c>
      <c r="T27" s="12">
        <v>0.14900000000000002</v>
      </c>
      <c r="U27" s="10">
        <v>141</v>
      </c>
      <c r="V27" s="11">
        <v>49.014000000000003</v>
      </c>
      <c r="W27" s="12">
        <v>0.77800000000000002</v>
      </c>
      <c r="X27" s="10">
        <v>63</v>
      </c>
      <c r="Y27" s="11">
        <v>3</v>
      </c>
      <c r="Z27" s="12">
        <v>0.25</v>
      </c>
      <c r="AA27" s="14">
        <v>12</v>
      </c>
      <c r="AB27" s="15">
        <v>33.981000000000002</v>
      </c>
      <c r="AC27" s="12">
        <v>0.24100000000000002</v>
      </c>
      <c r="AD27" s="10">
        <v>141</v>
      </c>
      <c r="AE27" s="15">
        <v>32.994</v>
      </c>
      <c r="AF27" s="12">
        <v>0.23399999999999999</v>
      </c>
      <c r="AG27" s="10">
        <v>141</v>
      </c>
      <c r="AH27" s="15">
        <v>24.956999999999997</v>
      </c>
      <c r="AI27" s="12">
        <v>0.17699999999999999</v>
      </c>
      <c r="AJ27" s="10">
        <v>141</v>
      </c>
      <c r="AK27" s="15">
        <v>22.983000000000001</v>
      </c>
      <c r="AL27" s="12">
        <v>0.16300000000000001</v>
      </c>
      <c r="AM27" s="10">
        <v>141</v>
      </c>
      <c r="AN27" s="15">
        <v>39.056999999999995</v>
      </c>
      <c r="AO27" s="12">
        <v>0.27699999999999997</v>
      </c>
      <c r="AP27" s="10">
        <v>141</v>
      </c>
      <c r="AQ27" s="15">
        <v>31.02</v>
      </c>
      <c r="AR27" s="12">
        <v>0.22</v>
      </c>
      <c r="AS27" s="10">
        <v>141</v>
      </c>
      <c r="AT27" s="15">
        <v>3</v>
      </c>
      <c r="AU27" s="12">
        <v>0.25</v>
      </c>
      <c r="AV27" s="14">
        <v>12</v>
      </c>
      <c r="AW27" s="15">
        <v>44.006099999999989</v>
      </c>
      <c r="AX27" s="12">
        <v>0.31209999999999993</v>
      </c>
      <c r="AY27" s="10">
        <v>141</v>
      </c>
      <c r="AZ27" s="15">
        <v>53.001899999999999</v>
      </c>
      <c r="BA27" s="12">
        <v>0.37590000000000001</v>
      </c>
      <c r="BB27" s="10">
        <v>141</v>
      </c>
      <c r="BC27" s="15">
        <v>50.999700000000004</v>
      </c>
      <c r="BD27" s="12">
        <v>0.36170000000000002</v>
      </c>
      <c r="BE27" s="10">
        <v>141</v>
      </c>
      <c r="BF27" s="15">
        <v>40.001700000000007</v>
      </c>
      <c r="BG27" s="12">
        <v>0.28370000000000006</v>
      </c>
      <c r="BH27" s="10">
        <v>141</v>
      </c>
      <c r="BI27" s="15">
        <v>42.003900000000009</v>
      </c>
      <c r="BJ27" s="12">
        <v>0.29790000000000005</v>
      </c>
      <c r="BK27" s="10">
        <v>141</v>
      </c>
      <c r="BL27" s="15">
        <v>20.022000000000002</v>
      </c>
      <c r="BM27" s="12">
        <v>0.14200000000000002</v>
      </c>
      <c r="BN27" s="10">
        <v>141</v>
      </c>
      <c r="BO27" s="11">
        <v>2.0040000000000004</v>
      </c>
      <c r="BP27" s="12">
        <v>0.16700000000000004</v>
      </c>
      <c r="BQ27" s="14">
        <v>12</v>
      </c>
      <c r="BR27" s="15">
        <v>80.003399999999999</v>
      </c>
      <c r="BS27" s="12">
        <v>0.56740000000000002</v>
      </c>
      <c r="BT27" s="10">
        <v>141</v>
      </c>
      <c r="BU27" s="15">
        <v>42.018000000000001</v>
      </c>
      <c r="BV27" s="12">
        <v>0.29799999999999999</v>
      </c>
      <c r="BW27" s="10">
        <v>141</v>
      </c>
      <c r="BX27" s="15">
        <v>46.952999999999996</v>
      </c>
      <c r="BY27" s="12">
        <v>0.33299999999999996</v>
      </c>
      <c r="BZ27" s="10">
        <v>141</v>
      </c>
      <c r="CA27" s="15">
        <v>32.994</v>
      </c>
      <c r="CB27" s="12">
        <v>0.23399999999999999</v>
      </c>
      <c r="CC27" s="10">
        <v>141</v>
      </c>
      <c r="CD27" s="15">
        <v>20.021999999999998</v>
      </c>
      <c r="CE27" s="12">
        <v>0.14199999999999999</v>
      </c>
      <c r="CF27" s="10">
        <v>141</v>
      </c>
      <c r="CG27" s="11">
        <v>32.994000000000014</v>
      </c>
      <c r="CH27" s="12">
        <v>0.2340000000000001</v>
      </c>
      <c r="CI27" s="10">
        <v>141</v>
      </c>
      <c r="CJ27" s="11">
        <v>3</v>
      </c>
      <c r="CK27" s="12">
        <v>0.25</v>
      </c>
      <c r="CL27" s="14">
        <v>12</v>
      </c>
      <c r="CM27" s="11">
        <v>3.9959999999999996</v>
      </c>
      <c r="CN27" s="12">
        <v>0.33299999999999996</v>
      </c>
      <c r="CO27" s="14">
        <v>12</v>
      </c>
      <c r="CP27" s="15">
        <v>13.959000000000009</v>
      </c>
      <c r="CQ27" s="12">
        <v>9.900000000000006E-2</v>
      </c>
      <c r="CR27" s="10">
        <v>141</v>
      </c>
      <c r="CS27" s="11">
        <v>31.005899999999997</v>
      </c>
      <c r="CT27" s="12">
        <v>0.21989999999999998</v>
      </c>
      <c r="CU27" s="10">
        <v>141</v>
      </c>
      <c r="CV27" s="15">
        <v>8.0370000000000044</v>
      </c>
      <c r="CW27" s="12">
        <v>5.700000000000003E-2</v>
      </c>
      <c r="CX27" s="10">
        <v>141</v>
      </c>
      <c r="CY27" s="11">
        <v>20.994900000000005</v>
      </c>
      <c r="CZ27" s="12">
        <v>0.14890000000000003</v>
      </c>
      <c r="DA27" s="10">
        <v>141</v>
      </c>
      <c r="DB27" s="11">
        <v>0.99599999999999977</v>
      </c>
      <c r="DC27" s="12">
        <v>8.2999999999999977E-2</v>
      </c>
      <c r="DD27" s="14">
        <v>12</v>
      </c>
    </row>
    <row r="28" spans="1:108">
      <c r="A28">
        <v>503</v>
      </c>
      <c r="B28">
        <v>7200</v>
      </c>
      <c r="C28" t="s">
        <v>722</v>
      </c>
      <c r="D28">
        <v>76.209999999999994</v>
      </c>
      <c r="E28">
        <v>69.62</v>
      </c>
      <c r="F28">
        <v>86.14</v>
      </c>
      <c r="G28">
        <v>76.319999999999993</v>
      </c>
      <c r="H28">
        <v>0</v>
      </c>
      <c r="I28">
        <v>13.22</v>
      </c>
      <c r="J28" s="11">
        <v>36.000799999999998</v>
      </c>
      <c r="K28" s="12">
        <v>0.40910000000000002</v>
      </c>
      <c r="L28" s="10">
        <v>88</v>
      </c>
      <c r="M28" s="11">
        <v>0.99199999999999999</v>
      </c>
      <c r="N28" s="13">
        <v>3.2000000000000001E-2</v>
      </c>
      <c r="O28" s="10">
        <v>31</v>
      </c>
      <c r="P28" s="11">
        <v>0.99999999999999978</v>
      </c>
      <c r="Q28" s="12">
        <v>9.9999999999999978E-2</v>
      </c>
      <c r="R28" s="14">
        <v>10</v>
      </c>
      <c r="S28" s="11">
        <v>36.96</v>
      </c>
      <c r="T28" s="12">
        <v>0.42000000000000004</v>
      </c>
      <c r="U28" s="10">
        <v>88</v>
      </c>
      <c r="V28" s="11">
        <v>2.0150000000000001</v>
      </c>
      <c r="W28" s="12">
        <v>6.5000000000000002E-2</v>
      </c>
      <c r="X28" s="10">
        <v>31</v>
      </c>
      <c r="Y28" s="11">
        <v>2</v>
      </c>
      <c r="Z28" s="12">
        <v>0.2</v>
      </c>
      <c r="AA28" s="14">
        <v>10</v>
      </c>
      <c r="AB28" s="15">
        <v>43.031999999999996</v>
      </c>
      <c r="AC28" s="12">
        <v>0.48899999999999999</v>
      </c>
      <c r="AD28" s="10">
        <v>88</v>
      </c>
      <c r="AE28" s="15">
        <v>35.991999999999997</v>
      </c>
      <c r="AF28" s="12">
        <v>0.40899999999999997</v>
      </c>
      <c r="AG28" s="10">
        <v>88</v>
      </c>
      <c r="AH28" s="15">
        <v>38.983999999999995</v>
      </c>
      <c r="AI28" s="12">
        <v>0.44299999999999995</v>
      </c>
      <c r="AJ28" s="10">
        <v>88</v>
      </c>
      <c r="AK28" s="15">
        <v>35.023999999999994</v>
      </c>
      <c r="AL28" s="12">
        <v>0.39799999999999996</v>
      </c>
      <c r="AM28" s="10">
        <v>88</v>
      </c>
      <c r="AN28" s="15">
        <v>51.04</v>
      </c>
      <c r="AO28" s="12">
        <v>0.57999999999999996</v>
      </c>
      <c r="AP28" s="10">
        <v>88</v>
      </c>
      <c r="AQ28" s="15">
        <v>35.991999999999997</v>
      </c>
      <c r="AR28" s="12">
        <v>0.40899999999999997</v>
      </c>
      <c r="AS28" s="10">
        <v>88</v>
      </c>
      <c r="AT28" s="15">
        <v>1</v>
      </c>
      <c r="AU28" s="12">
        <v>0.1</v>
      </c>
      <c r="AV28" s="14">
        <v>10</v>
      </c>
      <c r="AW28" s="15">
        <v>40.999200000000002</v>
      </c>
      <c r="AX28" s="12">
        <v>0.46590000000000004</v>
      </c>
      <c r="AY28" s="10">
        <v>88</v>
      </c>
      <c r="AZ28" s="15">
        <v>50.996000000000002</v>
      </c>
      <c r="BA28" s="12">
        <v>0.57950000000000002</v>
      </c>
      <c r="BB28" s="10">
        <v>88</v>
      </c>
      <c r="BC28" s="15">
        <v>59.003999999999998</v>
      </c>
      <c r="BD28" s="12">
        <v>0.67049999999999998</v>
      </c>
      <c r="BE28" s="10">
        <v>88</v>
      </c>
      <c r="BF28" s="15">
        <v>45.997600000000006</v>
      </c>
      <c r="BG28" s="12">
        <v>0.52270000000000005</v>
      </c>
      <c r="BH28" s="10">
        <v>88</v>
      </c>
      <c r="BI28" s="15">
        <v>44</v>
      </c>
      <c r="BJ28" s="12">
        <v>0.5</v>
      </c>
      <c r="BK28" s="10">
        <v>88</v>
      </c>
      <c r="BL28" s="15">
        <v>33.968000000000004</v>
      </c>
      <c r="BM28" s="12">
        <v>0.38600000000000001</v>
      </c>
      <c r="BN28" s="10">
        <v>88</v>
      </c>
      <c r="BO28" s="11">
        <v>2</v>
      </c>
      <c r="BP28" s="12">
        <v>0.2</v>
      </c>
      <c r="BQ28" s="14">
        <v>10</v>
      </c>
      <c r="BR28" s="15">
        <v>70.998400000000004</v>
      </c>
      <c r="BS28" s="12">
        <v>0.80680000000000007</v>
      </c>
      <c r="BT28" s="10">
        <v>88</v>
      </c>
      <c r="BU28" s="15">
        <v>58.96</v>
      </c>
      <c r="BV28" s="12">
        <v>0.67</v>
      </c>
      <c r="BW28" s="10">
        <v>88</v>
      </c>
      <c r="BX28" s="15">
        <v>58.96</v>
      </c>
      <c r="BY28" s="12">
        <v>0.67</v>
      </c>
      <c r="BZ28" s="10">
        <v>88</v>
      </c>
      <c r="CA28" s="15">
        <v>46.024000000000001</v>
      </c>
      <c r="CB28" s="12">
        <v>0.52300000000000002</v>
      </c>
      <c r="CC28" s="10">
        <v>88</v>
      </c>
      <c r="CD28" s="15">
        <v>25.959999999999997</v>
      </c>
      <c r="CE28" s="12">
        <v>0.29499999999999998</v>
      </c>
      <c r="CF28" s="10">
        <v>88</v>
      </c>
      <c r="CG28" s="11">
        <v>44.968000000000004</v>
      </c>
      <c r="CH28" s="12">
        <v>0.51100000000000001</v>
      </c>
      <c r="CI28" s="10">
        <v>88</v>
      </c>
      <c r="CJ28" s="11">
        <v>2</v>
      </c>
      <c r="CK28" s="12">
        <v>0.2</v>
      </c>
      <c r="CL28" s="14">
        <v>10</v>
      </c>
      <c r="CM28" s="11">
        <v>2</v>
      </c>
      <c r="CN28" s="12">
        <v>0.2</v>
      </c>
      <c r="CO28" s="14">
        <v>10</v>
      </c>
      <c r="CP28" s="15">
        <v>29.040000000000003</v>
      </c>
      <c r="CQ28" s="12">
        <v>0.33</v>
      </c>
      <c r="CR28" s="10">
        <v>88</v>
      </c>
      <c r="CS28" s="11">
        <v>53.002399999999994</v>
      </c>
      <c r="CT28" s="12">
        <v>0.60229999999999995</v>
      </c>
      <c r="CU28" s="10">
        <v>88</v>
      </c>
      <c r="CV28" s="15">
        <v>19.007999999999996</v>
      </c>
      <c r="CW28" s="12">
        <v>0.21599999999999994</v>
      </c>
      <c r="CX28" s="10">
        <v>88</v>
      </c>
      <c r="CY28" s="11">
        <v>37.003999999999998</v>
      </c>
      <c r="CZ28" s="12">
        <v>0.42049999999999998</v>
      </c>
      <c r="DA28" s="10">
        <v>88</v>
      </c>
      <c r="DB28" s="11">
        <v>1</v>
      </c>
      <c r="DC28" s="12">
        <v>0.1</v>
      </c>
      <c r="DD28" s="14">
        <v>10</v>
      </c>
    </row>
    <row r="29" spans="1:108">
      <c r="A29">
        <v>517</v>
      </c>
      <c r="B29">
        <v>7300</v>
      </c>
      <c r="C29" t="s">
        <v>721</v>
      </c>
      <c r="D29">
        <v>70.61</v>
      </c>
      <c r="E29">
        <v>71.72</v>
      </c>
      <c r="F29">
        <v>80.77</v>
      </c>
      <c r="G29">
        <v>67.44</v>
      </c>
      <c r="H29">
        <v>3.99</v>
      </c>
      <c r="I29">
        <v>21.55</v>
      </c>
      <c r="J29" s="11">
        <v>37.004799999999996</v>
      </c>
      <c r="K29" s="12">
        <v>0.37759999999999994</v>
      </c>
      <c r="L29" s="10">
        <v>98</v>
      </c>
      <c r="M29" s="11">
        <v>2.9970000000000003</v>
      </c>
      <c r="N29" s="13">
        <v>2.7000000000000003E-2</v>
      </c>
      <c r="O29" s="10">
        <v>111</v>
      </c>
      <c r="P29" s="11">
        <v>7</v>
      </c>
      <c r="Q29" s="12">
        <v>0.35</v>
      </c>
      <c r="R29" s="14">
        <v>20</v>
      </c>
      <c r="S29" s="11">
        <v>38.024000000000001</v>
      </c>
      <c r="T29" s="12">
        <v>0.38800000000000001</v>
      </c>
      <c r="U29" s="10">
        <v>98</v>
      </c>
      <c r="V29" s="11">
        <v>2.9970000000000003</v>
      </c>
      <c r="W29" s="12">
        <v>2.7000000000000003E-2</v>
      </c>
      <c r="X29" s="10">
        <v>111</v>
      </c>
      <c r="Y29" s="11">
        <v>6</v>
      </c>
      <c r="Z29" s="12">
        <v>0.3</v>
      </c>
      <c r="AA29" s="14">
        <v>20</v>
      </c>
      <c r="AB29" s="15">
        <v>39.003999999999998</v>
      </c>
      <c r="AC29" s="12">
        <v>0.39799999999999996</v>
      </c>
      <c r="AD29" s="10">
        <v>98</v>
      </c>
      <c r="AE29" s="15">
        <v>35.966000000000008</v>
      </c>
      <c r="AF29" s="12">
        <v>0.36700000000000005</v>
      </c>
      <c r="AG29" s="10">
        <v>98</v>
      </c>
      <c r="AH29" s="15">
        <v>34.006</v>
      </c>
      <c r="AI29" s="12">
        <v>0.34700000000000003</v>
      </c>
      <c r="AJ29" s="10">
        <v>98</v>
      </c>
      <c r="AK29" s="15">
        <v>23.029999999999998</v>
      </c>
      <c r="AL29" s="12">
        <v>0.23499999999999999</v>
      </c>
      <c r="AM29" s="10">
        <v>98</v>
      </c>
      <c r="AN29" s="15">
        <v>37.043999999999997</v>
      </c>
      <c r="AO29" s="12">
        <v>0.37799999999999995</v>
      </c>
      <c r="AP29" s="10">
        <v>98</v>
      </c>
      <c r="AQ29" s="15">
        <v>35.966000000000008</v>
      </c>
      <c r="AR29" s="12">
        <v>0.36700000000000005</v>
      </c>
      <c r="AS29" s="10">
        <v>98</v>
      </c>
      <c r="AT29" s="15">
        <v>8</v>
      </c>
      <c r="AU29" s="12">
        <v>0.4</v>
      </c>
      <c r="AV29" s="14">
        <v>20</v>
      </c>
      <c r="AW29" s="15">
        <v>47.000800000000005</v>
      </c>
      <c r="AX29" s="12">
        <v>0.47960000000000003</v>
      </c>
      <c r="AY29" s="10">
        <v>98</v>
      </c>
      <c r="AZ29" s="15">
        <v>45.001599999999996</v>
      </c>
      <c r="BA29" s="12">
        <v>0.4592</v>
      </c>
      <c r="BB29" s="10">
        <v>98</v>
      </c>
      <c r="BC29" s="15">
        <v>55.997199999999999</v>
      </c>
      <c r="BD29" s="12">
        <v>0.57140000000000002</v>
      </c>
      <c r="BE29" s="10">
        <v>98</v>
      </c>
      <c r="BF29" s="15">
        <v>44.002000000000002</v>
      </c>
      <c r="BG29" s="12">
        <v>0.44900000000000001</v>
      </c>
      <c r="BH29" s="10">
        <v>98</v>
      </c>
      <c r="BI29" s="15">
        <v>42.002800000000001</v>
      </c>
      <c r="BJ29" s="12">
        <v>0.42859999999999998</v>
      </c>
      <c r="BK29" s="10">
        <v>98</v>
      </c>
      <c r="BL29" s="15">
        <v>34.006</v>
      </c>
      <c r="BM29" s="12">
        <v>0.34700000000000003</v>
      </c>
      <c r="BN29" s="10">
        <v>98</v>
      </c>
      <c r="BO29" s="11">
        <v>6</v>
      </c>
      <c r="BP29" s="12">
        <v>0.3</v>
      </c>
      <c r="BQ29" s="14">
        <v>20</v>
      </c>
      <c r="BR29" s="15">
        <v>70.001400000000004</v>
      </c>
      <c r="BS29" s="12">
        <v>0.71430000000000005</v>
      </c>
      <c r="BT29" s="10">
        <v>98</v>
      </c>
      <c r="BU29" s="15">
        <v>44.002000000000002</v>
      </c>
      <c r="BV29" s="12">
        <v>0.44900000000000001</v>
      </c>
      <c r="BW29" s="10">
        <v>98</v>
      </c>
      <c r="BX29" s="15">
        <v>57.036000000000008</v>
      </c>
      <c r="BY29" s="12">
        <v>0.58200000000000007</v>
      </c>
      <c r="BZ29" s="10">
        <v>98</v>
      </c>
      <c r="CA29" s="15">
        <v>35.966000000000008</v>
      </c>
      <c r="CB29" s="12">
        <v>0.36700000000000005</v>
      </c>
      <c r="CC29" s="10">
        <v>98</v>
      </c>
      <c r="CD29" s="15">
        <v>23.029999999999998</v>
      </c>
      <c r="CE29" s="12">
        <v>0.23499999999999999</v>
      </c>
      <c r="CF29" s="10">
        <v>98</v>
      </c>
      <c r="CG29" s="11">
        <v>38.024000000000001</v>
      </c>
      <c r="CH29" s="12">
        <v>0.38800000000000001</v>
      </c>
      <c r="CI29" s="10">
        <v>98</v>
      </c>
      <c r="CJ29" s="11">
        <v>5</v>
      </c>
      <c r="CK29" s="12">
        <v>0.25</v>
      </c>
      <c r="CL29" s="14">
        <v>20</v>
      </c>
      <c r="CM29" s="11">
        <v>9</v>
      </c>
      <c r="CN29" s="12">
        <v>0.45</v>
      </c>
      <c r="CO29" s="14">
        <v>20</v>
      </c>
      <c r="CP29" s="15">
        <v>24.990000000000002</v>
      </c>
      <c r="CQ29" s="12">
        <v>0.255</v>
      </c>
      <c r="CR29" s="10">
        <v>98</v>
      </c>
      <c r="CS29" s="11">
        <v>45.001600000000003</v>
      </c>
      <c r="CT29" s="12">
        <v>0.45920000000000005</v>
      </c>
      <c r="CU29" s="10">
        <v>98</v>
      </c>
      <c r="CV29" s="15">
        <v>15.973999999999998</v>
      </c>
      <c r="CW29" s="12">
        <v>0.16299999999999998</v>
      </c>
      <c r="CX29" s="10">
        <v>98</v>
      </c>
      <c r="CY29" s="11">
        <v>38.004400000000004</v>
      </c>
      <c r="CZ29" s="12">
        <v>0.38780000000000003</v>
      </c>
      <c r="DA29" s="10">
        <v>98</v>
      </c>
      <c r="DB29" s="11">
        <v>3</v>
      </c>
      <c r="DC29" s="12">
        <v>0.15</v>
      </c>
      <c r="DD29" s="14">
        <v>20</v>
      </c>
    </row>
    <row r="30" spans="1:108">
      <c r="A30">
        <v>542</v>
      </c>
      <c r="B30">
        <v>7400</v>
      </c>
      <c r="C30" t="s">
        <v>723</v>
      </c>
      <c r="D30">
        <v>59.17</v>
      </c>
      <c r="E30">
        <v>67.25</v>
      </c>
      <c r="F30">
        <v>79.88</v>
      </c>
      <c r="G30">
        <v>60.39</v>
      </c>
      <c r="H30">
        <v>72.22</v>
      </c>
      <c r="I30">
        <v>23.43</v>
      </c>
      <c r="J30" s="11">
        <v>67.006699999999995</v>
      </c>
      <c r="K30" s="12">
        <v>0.48909999999999998</v>
      </c>
      <c r="L30" s="10">
        <v>137</v>
      </c>
      <c r="M30" s="11">
        <v>3.99</v>
      </c>
      <c r="N30" s="13">
        <v>0.13300000000000001</v>
      </c>
      <c r="O30" s="10">
        <v>30</v>
      </c>
      <c r="P30" s="11">
        <v>5.9949999999999992</v>
      </c>
      <c r="Q30" s="12">
        <v>0.54499999999999993</v>
      </c>
      <c r="R30" s="14">
        <v>11</v>
      </c>
      <c r="S30" s="11">
        <v>64.938000000000002</v>
      </c>
      <c r="T30" s="12">
        <v>0.47399999999999998</v>
      </c>
      <c r="U30" s="10">
        <v>137</v>
      </c>
      <c r="V30" s="11">
        <v>3</v>
      </c>
      <c r="W30" s="12">
        <v>0.1</v>
      </c>
      <c r="X30" s="10">
        <v>30</v>
      </c>
      <c r="Y30" s="11">
        <v>5.9950000000000001</v>
      </c>
      <c r="Z30" s="12">
        <v>0.54500000000000004</v>
      </c>
      <c r="AA30" s="14">
        <v>11</v>
      </c>
      <c r="AB30" s="15">
        <v>63.979000000000006</v>
      </c>
      <c r="AC30" s="12">
        <v>0.46700000000000003</v>
      </c>
      <c r="AD30" s="10">
        <v>137</v>
      </c>
      <c r="AE30" s="15">
        <v>66.034000000000006</v>
      </c>
      <c r="AF30" s="12">
        <v>0.48200000000000004</v>
      </c>
      <c r="AG30" s="10">
        <v>137</v>
      </c>
      <c r="AH30" s="15">
        <v>54.937000000000005</v>
      </c>
      <c r="AI30" s="12">
        <v>0.40100000000000002</v>
      </c>
      <c r="AJ30" s="10">
        <v>137</v>
      </c>
      <c r="AK30" s="15">
        <v>46.032000000000004</v>
      </c>
      <c r="AL30" s="12">
        <v>0.33600000000000002</v>
      </c>
      <c r="AM30" s="10">
        <v>137</v>
      </c>
      <c r="AN30" s="15">
        <v>69.048000000000002</v>
      </c>
      <c r="AO30" s="12">
        <v>0.504</v>
      </c>
      <c r="AP30" s="10">
        <v>137</v>
      </c>
      <c r="AQ30" s="15">
        <v>57.951000000000001</v>
      </c>
      <c r="AR30" s="12">
        <v>0.42299999999999999</v>
      </c>
      <c r="AS30" s="10">
        <v>137</v>
      </c>
      <c r="AT30" s="15">
        <v>5.0049999999999999</v>
      </c>
      <c r="AU30" s="12">
        <v>0.45500000000000002</v>
      </c>
      <c r="AV30" s="14">
        <v>11</v>
      </c>
      <c r="AW30" s="15">
        <v>67.006699999999995</v>
      </c>
      <c r="AX30" s="12">
        <v>0.48909999999999998</v>
      </c>
      <c r="AY30" s="10">
        <v>137</v>
      </c>
      <c r="AZ30" s="15">
        <v>68.993200000000002</v>
      </c>
      <c r="BA30" s="12">
        <v>0.50360000000000005</v>
      </c>
      <c r="BB30" s="10">
        <v>137</v>
      </c>
      <c r="BC30" s="15">
        <v>76.994000000000014</v>
      </c>
      <c r="BD30" s="12">
        <v>0.56200000000000006</v>
      </c>
      <c r="BE30" s="10">
        <v>137</v>
      </c>
      <c r="BF30" s="15">
        <v>72.993600000000001</v>
      </c>
      <c r="BG30" s="12">
        <v>0.53280000000000005</v>
      </c>
      <c r="BH30" s="10">
        <v>137</v>
      </c>
      <c r="BI30" s="15">
        <v>70.993399999999994</v>
      </c>
      <c r="BJ30" s="12">
        <v>0.51819999999999999</v>
      </c>
      <c r="BK30" s="10">
        <v>137</v>
      </c>
      <c r="BL30" s="15">
        <v>60.005999999999993</v>
      </c>
      <c r="BM30" s="12">
        <v>0.43799999999999994</v>
      </c>
      <c r="BN30" s="10">
        <v>137</v>
      </c>
      <c r="BO30" s="11">
        <v>5.9950000000000001</v>
      </c>
      <c r="BP30" s="12">
        <v>0.54500000000000004</v>
      </c>
      <c r="BQ30" s="14">
        <v>11</v>
      </c>
      <c r="BR30" s="15">
        <v>104.99679999999999</v>
      </c>
      <c r="BS30" s="12">
        <v>0.76639999999999997</v>
      </c>
      <c r="BT30" s="10">
        <v>137</v>
      </c>
      <c r="BU30" s="15">
        <v>83.980999999999995</v>
      </c>
      <c r="BV30" s="12">
        <v>0.61299999999999999</v>
      </c>
      <c r="BW30" s="10">
        <v>137</v>
      </c>
      <c r="BX30" s="15">
        <v>93.981999999999999</v>
      </c>
      <c r="BY30" s="12">
        <v>0.68599999999999994</v>
      </c>
      <c r="BZ30" s="10">
        <v>137</v>
      </c>
      <c r="CA30" s="15">
        <v>60.965000000000003</v>
      </c>
      <c r="CB30" s="12">
        <v>0.44500000000000001</v>
      </c>
      <c r="CC30" s="10">
        <v>137</v>
      </c>
      <c r="CD30" s="15">
        <v>60.005999999999993</v>
      </c>
      <c r="CE30" s="12">
        <v>0.43799999999999994</v>
      </c>
      <c r="CF30" s="10">
        <v>137</v>
      </c>
      <c r="CG30" s="11">
        <v>64.938000000000002</v>
      </c>
      <c r="CH30" s="12">
        <v>0.47399999999999998</v>
      </c>
      <c r="CI30" s="10">
        <v>137</v>
      </c>
      <c r="CJ30" s="11">
        <v>5.9950000000000001</v>
      </c>
      <c r="CK30" s="12">
        <v>0.54500000000000004</v>
      </c>
      <c r="CL30" s="14">
        <v>11</v>
      </c>
      <c r="CM30" s="11">
        <v>6.9960000000000004</v>
      </c>
      <c r="CN30" s="12">
        <v>0.63600000000000001</v>
      </c>
      <c r="CO30" s="14">
        <v>11</v>
      </c>
      <c r="CP30" s="15">
        <v>39.044999999999995</v>
      </c>
      <c r="CQ30" s="12">
        <v>0.28499999999999998</v>
      </c>
      <c r="CR30" s="10">
        <v>137</v>
      </c>
      <c r="CS30" s="11">
        <v>66.006600000000006</v>
      </c>
      <c r="CT30" s="12">
        <v>0.48180000000000001</v>
      </c>
      <c r="CU30" s="10">
        <v>137</v>
      </c>
      <c r="CV30" s="15">
        <v>33.016999999999989</v>
      </c>
      <c r="CW30" s="12">
        <v>0.24099999999999994</v>
      </c>
      <c r="CX30" s="10">
        <v>137</v>
      </c>
      <c r="CY30" s="11">
        <v>56.005600000000008</v>
      </c>
      <c r="CZ30" s="12">
        <v>0.40880000000000005</v>
      </c>
      <c r="DA30" s="10">
        <v>137</v>
      </c>
      <c r="DB30" s="11">
        <v>4.0039999999999996</v>
      </c>
      <c r="DC30" s="12">
        <v>0.36399999999999999</v>
      </c>
      <c r="DD30" s="14">
        <v>11</v>
      </c>
    </row>
    <row r="31" spans="1:108">
      <c r="A31">
        <v>560</v>
      </c>
      <c r="B31">
        <v>7500</v>
      </c>
      <c r="C31" t="s">
        <v>699</v>
      </c>
      <c r="D31">
        <v>75.97</v>
      </c>
      <c r="E31">
        <v>81.84</v>
      </c>
      <c r="F31">
        <v>82.62</v>
      </c>
      <c r="G31">
        <v>69.760000000000005</v>
      </c>
      <c r="H31">
        <v>0</v>
      </c>
      <c r="I31">
        <v>17.440000000000001</v>
      </c>
      <c r="J31" s="11">
        <v>39.00480000000001</v>
      </c>
      <c r="K31" s="12">
        <v>0.19120000000000004</v>
      </c>
      <c r="L31" s="10">
        <v>204</v>
      </c>
      <c r="M31" s="11">
        <v>3</v>
      </c>
      <c r="N31" s="13">
        <v>0.1</v>
      </c>
      <c r="O31" s="10">
        <v>30</v>
      </c>
      <c r="P31" s="11">
        <v>4</v>
      </c>
      <c r="Q31" s="12">
        <v>0.25</v>
      </c>
      <c r="R31" s="14">
        <v>16</v>
      </c>
      <c r="S31" s="11">
        <v>27.948</v>
      </c>
      <c r="T31" s="12">
        <v>0.13700000000000001</v>
      </c>
      <c r="U31" s="10">
        <v>204</v>
      </c>
      <c r="V31" s="11">
        <v>5.01</v>
      </c>
      <c r="W31" s="12">
        <v>0.16699999999999998</v>
      </c>
      <c r="X31" s="10">
        <v>30</v>
      </c>
      <c r="Y31" s="11">
        <v>3.0079999999999996</v>
      </c>
      <c r="Z31" s="12">
        <v>0.18799999999999997</v>
      </c>
      <c r="AA31" s="14">
        <v>16</v>
      </c>
      <c r="AB31" s="15">
        <v>34.067999999999998</v>
      </c>
      <c r="AC31" s="12">
        <v>0.16699999999999998</v>
      </c>
      <c r="AD31" s="10">
        <v>204</v>
      </c>
      <c r="AE31" s="15">
        <v>33.048000000000002</v>
      </c>
      <c r="AF31" s="12">
        <v>0.16200000000000001</v>
      </c>
      <c r="AG31" s="10">
        <v>204</v>
      </c>
      <c r="AH31" s="15">
        <v>37.944000000000003</v>
      </c>
      <c r="AI31" s="12">
        <v>0.18600000000000003</v>
      </c>
      <c r="AJ31" s="10">
        <v>204</v>
      </c>
      <c r="AK31" s="15">
        <v>35.904000000000003</v>
      </c>
      <c r="AL31" s="12">
        <v>0.17600000000000002</v>
      </c>
      <c r="AM31" s="10">
        <v>204</v>
      </c>
      <c r="AN31" s="15">
        <v>55.080000000000005</v>
      </c>
      <c r="AO31" s="12">
        <v>0.27</v>
      </c>
      <c r="AP31" s="10">
        <v>204</v>
      </c>
      <c r="AQ31" s="15">
        <v>52.02</v>
      </c>
      <c r="AR31" s="12">
        <v>0.255</v>
      </c>
      <c r="AS31" s="10">
        <v>204</v>
      </c>
      <c r="AT31" s="15">
        <v>7.0079999999999991</v>
      </c>
      <c r="AU31" s="12">
        <v>0.43799999999999994</v>
      </c>
      <c r="AV31" s="14">
        <v>16</v>
      </c>
      <c r="AW31" s="15">
        <v>39.00480000000001</v>
      </c>
      <c r="AX31" s="12">
        <v>0.19120000000000004</v>
      </c>
      <c r="AY31" s="10">
        <v>204</v>
      </c>
      <c r="AZ31" s="15">
        <v>60.996000000000009</v>
      </c>
      <c r="BA31" s="12">
        <v>0.29900000000000004</v>
      </c>
      <c r="BB31" s="10">
        <v>204</v>
      </c>
      <c r="BC31" s="15">
        <v>68.992799999999988</v>
      </c>
      <c r="BD31" s="12">
        <v>0.33819999999999995</v>
      </c>
      <c r="BE31" s="10">
        <v>204</v>
      </c>
      <c r="BF31" s="15">
        <v>39.00480000000001</v>
      </c>
      <c r="BG31" s="12">
        <v>0.19120000000000004</v>
      </c>
      <c r="BH31" s="10">
        <v>204</v>
      </c>
      <c r="BI31" s="15">
        <v>44.002799999999986</v>
      </c>
      <c r="BJ31" s="12">
        <v>0.21569999999999992</v>
      </c>
      <c r="BK31" s="10">
        <v>204</v>
      </c>
      <c r="BL31" s="15">
        <v>19.991999999999994</v>
      </c>
      <c r="BM31" s="12">
        <v>9.7999999999999976E-2</v>
      </c>
      <c r="BN31" s="10">
        <v>204</v>
      </c>
      <c r="BO31" s="11">
        <v>4.9920000000000009</v>
      </c>
      <c r="BP31" s="12">
        <v>0.31200000000000006</v>
      </c>
      <c r="BQ31" s="14">
        <v>16</v>
      </c>
      <c r="BR31" s="15">
        <v>105.99840000000002</v>
      </c>
      <c r="BS31" s="12">
        <v>0.51960000000000006</v>
      </c>
      <c r="BT31" s="10">
        <v>204</v>
      </c>
      <c r="BU31" s="15">
        <v>62.015999999999998</v>
      </c>
      <c r="BV31" s="12">
        <v>0.30399999999999999</v>
      </c>
      <c r="BW31" s="10">
        <v>204</v>
      </c>
      <c r="BX31" s="15">
        <v>70.99199999999999</v>
      </c>
      <c r="BY31" s="12">
        <v>0.34799999999999998</v>
      </c>
      <c r="BZ31" s="10">
        <v>204</v>
      </c>
      <c r="CA31" s="15">
        <v>48.96</v>
      </c>
      <c r="CB31" s="12">
        <v>0.24</v>
      </c>
      <c r="CC31" s="10">
        <v>204</v>
      </c>
      <c r="CD31" s="15">
        <v>21.012</v>
      </c>
      <c r="CE31" s="12">
        <v>0.10300000000000001</v>
      </c>
      <c r="CF31" s="10">
        <v>204</v>
      </c>
      <c r="CG31" s="11">
        <v>42.023999999999994</v>
      </c>
      <c r="CH31" s="12">
        <v>0.20599999999999996</v>
      </c>
      <c r="CI31" s="10">
        <v>204</v>
      </c>
      <c r="CJ31" s="11">
        <v>4.9920000000000009</v>
      </c>
      <c r="CK31" s="12">
        <v>0.31200000000000006</v>
      </c>
      <c r="CL31" s="14">
        <v>16</v>
      </c>
      <c r="CM31" s="11">
        <v>7.0079999999999991</v>
      </c>
      <c r="CN31" s="12">
        <v>0.43799999999999994</v>
      </c>
      <c r="CO31" s="14">
        <v>16</v>
      </c>
      <c r="CP31" s="15">
        <v>14.076000000000013</v>
      </c>
      <c r="CQ31" s="12">
        <v>6.9000000000000061E-2</v>
      </c>
      <c r="CR31" s="10">
        <v>204</v>
      </c>
      <c r="CS31" s="11">
        <v>44.002799999999979</v>
      </c>
      <c r="CT31" s="12">
        <v>0.21569999999999989</v>
      </c>
      <c r="CU31" s="10">
        <v>204</v>
      </c>
      <c r="CV31" s="15">
        <v>8.9760000000000115</v>
      </c>
      <c r="CW31" s="12">
        <v>4.400000000000006E-2</v>
      </c>
      <c r="CX31" s="10">
        <v>204</v>
      </c>
      <c r="CY31" s="11">
        <v>28.009200000000018</v>
      </c>
      <c r="CZ31" s="12">
        <v>0.13730000000000009</v>
      </c>
      <c r="DA31" s="10">
        <v>204</v>
      </c>
      <c r="DB31" s="11">
        <v>4</v>
      </c>
      <c r="DC31" s="12">
        <v>0.25</v>
      </c>
      <c r="DD31" s="14">
        <v>16</v>
      </c>
    </row>
    <row r="32" spans="1:108">
      <c r="A32">
        <v>567</v>
      </c>
      <c r="B32">
        <v>7600</v>
      </c>
      <c r="C32" t="s">
        <v>720</v>
      </c>
      <c r="D32">
        <v>49.13</v>
      </c>
      <c r="E32">
        <v>72.8</v>
      </c>
      <c r="F32">
        <v>75.569999999999993</v>
      </c>
      <c r="G32">
        <v>58.02</v>
      </c>
      <c r="H32">
        <v>157.02000000000001</v>
      </c>
      <c r="I32">
        <v>30.96</v>
      </c>
      <c r="J32" s="11">
        <v>38.99730000000001</v>
      </c>
      <c r="K32" s="12">
        <v>0.21310000000000007</v>
      </c>
      <c r="L32" s="10">
        <v>183</v>
      </c>
      <c r="M32" s="11">
        <v>7.0139999999999993</v>
      </c>
      <c r="N32" s="13">
        <v>0.16699999999999998</v>
      </c>
      <c r="O32" s="10">
        <v>42</v>
      </c>
      <c r="P32" s="11">
        <v>3</v>
      </c>
      <c r="Q32" s="12">
        <v>0.25</v>
      </c>
      <c r="R32" s="14">
        <v>12</v>
      </c>
      <c r="S32" s="11">
        <v>38.978999999999992</v>
      </c>
      <c r="T32" s="12">
        <v>0.21299999999999997</v>
      </c>
      <c r="U32" s="10">
        <v>183</v>
      </c>
      <c r="V32" s="11">
        <v>7.98</v>
      </c>
      <c r="W32" s="12">
        <v>0.19</v>
      </c>
      <c r="X32" s="10">
        <v>42</v>
      </c>
      <c r="Y32" s="11">
        <v>3</v>
      </c>
      <c r="Z32" s="12">
        <v>0.25</v>
      </c>
      <c r="AA32" s="14">
        <v>12</v>
      </c>
      <c r="AB32" s="15">
        <v>71.918999999999997</v>
      </c>
      <c r="AC32" s="12">
        <v>0.39299999999999996</v>
      </c>
      <c r="AD32" s="10">
        <v>183</v>
      </c>
      <c r="AE32" s="15">
        <v>71.003999999999991</v>
      </c>
      <c r="AF32" s="12">
        <v>0.38799999999999996</v>
      </c>
      <c r="AG32" s="10">
        <v>183</v>
      </c>
      <c r="AH32" s="15">
        <v>64.05</v>
      </c>
      <c r="AI32" s="12">
        <v>0.35</v>
      </c>
      <c r="AJ32" s="10">
        <v>183</v>
      </c>
      <c r="AK32" s="15">
        <v>55.997999999999998</v>
      </c>
      <c r="AL32" s="12">
        <v>0.30599999999999999</v>
      </c>
      <c r="AM32" s="10">
        <v>183</v>
      </c>
      <c r="AN32" s="15">
        <v>90.951000000000008</v>
      </c>
      <c r="AO32" s="12">
        <v>0.49700000000000005</v>
      </c>
      <c r="AP32" s="10">
        <v>183</v>
      </c>
      <c r="AQ32" s="15">
        <v>75.944999999999993</v>
      </c>
      <c r="AR32" s="12">
        <v>0.41499999999999998</v>
      </c>
      <c r="AS32" s="10">
        <v>183</v>
      </c>
      <c r="AT32" s="15">
        <v>6.9959999999999996</v>
      </c>
      <c r="AU32" s="12">
        <v>0.58299999999999996</v>
      </c>
      <c r="AV32" s="14">
        <v>12</v>
      </c>
      <c r="AW32" s="15">
        <v>63.995100000000001</v>
      </c>
      <c r="AX32" s="12">
        <v>0.34970000000000001</v>
      </c>
      <c r="AY32" s="10">
        <v>183</v>
      </c>
      <c r="AZ32" s="15">
        <v>75.999899999999997</v>
      </c>
      <c r="BA32" s="12">
        <v>0.4153</v>
      </c>
      <c r="BB32" s="10">
        <v>183</v>
      </c>
      <c r="BC32" s="15">
        <v>83.008799999999994</v>
      </c>
      <c r="BD32" s="12">
        <v>0.4536</v>
      </c>
      <c r="BE32" s="10">
        <v>183</v>
      </c>
      <c r="BF32" s="15">
        <v>63.006900000000009</v>
      </c>
      <c r="BG32" s="12">
        <v>0.34430000000000005</v>
      </c>
      <c r="BH32" s="10">
        <v>183</v>
      </c>
      <c r="BI32" s="15">
        <v>74.005200000000002</v>
      </c>
      <c r="BJ32" s="12">
        <v>0.40439999999999998</v>
      </c>
      <c r="BK32" s="10">
        <v>183</v>
      </c>
      <c r="BL32" s="15">
        <v>45.932999999999993</v>
      </c>
      <c r="BM32" s="12">
        <v>0.25099999999999995</v>
      </c>
      <c r="BN32" s="10">
        <v>183</v>
      </c>
      <c r="BO32" s="11">
        <v>6.9959999999999996</v>
      </c>
      <c r="BP32" s="12">
        <v>0.58299999999999996</v>
      </c>
      <c r="BQ32" s="14">
        <v>12</v>
      </c>
      <c r="BR32" s="15">
        <v>111.996</v>
      </c>
      <c r="BS32" s="12">
        <v>0.61199999999999999</v>
      </c>
      <c r="BT32" s="10">
        <v>183</v>
      </c>
      <c r="BU32" s="15">
        <v>96.990000000000009</v>
      </c>
      <c r="BV32" s="12">
        <v>0.53</v>
      </c>
      <c r="BW32" s="10">
        <v>183</v>
      </c>
      <c r="BX32" s="15">
        <v>107.97</v>
      </c>
      <c r="BY32" s="12">
        <v>0.59</v>
      </c>
      <c r="BZ32" s="10">
        <v>183</v>
      </c>
      <c r="CA32" s="15">
        <v>86.924999999999997</v>
      </c>
      <c r="CB32" s="12">
        <v>0.47499999999999998</v>
      </c>
      <c r="CC32" s="10">
        <v>183</v>
      </c>
      <c r="CD32" s="15">
        <v>51.971999999999994</v>
      </c>
      <c r="CE32" s="12">
        <v>0.28399999999999997</v>
      </c>
      <c r="CF32" s="10">
        <v>183</v>
      </c>
      <c r="CG32" s="11">
        <v>83.997</v>
      </c>
      <c r="CH32" s="12">
        <v>0.45899999999999996</v>
      </c>
      <c r="CI32" s="10">
        <v>183</v>
      </c>
      <c r="CJ32" s="11">
        <v>8.0040000000000013</v>
      </c>
      <c r="CK32" s="12">
        <v>0.66700000000000004</v>
      </c>
      <c r="CL32" s="14">
        <v>12</v>
      </c>
      <c r="CM32" s="11">
        <v>8.0040000000000013</v>
      </c>
      <c r="CN32" s="12">
        <v>0.66700000000000004</v>
      </c>
      <c r="CO32" s="14">
        <v>12</v>
      </c>
      <c r="CP32" s="15">
        <v>45.017999999999986</v>
      </c>
      <c r="CQ32" s="12">
        <v>0.24599999999999994</v>
      </c>
      <c r="CR32" s="10">
        <v>183</v>
      </c>
      <c r="CS32" s="11">
        <v>85.991699999999994</v>
      </c>
      <c r="CT32" s="12">
        <v>0.46989999999999998</v>
      </c>
      <c r="CU32" s="10">
        <v>183</v>
      </c>
      <c r="CV32" s="15">
        <v>28.913999999999994</v>
      </c>
      <c r="CW32" s="12">
        <v>0.15799999999999997</v>
      </c>
      <c r="CX32" s="10">
        <v>183</v>
      </c>
      <c r="CY32" s="11">
        <v>58.999199999999981</v>
      </c>
      <c r="CZ32" s="12">
        <v>0.32239999999999991</v>
      </c>
      <c r="DA32" s="10">
        <v>183</v>
      </c>
      <c r="DB32" s="11">
        <v>6.9959999999999996</v>
      </c>
      <c r="DC32" s="12">
        <v>0.58299999999999996</v>
      </c>
      <c r="DD32" s="14">
        <v>12</v>
      </c>
    </row>
    <row r="33" spans="1:108">
      <c r="A33">
        <v>574</v>
      </c>
      <c r="B33">
        <v>8100</v>
      </c>
      <c r="C33" t="s">
        <v>712</v>
      </c>
      <c r="D33">
        <v>69.69</v>
      </c>
      <c r="E33">
        <v>77.209999999999994</v>
      </c>
      <c r="F33">
        <v>78.64</v>
      </c>
      <c r="G33">
        <v>58.49</v>
      </c>
      <c r="H33">
        <v>0.66</v>
      </c>
      <c r="I33">
        <v>10.78</v>
      </c>
      <c r="J33" s="11">
        <v>12.001300000000001</v>
      </c>
      <c r="K33" s="12">
        <v>0.27910000000000001</v>
      </c>
      <c r="L33" s="10">
        <v>43</v>
      </c>
      <c r="M33" s="11">
        <v>0</v>
      </c>
      <c r="N33" s="13">
        <v>0</v>
      </c>
      <c r="O33" s="10">
        <v>40</v>
      </c>
      <c r="P33" s="11">
        <v>4</v>
      </c>
      <c r="Q33" s="12">
        <v>0.4</v>
      </c>
      <c r="R33" s="14">
        <v>10</v>
      </c>
      <c r="S33" s="11">
        <v>7.0089999999999968</v>
      </c>
      <c r="T33" s="12">
        <v>0.16299999999999992</v>
      </c>
      <c r="U33" s="10">
        <v>43</v>
      </c>
      <c r="V33" s="11">
        <v>0</v>
      </c>
      <c r="W33" s="12">
        <v>0</v>
      </c>
      <c r="X33" s="10">
        <v>40</v>
      </c>
      <c r="Y33" s="11">
        <v>5</v>
      </c>
      <c r="Z33" s="12">
        <v>0.5</v>
      </c>
      <c r="AA33" s="14">
        <v>10</v>
      </c>
      <c r="AB33" s="15">
        <v>8.9870000000000001</v>
      </c>
      <c r="AC33" s="12">
        <v>0.20899999999999999</v>
      </c>
      <c r="AD33" s="10">
        <v>43</v>
      </c>
      <c r="AE33" s="15">
        <v>7.0090000000000003</v>
      </c>
      <c r="AF33" s="12">
        <v>0.16300000000000001</v>
      </c>
      <c r="AG33" s="10">
        <v>43</v>
      </c>
      <c r="AH33" s="15">
        <v>8.9870000000000001</v>
      </c>
      <c r="AI33" s="12">
        <v>0.20899999999999999</v>
      </c>
      <c r="AJ33" s="10">
        <v>43</v>
      </c>
      <c r="AK33" s="15">
        <v>8.9870000000000001</v>
      </c>
      <c r="AL33" s="12">
        <v>0.20899999999999999</v>
      </c>
      <c r="AM33" s="10">
        <v>43</v>
      </c>
      <c r="AN33" s="15">
        <v>11.008000000000001</v>
      </c>
      <c r="AO33" s="12">
        <v>0.25600000000000001</v>
      </c>
      <c r="AP33" s="10">
        <v>43</v>
      </c>
      <c r="AQ33" s="15">
        <v>8.9870000000000001</v>
      </c>
      <c r="AR33" s="12">
        <v>0.20899999999999999</v>
      </c>
      <c r="AS33" s="10">
        <v>43</v>
      </c>
      <c r="AT33" s="15">
        <v>4</v>
      </c>
      <c r="AU33" s="12">
        <v>0.4</v>
      </c>
      <c r="AV33" s="14">
        <v>10</v>
      </c>
      <c r="AW33" s="15">
        <v>10.001800000000003</v>
      </c>
      <c r="AX33" s="12">
        <v>0.23260000000000006</v>
      </c>
      <c r="AY33" s="10">
        <v>43</v>
      </c>
      <c r="AZ33" s="15">
        <v>7.9979999999999976</v>
      </c>
      <c r="BA33" s="12">
        <v>0.18599999999999994</v>
      </c>
      <c r="BB33" s="10">
        <v>43</v>
      </c>
      <c r="BC33" s="15">
        <v>12.998900000000001</v>
      </c>
      <c r="BD33" s="12">
        <v>0.30230000000000001</v>
      </c>
      <c r="BE33" s="10">
        <v>43</v>
      </c>
      <c r="BF33" s="15">
        <v>10.001800000000003</v>
      </c>
      <c r="BG33" s="12">
        <v>0.23260000000000006</v>
      </c>
      <c r="BH33" s="10">
        <v>43</v>
      </c>
      <c r="BI33" s="15">
        <v>7.9979999999999976</v>
      </c>
      <c r="BJ33" s="12">
        <v>0.18599999999999994</v>
      </c>
      <c r="BK33" s="10">
        <v>43</v>
      </c>
      <c r="BL33" s="15">
        <v>3.9989999999999988</v>
      </c>
      <c r="BM33" s="12">
        <v>9.2999999999999972E-2</v>
      </c>
      <c r="BN33" s="10">
        <v>43</v>
      </c>
      <c r="BO33" s="11">
        <v>6</v>
      </c>
      <c r="BP33" s="12">
        <v>0.6</v>
      </c>
      <c r="BQ33" s="14">
        <v>10</v>
      </c>
      <c r="BR33" s="15">
        <v>19.999299999999998</v>
      </c>
      <c r="BS33" s="12">
        <v>0.46509999999999996</v>
      </c>
      <c r="BT33" s="10">
        <v>43</v>
      </c>
      <c r="BU33" s="15">
        <v>15.996000000000002</v>
      </c>
      <c r="BV33" s="12">
        <v>0.37200000000000005</v>
      </c>
      <c r="BW33" s="10">
        <v>43</v>
      </c>
      <c r="BX33" s="15">
        <v>16.984999999999999</v>
      </c>
      <c r="BY33" s="12">
        <v>0.39500000000000002</v>
      </c>
      <c r="BZ33" s="10">
        <v>43</v>
      </c>
      <c r="CA33" s="15">
        <v>11.008000000000001</v>
      </c>
      <c r="CB33" s="12">
        <v>0.25600000000000001</v>
      </c>
      <c r="CC33" s="10">
        <v>43</v>
      </c>
      <c r="CD33" s="15">
        <v>7.0090000000000003</v>
      </c>
      <c r="CE33" s="12">
        <v>0.16300000000000001</v>
      </c>
      <c r="CF33" s="10">
        <v>43</v>
      </c>
      <c r="CG33" s="11">
        <v>10.019</v>
      </c>
      <c r="CH33" s="12">
        <v>0.23299999999999998</v>
      </c>
      <c r="CI33" s="10">
        <v>43</v>
      </c>
      <c r="CJ33" s="11">
        <v>5</v>
      </c>
      <c r="CK33" s="12">
        <v>0.5</v>
      </c>
      <c r="CL33" s="14">
        <v>10</v>
      </c>
      <c r="CM33" s="11">
        <v>6</v>
      </c>
      <c r="CN33" s="12">
        <v>0.6</v>
      </c>
      <c r="CO33" s="14">
        <v>10</v>
      </c>
      <c r="CP33" s="15">
        <v>6.0200000000000005</v>
      </c>
      <c r="CQ33" s="12">
        <v>0.14000000000000001</v>
      </c>
      <c r="CR33" s="10">
        <v>43</v>
      </c>
      <c r="CS33" s="11">
        <v>14.9984</v>
      </c>
      <c r="CT33" s="12">
        <v>0.3488</v>
      </c>
      <c r="CU33" s="10">
        <v>43</v>
      </c>
      <c r="CV33" s="15">
        <v>2.0210000000000012</v>
      </c>
      <c r="CW33" s="12">
        <v>4.7000000000000028E-2</v>
      </c>
      <c r="CX33" s="10">
        <v>43</v>
      </c>
      <c r="CY33" s="11">
        <v>3.9989999999999988</v>
      </c>
      <c r="CZ33" s="12">
        <v>9.2999999999999972E-2</v>
      </c>
      <c r="DA33" s="10">
        <v>43</v>
      </c>
      <c r="DB33" s="11">
        <v>3</v>
      </c>
      <c r="DC33" s="12">
        <v>0.3</v>
      </c>
      <c r="DD33" s="14">
        <v>10</v>
      </c>
    </row>
    <row r="34" spans="1:108">
      <c r="A34">
        <v>586</v>
      </c>
      <c r="B34">
        <v>8200</v>
      </c>
      <c r="C34" t="s">
        <v>714</v>
      </c>
      <c r="D34">
        <v>70.44</v>
      </c>
      <c r="E34">
        <v>70.290000000000006</v>
      </c>
      <c r="F34">
        <v>78.59</v>
      </c>
      <c r="G34">
        <v>68.73</v>
      </c>
      <c r="H34">
        <v>1.33</v>
      </c>
      <c r="I34">
        <v>19.21</v>
      </c>
      <c r="J34" s="11">
        <v>40.995400000000011</v>
      </c>
      <c r="K34" s="12">
        <v>0.28870000000000007</v>
      </c>
      <c r="L34" s="10">
        <v>142</v>
      </c>
      <c r="M34" s="11">
        <v>0.99</v>
      </c>
      <c r="N34" s="13">
        <v>3.3000000000000002E-2</v>
      </c>
      <c r="O34" s="10">
        <v>30</v>
      </c>
      <c r="P34" s="11">
        <v>1.9999999999999996</v>
      </c>
      <c r="Q34" s="12">
        <v>0.19999999999999996</v>
      </c>
      <c r="R34" s="14">
        <v>10</v>
      </c>
      <c r="S34" s="11">
        <v>41.038000000000004</v>
      </c>
      <c r="T34" s="12">
        <v>0.28900000000000003</v>
      </c>
      <c r="U34" s="10">
        <v>142</v>
      </c>
      <c r="V34" s="11">
        <v>2.0100000000000002</v>
      </c>
      <c r="W34" s="12">
        <v>6.7000000000000004E-2</v>
      </c>
      <c r="X34" s="10">
        <v>30</v>
      </c>
      <c r="Y34" s="11">
        <v>2</v>
      </c>
      <c r="Z34" s="12">
        <v>0.2</v>
      </c>
      <c r="AA34" s="14">
        <v>10</v>
      </c>
      <c r="AB34" s="15">
        <v>56.942</v>
      </c>
      <c r="AC34" s="12">
        <v>0.40100000000000002</v>
      </c>
      <c r="AD34" s="10">
        <v>142</v>
      </c>
      <c r="AE34" s="15">
        <v>57.935999999999993</v>
      </c>
      <c r="AF34" s="12">
        <v>0.40799999999999997</v>
      </c>
      <c r="AG34" s="10">
        <v>142</v>
      </c>
      <c r="AH34" s="15">
        <v>49.984000000000002</v>
      </c>
      <c r="AI34" s="12">
        <v>0.35200000000000004</v>
      </c>
      <c r="AJ34" s="10">
        <v>142</v>
      </c>
      <c r="AK34" s="15">
        <v>39.050000000000004</v>
      </c>
      <c r="AL34" s="12">
        <v>0.27500000000000002</v>
      </c>
      <c r="AM34" s="10">
        <v>142</v>
      </c>
      <c r="AN34" s="15">
        <v>60.065999999999995</v>
      </c>
      <c r="AO34" s="12">
        <v>0.42299999999999999</v>
      </c>
      <c r="AP34" s="10">
        <v>142</v>
      </c>
      <c r="AQ34" s="15">
        <v>53.96</v>
      </c>
      <c r="AR34" s="12">
        <v>0.38</v>
      </c>
      <c r="AS34" s="10">
        <v>142</v>
      </c>
      <c r="AT34" s="15">
        <v>3</v>
      </c>
      <c r="AU34" s="12">
        <v>0.3</v>
      </c>
      <c r="AV34" s="14">
        <v>10</v>
      </c>
      <c r="AW34" s="15">
        <v>52.000399999999999</v>
      </c>
      <c r="AX34" s="12">
        <v>0.36619999999999997</v>
      </c>
      <c r="AY34" s="10">
        <v>142</v>
      </c>
      <c r="AZ34" s="15">
        <v>63.999400000000001</v>
      </c>
      <c r="BA34" s="12">
        <v>0.45069999999999999</v>
      </c>
      <c r="BB34" s="10">
        <v>142</v>
      </c>
      <c r="BC34" s="15">
        <v>75.004400000000004</v>
      </c>
      <c r="BD34" s="12">
        <v>0.5282</v>
      </c>
      <c r="BE34" s="10">
        <v>142</v>
      </c>
      <c r="BF34" s="15">
        <v>63.005399999999995</v>
      </c>
      <c r="BG34" s="12">
        <v>0.44369999999999998</v>
      </c>
      <c r="BH34" s="10">
        <v>142</v>
      </c>
      <c r="BI34" s="15">
        <v>63.005399999999995</v>
      </c>
      <c r="BJ34" s="12">
        <v>0.44369999999999998</v>
      </c>
      <c r="BK34" s="10">
        <v>142</v>
      </c>
      <c r="BL34" s="15">
        <v>41.038000000000004</v>
      </c>
      <c r="BM34" s="12">
        <v>0.28900000000000003</v>
      </c>
      <c r="BN34" s="10">
        <v>142</v>
      </c>
      <c r="BO34" s="11">
        <v>2</v>
      </c>
      <c r="BP34" s="12">
        <v>0.2</v>
      </c>
      <c r="BQ34" s="14">
        <v>10</v>
      </c>
      <c r="BR34" s="15">
        <v>103.00679999999998</v>
      </c>
      <c r="BS34" s="12">
        <v>0.72539999999999993</v>
      </c>
      <c r="BT34" s="10">
        <v>142</v>
      </c>
      <c r="BU34" s="15">
        <v>72.988</v>
      </c>
      <c r="BV34" s="12">
        <v>0.51400000000000001</v>
      </c>
      <c r="BW34" s="10">
        <v>142</v>
      </c>
      <c r="BX34" s="15">
        <v>84.064000000000007</v>
      </c>
      <c r="BY34" s="12">
        <v>0.59200000000000008</v>
      </c>
      <c r="BZ34" s="10">
        <v>142</v>
      </c>
      <c r="CA34" s="15">
        <v>61.06</v>
      </c>
      <c r="CB34" s="12">
        <v>0.43</v>
      </c>
      <c r="CC34" s="10">
        <v>142</v>
      </c>
      <c r="CD34" s="15">
        <v>45.014000000000003</v>
      </c>
      <c r="CE34" s="12">
        <v>0.317</v>
      </c>
      <c r="CF34" s="10">
        <v>142</v>
      </c>
      <c r="CG34" s="11">
        <v>71</v>
      </c>
      <c r="CH34" s="12">
        <v>0.5</v>
      </c>
      <c r="CI34" s="10">
        <v>142</v>
      </c>
      <c r="CJ34" s="11">
        <v>3</v>
      </c>
      <c r="CK34" s="12">
        <v>0.3</v>
      </c>
      <c r="CL34" s="14">
        <v>10</v>
      </c>
      <c r="CM34" s="11">
        <v>3</v>
      </c>
      <c r="CN34" s="12">
        <v>0.3</v>
      </c>
      <c r="CO34" s="14">
        <v>10</v>
      </c>
      <c r="CP34" s="15">
        <v>38.055999999999997</v>
      </c>
      <c r="CQ34" s="12">
        <v>0.26799999999999996</v>
      </c>
      <c r="CR34" s="10">
        <v>142</v>
      </c>
      <c r="CS34" s="11">
        <v>68.997799999999998</v>
      </c>
      <c r="CT34" s="12">
        <v>0.4859</v>
      </c>
      <c r="CU34" s="10">
        <v>142</v>
      </c>
      <c r="CV34" s="15">
        <v>23.004000000000005</v>
      </c>
      <c r="CW34" s="12">
        <v>0.16200000000000003</v>
      </c>
      <c r="CX34" s="10">
        <v>142</v>
      </c>
      <c r="CY34" s="11">
        <v>59.994999999999997</v>
      </c>
      <c r="CZ34" s="12">
        <v>0.42249999999999999</v>
      </c>
      <c r="DA34" s="10">
        <v>142</v>
      </c>
      <c r="DB34" s="11">
        <v>2</v>
      </c>
      <c r="DC34" s="12">
        <v>0.2</v>
      </c>
      <c r="DD34" s="14">
        <v>10</v>
      </c>
    </row>
    <row r="35" spans="1:108">
      <c r="A35">
        <v>597</v>
      </c>
      <c r="B35">
        <v>9100</v>
      </c>
      <c r="C35" t="s">
        <v>718</v>
      </c>
      <c r="D35">
        <v>66.739999999999995</v>
      </c>
      <c r="E35">
        <v>70.75</v>
      </c>
      <c r="F35">
        <v>80.37</v>
      </c>
      <c r="G35">
        <v>65.319999999999993</v>
      </c>
      <c r="H35">
        <v>34.78</v>
      </c>
      <c r="I35">
        <v>16.440000000000001</v>
      </c>
      <c r="J35" s="11">
        <v>17.0016</v>
      </c>
      <c r="K35" s="12">
        <v>0.30359999999999998</v>
      </c>
      <c r="L35" s="10">
        <v>56</v>
      </c>
      <c r="M35" s="11">
        <v>1.012</v>
      </c>
      <c r="N35" s="13">
        <v>2.3E-2</v>
      </c>
      <c r="O35" s="10">
        <v>44</v>
      </c>
      <c r="P35" s="11">
        <v>3.0030000000000001</v>
      </c>
      <c r="Q35" s="12">
        <v>0.27300000000000002</v>
      </c>
      <c r="R35" s="14">
        <v>11</v>
      </c>
      <c r="S35" s="11">
        <v>17.024000000000001</v>
      </c>
      <c r="T35" s="12">
        <v>0.30400000000000005</v>
      </c>
      <c r="U35" s="10">
        <v>56</v>
      </c>
      <c r="V35" s="11">
        <v>1.012</v>
      </c>
      <c r="W35" s="12">
        <v>2.3E-2</v>
      </c>
      <c r="X35" s="10">
        <v>44</v>
      </c>
      <c r="Y35" s="11">
        <v>5.0049999999999999</v>
      </c>
      <c r="Z35" s="12">
        <v>0.45500000000000002</v>
      </c>
      <c r="AA35" s="14">
        <v>11</v>
      </c>
      <c r="AB35" s="15">
        <v>19.992000000000001</v>
      </c>
      <c r="AC35" s="12">
        <v>0.35700000000000004</v>
      </c>
      <c r="AD35" s="10">
        <v>56</v>
      </c>
      <c r="AE35" s="15">
        <v>14</v>
      </c>
      <c r="AF35" s="12">
        <v>0.25</v>
      </c>
      <c r="AG35" s="10">
        <v>56</v>
      </c>
      <c r="AH35" s="15">
        <v>12.991999999999999</v>
      </c>
      <c r="AI35" s="12">
        <v>0.23199999999999998</v>
      </c>
      <c r="AJ35" s="10">
        <v>56</v>
      </c>
      <c r="AK35" s="15">
        <v>14</v>
      </c>
      <c r="AL35" s="12">
        <v>0.25</v>
      </c>
      <c r="AM35" s="10">
        <v>56</v>
      </c>
      <c r="AN35" s="15">
        <v>17.975999999999999</v>
      </c>
      <c r="AO35" s="12">
        <v>0.32100000000000001</v>
      </c>
      <c r="AP35" s="10">
        <v>56</v>
      </c>
      <c r="AQ35" s="15">
        <v>21</v>
      </c>
      <c r="AR35" s="12">
        <v>0.375</v>
      </c>
      <c r="AS35" s="10">
        <v>56</v>
      </c>
      <c r="AT35" s="15">
        <v>5.0049999999999999</v>
      </c>
      <c r="AU35" s="12">
        <v>0.45500000000000002</v>
      </c>
      <c r="AV35" s="14">
        <v>11</v>
      </c>
      <c r="AW35" s="15">
        <v>17.9984</v>
      </c>
      <c r="AX35" s="12">
        <v>0.32140000000000002</v>
      </c>
      <c r="AY35" s="10">
        <v>56</v>
      </c>
      <c r="AZ35" s="15">
        <v>24.0016</v>
      </c>
      <c r="BA35" s="12">
        <v>0.42859999999999998</v>
      </c>
      <c r="BB35" s="10">
        <v>56</v>
      </c>
      <c r="BC35" s="15">
        <v>22.999200000000002</v>
      </c>
      <c r="BD35" s="12">
        <v>0.41070000000000001</v>
      </c>
      <c r="BE35" s="10">
        <v>56</v>
      </c>
      <c r="BF35" s="15">
        <v>21</v>
      </c>
      <c r="BG35" s="12">
        <v>0.375</v>
      </c>
      <c r="BH35" s="10">
        <v>56</v>
      </c>
      <c r="BI35" s="15">
        <v>24.9984</v>
      </c>
      <c r="BJ35" s="12">
        <v>0.44640000000000002</v>
      </c>
      <c r="BK35" s="10">
        <v>56</v>
      </c>
      <c r="BL35" s="15">
        <v>14</v>
      </c>
      <c r="BM35" s="12">
        <v>0.25</v>
      </c>
      <c r="BN35" s="10">
        <v>56</v>
      </c>
      <c r="BO35" s="11">
        <v>3.0029999999999997</v>
      </c>
      <c r="BP35" s="12">
        <v>0.27299999999999996</v>
      </c>
      <c r="BQ35" s="14">
        <v>11</v>
      </c>
      <c r="BR35" s="15">
        <v>43.002399999999994</v>
      </c>
      <c r="BS35" s="12">
        <v>0.76789999999999992</v>
      </c>
      <c r="BT35" s="10">
        <v>56</v>
      </c>
      <c r="BU35" s="15">
        <v>31.023999999999997</v>
      </c>
      <c r="BV35" s="12">
        <v>0.55399999999999994</v>
      </c>
      <c r="BW35" s="10">
        <v>56</v>
      </c>
      <c r="BX35" s="15">
        <v>37.015999999999998</v>
      </c>
      <c r="BY35" s="12">
        <v>0.66099999999999992</v>
      </c>
      <c r="BZ35" s="10">
        <v>56</v>
      </c>
      <c r="CA35" s="15">
        <v>25.983999999999998</v>
      </c>
      <c r="CB35" s="12">
        <v>0.46399999999999997</v>
      </c>
      <c r="CC35" s="10">
        <v>56</v>
      </c>
      <c r="CD35" s="15">
        <v>10.976000000000001</v>
      </c>
      <c r="CE35" s="12">
        <v>0.19600000000000001</v>
      </c>
      <c r="CF35" s="10">
        <v>56</v>
      </c>
      <c r="CG35" s="11">
        <v>12.991999999999999</v>
      </c>
      <c r="CH35" s="12">
        <v>0.23199999999999998</v>
      </c>
      <c r="CI35" s="10">
        <v>56</v>
      </c>
      <c r="CJ35" s="11">
        <v>4.0039999999999996</v>
      </c>
      <c r="CK35" s="12">
        <v>0.36399999999999999</v>
      </c>
      <c r="CL35" s="14">
        <v>11</v>
      </c>
      <c r="CM35" s="11">
        <v>5.0049999999999999</v>
      </c>
      <c r="CN35" s="12">
        <v>0.45500000000000002</v>
      </c>
      <c r="CO35" s="14">
        <v>11</v>
      </c>
      <c r="CP35" s="15">
        <v>9.0159999999999965</v>
      </c>
      <c r="CQ35" s="12">
        <v>0.16099999999999995</v>
      </c>
      <c r="CR35" s="10">
        <v>56</v>
      </c>
      <c r="CS35" s="11">
        <v>22.999199999999998</v>
      </c>
      <c r="CT35" s="12">
        <v>0.41069999999999995</v>
      </c>
      <c r="CU35" s="10">
        <v>56</v>
      </c>
      <c r="CV35" s="15">
        <v>8.0079999999999973</v>
      </c>
      <c r="CW35" s="12">
        <v>0.14299999999999996</v>
      </c>
      <c r="CX35" s="10">
        <v>56</v>
      </c>
      <c r="CY35" s="11">
        <v>22.999199999999998</v>
      </c>
      <c r="CZ35" s="12">
        <v>0.41069999999999995</v>
      </c>
      <c r="DA35" s="10">
        <v>56</v>
      </c>
      <c r="DB35" s="11">
        <v>3.0029999999999997</v>
      </c>
      <c r="DC35" s="12">
        <v>0.27299999999999996</v>
      </c>
      <c r="DD35" s="14">
        <v>11</v>
      </c>
    </row>
    <row r="36" spans="1:108">
      <c r="A36">
        <v>611</v>
      </c>
      <c r="B36">
        <v>9400</v>
      </c>
      <c r="C36" t="s">
        <v>717</v>
      </c>
      <c r="D36">
        <v>58.04</v>
      </c>
      <c r="E36">
        <v>68.53</v>
      </c>
      <c r="F36">
        <v>70.64</v>
      </c>
      <c r="G36">
        <v>63.21</v>
      </c>
      <c r="H36">
        <v>79.7</v>
      </c>
      <c r="I36">
        <v>10.57</v>
      </c>
      <c r="J36" s="11">
        <v>21.998799999999999</v>
      </c>
      <c r="K36" s="12">
        <v>0.51159999999999994</v>
      </c>
      <c r="L36" s="10">
        <v>43</v>
      </c>
      <c r="M36" s="11">
        <v>1.98</v>
      </c>
      <c r="N36" s="13">
        <v>3.3000000000000002E-2</v>
      </c>
      <c r="O36" s="10">
        <v>60</v>
      </c>
      <c r="P36" s="11">
        <v>3</v>
      </c>
      <c r="Q36" s="12">
        <v>0.25</v>
      </c>
      <c r="R36" s="14">
        <v>12</v>
      </c>
      <c r="S36" s="11">
        <v>14.017999999999999</v>
      </c>
      <c r="T36" s="12">
        <v>0.32599999999999996</v>
      </c>
      <c r="U36" s="10">
        <v>43</v>
      </c>
      <c r="V36" s="11">
        <v>4.0200000000000005</v>
      </c>
      <c r="W36" s="12">
        <v>6.7000000000000004E-2</v>
      </c>
      <c r="X36" s="10">
        <v>60</v>
      </c>
      <c r="Y36" s="11">
        <v>3</v>
      </c>
      <c r="Z36" s="12">
        <v>0.25</v>
      </c>
      <c r="AA36" s="14">
        <v>12</v>
      </c>
      <c r="AB36" s="15">
        <v>22.016000000000002</v>
      </c>
      <c r="AC36" s="12">
        <v>0.51200000000000001</v>
      </c>
      <c r="AD36" s="10">
        <v>43</v>
      </c>
      <c r="AE36" s="15">
        <v>20.983999999999998</v>
      </c>
      <c r="AF36" s="12">
        <v>0.48799999999999999</v>
      </c>
      <c r="AG36" s="10">
        <v>43</v>
      </c>
      <c r="AH36" s="15">
        <v>22.016000000000002</v>
      </c>
      <c r="AI36" s="12">
        <v>0.51200000000000001</v>
      </c>
      <c r="AJ36" s="10">
        <v>43</v>
      </c>
      <c r="AK36" s="15">
        <v>16.984999999999999</v>
      </c>
      <c r="AL36" s="12">
        <v>0.39500000000000002</v>
      </c>
      <c r="AM36" s="10">
        <v>43</v>
      </c>
      <c r="AN36" s="15">
        <v>19.995000000000001</v>
      </c>
      <c r="AO36" s="12">
        <v>0.46500000000000002</v>
      </c>
      <c r="AP36" s="10">
        <v>43</v>
      </c>
      <c r="AQ36" s="15">
        <v>19.995000000000001</v>
      </c>
      <c r="AR36" s="12">
        <v>0.46500000000000002</v>
      </c>
      <c r="AS36" s="10">
        <v>43</v>
      </c>
      <c r="AT36" s="15">
        <v>6</v>
      </c>
      <c r="AU36" s="12">
        <v>0.5</v>
      </c>
      <c r="AV36" s="14">
        <v>12</v>
      </c>
      <c r="AW36" s="15">
        <v>21.998799999999999</v>
      </c>
      <c r="AX36" s="12">
        <v>0.51159999999999994</v>
      </c>
      <c r="AY36" s="10">
        <v>43</v>
      </c>
      <c r="AZ36" s="15">
        <v>25.0002</v>
      </c>
      <c r="BA36" s="12">
        <v>0.58140000000000003</v>
      </c>
      <c r="BB36" s="10">
        <v>43</v>
      </c>
      <c r="BC36" s="15">
        <v>28.0016</v>
      </c>
      <c r="BD36" s="12">
        <v>0.6512</v>
      </c>
      <c r="BE36" s="10">
        <v>43</v>
      </c>
      <c r="BF36" s="15">
        <v>23.000700000000002</v>
      </c>
      <c r="BG36" s="12">
        <v>0.53490000000000004</v>
      </c>
      <c r="BH36" s="10">
        <v>43</v>
      </c>
      <c r="BI36" s="15">
        <v>21.998799999999999</v>
      </c>
      <c r="BJ36" s="12">
        <v>0.51159999999999994</v>
      </c>
      <c r="BK36" s="10">
        <v>43</v>
      </c>
      <c r="BL36" s="15">
        <v>15.996000000000002</v>
      </c>
      <c r="BM36" s="12">
        <v>0.37200000000000005</v>
      </c>
      <c r="BN36" s="10">
        <v>43</v>
      </c>
      <c r="BO36" s="11">
        <v>3</v>
      </c>
      <c r="BP36" s="12">
        <v>0.25</v>
      </c>
      <c r="BQ36" s="14">
        <v>12</v>
      </c>
      <c r="BR36" s="15">
        <v>35.002000000000002</v>
      </c>
      <c r="BS36" s="12">
        <v>0.81400000000000006</v>
      </c>
      <c r="BT36" s="10">
        <v>43</v>
      </c>
      <c r="BU36" s="15">
        <v>19.995000000000001</v>
      </c>
      <c r="BV36" s="12">
        <v>0.46500000000000002</v>
      </c>
      <c r="BW36" s="10">
        <v>43</v>
      </c>
      <c r="BX36" s="15">
        <v>23.005000000000003</v>
      </c>
      <c r="BY36" s="12">
        <v>0.53500000000000003</v>
      </c>
      <c r="BZ36" s="10">
        <v>43</v>
      </c>
      <c r="CA36" s="15">
        <v>20.983999999999998</v>
      </c>
      <c r="CB36" s="12">
        <v>0.48799999999999999</v>
      </c>
      <c r="CC36" s="10">
        <v>43</v>
      </c>
      <c r="CD36" s="15">
        <v>12.985999999999999</v>
      </c>
      <c r="CE36" s="12">
        <v>0.30199999999999999</v>
      </c>
      <c r="CF36" s="10">
        <v>43</v>
      </c>
      <c r="CG36" s="11">
        <v>19.006000000000004</v>
      </c>
      <c r="CH36" s="12">
        <v>0.44200000000000006</v>
      </c>
      <c r="CI36" s="10">
        <v>43</v>
      </c>
      <c r="CJ36" s="11">
        <v>3</v>
      </c>
      <c r="CK36" s="12">
        <v>0.25</v>
      </c>
      <c r="CL36" s="14">
        <v>12</v>
      </c>
      <c r="CM36" s="11">
        <v>6</v>
      </c>
      <c r="CN36" s="12">
        <v>0.5</v>
      </c>
      <c r="CO36" s="14">
        <v>12</v>
      </c>
      <c r="CP36" s="15">
        <v>12.986000000000002</v>
      </c>
      <c r="CQ36" s="12">
        <v>0.30200000000000005</v>
      </c>
      <c r="CR36" s="10">
        <v>43</v>
      </c>
      <c r="CS36" s="11">
        <v>25.0002</v>
      </c>
      <c r="CT36" s="12">
        <v>0.58140000000000003</v>
      </c>
      <c r="CU36" s="10">
        <v>43</v>
      </c>
      <c r="CV36" s="15">
        <v>3.0100000000000002</v>
      </c>
      <c r="CW36" s="12">
        <v>7.0000000000000007E-2</v>
      </c>
      <c r="CX36" s="10">
        <v>43</v>
      </c>
      <c r="CY36" s="11">
        <v>21.998799999999999</v>
      </c>
      <c r="CZ36" s="12">
        <v>0.51159999999999994</v>
      </c>
      <c r="DA36" s="10">
        <v>43</v>
      </c>
      <c r="DB36" s="11">
        <v>3</v>
      </c>
      <c r="DC36" s="12">
        <v>0.25</v>
      </c>
      <c r="DD36" s="14">
        <v>12</v>
      </c>
    </row>
  </sheetData>
  <mergeCells count="33">
    <mergeCell ref="AQ1:AS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CA1:CC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V1:CX1"/>
    <mergeCell ref="CY1:DA1"/>
    <mergeCell ref="DB1:DD1"/>
    <mergeCell ref="CD1:CF1"/>
    <mergeCell ref="CG1:CI1"/>
    <mergeCell ref="CJ1:CL1"/>
    <mergeCell ref="CM1:CO1"/>
    <mergeCell ref="CP1:CR1"/>
    <mergeCell ref="CS1:C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3E8C-A52B-4A68-A18F-786F53B3F3FE}">
  <dimension ref="A1:DD36"/>
  <sheetViews>
    <sheetView workbookViewId="0">
      <selection activeCell="D2" sqref="D2"/>
    </sheetView>
  </sheetViews>
  <sheetFormatPr defaultRowHeight="15.6"/>
  <cols>
    <col min="3" max="3" width="30.59765625" bestFit="1" customWidth="1"/>
  </cols>
  <sheetData>
    <row r="1" spans="1:108">
      <c r="J1" t="s">
        <v>788</v>
      </c>
      <c r="M1" t="s">
        <v>789</v>
      </c>
      <c r="P1" t="s">
        <v>790</v>
      </c>
      <c r="S1" t="s">
        <v>791</v>
      </c>
      <c r="V1" t="s">
        <v>792</v>
      </c>
      <c r="Y1" t="s">
        <v>793</v>
      </c>
      <c r="AB1" t="s">
        <v>794</v>
      </c>
      <c r="AE1" t="s">
        <v>795</v>
      </c>
      <c r="AH1" t="s">
        <v>796</v>
      </c>
      <c r="AK1" t="s">
        <v>797</v>
      </c>
      <c r="AN1" t="s">
        <v>798</v>
      </c>
      <c r="AQ1" t="s">
        <v>799</v>
      </c>
      <c r="AT1" t="s">
        <v>800</v>
      </c>
      <c r="AW1" t="s">
        <v>801</v>
      </c>
      <c r="AZ1" t="s">
        <v>802</v>
      </c>
      <c r="BC1" t="s">
        <v>803</v>
      </c>
      <c r="BF1" t="s">
        <v>804</v>
      </c>
      <c r="BI1" t="s">
        <v>805</v>
      </c>
      <c r="BL1" t="s">
        <v>806</v>
      </c>
      <c r="BO1" t="s">
        <v>807</v>
      </c>
      <c r="BR1" t="s">
        <v>808</v>
      </c>
      <c r="BU1" t="s">
        <v>809</v>
      </c>
      <c r="BX1" t="s">
        <v>810</v>
      </c>
      <c r="CA1" t="s">
        <v>811</v>
      </c>
      <c r="CD1" t="s">
        <v>812</v>
      </c>
      <c r="CG1" t="s">
        <v>813</v>
      </c>
      <c r="CJ1" t="s">
        <v>814</v>
      </c>
      <c r="CM1" t="s">
        <v>815</v>
      </c>
      <c r="CP1" t="s">
        <v>816</v>
      </c>
      <c r="CS1" t="s">
        <v>817</v>
      </c>
      <c r="CV1" t="s">
        <v>818</v>
      </c>
      <c r="CY1" t="s">
        <v>819</v>
      </c>
      <c r="DB1" t="s">
        <v>820</v>
      </c>
    </row>
    <row r="2" spans="1:108">
      <c r="A2" t="s">
        <v>821</v>
      </c>
      <c r="B2" t="s">
        <v>822</v>
      </c>
      <c r="C2" t="s">
        <v>823</v>
      </c>
      <c r="D2" t="s">
        <v>833</v>
      </c>
      <c r="E2" t="s">
        <v>825</v>
      </c>
      <c r="F2" t="s">
        <v>826</v>
      </c>
      <c r="G2" t="s">
        <v>827</v>
      </c>
      <c r="H2" t="s">
        <v>828</v>
      </c>
      <c r="I2" t="s">
        <v>829</v>
      </c>
      <c r="J2" t="s">
        <v>830</v>
      </c>
      <c r="K2" t="s">
        <v>831</v>
      </c>
      <c r="L2" t="s">
        <v>832</v>
      </c>
      <c r="M2" t="s">
        <v>830</v>
      </c>
      <c r="N2" t="s">
        <v>831</v>
      </c>
      <c r="O2" t="s">
        <v>832</v>
      </c>
      <c r="P2" t="s">
        <v>830</v>
      </c>
      <c r="Q2" t="s">
        <v>831</v>
      </c>
      <c r="R2" t="s">
        <v>832</v>
      </c>
      <c r="S2" t="s">
        <v>830</v>
      </c>
      <c r="T2" t="s">
        <v>831</v>
      </c>
      <c r="U2" t="s">
        <v>832</v>
      </c>
      <c r="V2" t="s">
        <v>830</v>
      </c>
      <c r="W2" t="s">
        <v>831</v>
      </c>
      <c r="X2" t="s">
        <v>832</v>
      </c>
      <c r="Y2" t="s">
        <v>830</v>
      </c>
      <c r="Z2" t="s">
        <v>831</v>
      </c>
      <c r="AA2" t="s">
        <v>832</v>
      </c>
      <c r="AB2" t="s">
        <v>830</v>
      </c>
      <c r="AC2" t="s">
        <v>831</v>
      </c>
      <c r="AD2" t="s">
        <v>832</v>
      </c>
      <c r="AE2" t="s">
        <v>830</v>
      </c>
      <c r="AF2" t="s">
        <v>831</v>
      </c>
      <c r="AG2" t="s">
        <v>832</v>
      </c>
      <c r="AH2" t="s">
        <v>830</v>
      </c>
      <c r="AI2" t="s">
        <v>831</v>
      </c>
      <c r="AJ2" t="s">
        <v>832</v>
      </c>
      <c r="AK2" t="s">
        <v>830</v>
      </c>
      <c r="AL2" t="s">
        <v>831</v>
      </c>
      <c r="AM2" t="s">
        <v>832</v>
      </c>
      <c r="AN2" t="s">
        <v>830</v>
      </c>
      <c r="AO2" t="s">
        <v>831</v>
      </c>
      <c r="AP2" t="s">
        <v>832</v>
      </c>
      <c r="AQ2" t="s">
        <v>830</v>
      </c>
      <c r="AR2" t="s">
        <v>831</v>
      </c>
      <c r="AS2" t="s">
        <v>832</v>
      </c>
      <c r="AT2" t="s">
        <v>830</v>
      </c>
      <c r="AU2" t="s">
        <v>831</v>
      </c>
      <c r="AV2" t="s">
        <v>832</v>
      </c>
      <c r="AW2" t="s">
        <v>830</v>
      </c>
      <c r="AX2" t="s">
        <v>831</v>
      </c>
      <c r="AY2" t="s">
        <v>832</v>
      </c>
      <c r="AZ2" t="s">
        <v>830</v>
      </c>
      <c r="BA2" t="s">
        <v>831</v>
      </c>
      <c r="BB2" t="s">
        <v>832</v>
      </c>
      <c r="BC2" t="s">
        <v>830</v>
      </c>
      <c r="BD2" t="s">
        <v>831</v>
      </c>
      <c r="BE2" t="s">
        <v>832</v>
      </c>
      <c r="BF2" t="s">
        <v>830</v>
      </c>
      <c r="BG2" t="s">
        <v>831</v>
      </c>
      <c r="BH2" t="s">
        <v>832</v>
      </c>
      <c r="BI2" t="s">
        <v>830</v>
      </c>
      <c r="BJ2" t="s">
        <v>831</v>
      </c>
      <c r="BK2" t="s">
        <v>832</v>
      </c>
      <c r="BL2" t="s">
        <v>830</v>
      </c>
      <c r="BM2" t="s">
        <v>831</v>
      </c>
      <c r="BN2" t="s">
        <v>832</v>
      </c>
      <c r="BO2" t="s">
        <v>830</v>
      </c>
      <c r="BP2" t="s">
        <v>831</v>
      </c>
      <c r="BQ2" t="s">
        <v>832</v>
      </c>
      <c r="BR2" t="s">
        <v>830</v>
      </c>
      <c r="BS2" t="s">
        <v>831</v>
      </c>
      <c r="BT2" t="s">
        <v>832</v>
      </c>
      <c r="BU2" t="s">
        <v>830</v>
      </c>
      <c r="BV2" t="s">
        <v>831</v>
      </c>
      <c r="BW2" t="s">
        <v>832</v>
      </c>
      <c r="BX2" t="s">
        <v>830</v>
      </c>
      <c r="BY2" t="s">
        <v>831</v>
      </c>
      <c r="BZ2" t="s">
        <v>832</v>
      </c>
      <c r="CA2" t="s">
        <v>830</v>
      </c>
      <c r="CB2" t="s">
        <v>831</v>
      </c>
      <c r="CC2" t="s">
        <v>832</v>
      </c>
      <c r="CD2" t="s">
        <v>830</v>
      </c>
      <c r="CE2" t="s">
        <v>831</v>
      </c>
      <c r="CF2" t="s">
        <v>832</v>
      </c>
      <c r="CG2" t="s">
        <v>830</v>
      </c>
      <c r="CH2" t="s">
        <v>831</v>
      </c>
      <c r="CI2" t="s">
        <v>832</v>
      </c>
      <c r="CJ2" t="s">
        <v>830</v>
      </c>
      <c r="CK2" t="s">
        <v>831</v>
      </c>
      <c r="CL2" t="s">
        <v>832</v>
      </c>
      <c r="CM2" t="s">
        <v>830</v>
      </c>
      <c r="CN2" t="s">
        <v>831</v>
      </c>
      <c r="CO2" t="s">
        <v>832</v>
      </c>
      <c r="CP2" t="s">
        <v>830</v>
      </c>
      <c r="CQ2" t="s">
        <v>831</v>
      </c>
      <c r="CR2" t="s">
        <v>832</v>
      </c>
      <c r="CS2" t="s">
        <v>830</v>
      </c>
      <c r="CT2" t="s">
        <v>831</v>
      </c>
      <c r="CU2" t="s">
        <v>832</v>
      </c>
      <c r="CV2" t="s">
        <v>830</v>
      </c>
      <c r="CW2" t="s">
        <v>831</v>
      </c>
      <c r="CX2" t="s">
        <v>832</v>
      </c>
      <c r="CY2" t="s">
        <v>830</v>
      </c>
      <c r="CZ2" t="s">
        <v>831</v>
      </c>
      <c r="DA2" t="s">
        <v>832</v>
      </c>
      <c r="DB2" t="s">
        <v>830</v>
      </c>
      <c r="DC2" t="s">
        <v>831</v>
      </c>
      <c r="DD2" t="s">
        <v>832</v>
      </c>
    </row>
    <row r="3" spans="1:108">
      <c r="A3">
        <v>99</v>
      </c>
      <c r="B3">
        <v>1100</v>
      </c>
      <c r="C3" t="s">
        <v>660</v>
      </c>
      <c r="D3">
        <v>63.35</v>
      </c>
      <c r="E3">
        <v>70.8</v>
      </c>
      <c r="F3">
        <v>80.16</v>
      </c>
      <c r="G3">
        <v>57.04</v>
      </c>
      <c r="H3">
        <v>11.694352237082319</v>
      </c>
      <c r="I3">
        <v>37.361408037330882</v>
      </c>
      <c r="J3">
        <v>194</v>
      </c>
      <c r="K3">
        <v>0.39754098360655737</v>
      </c>
      <c r="L3">
        <v>488</v>
      </c>
      <c r="M3">
        <v>52</v>
      </c>
      <c r="N3">
        <v>0.26</v>
      </c>
      <c r="O3">
        <v>200</v>
      </c>
      <c r="P3">
        <v>14</v>
      </c>
      <c r="Q3">
        <v>1</v>
      </c>
      <c r="R3">
        <v>14</v>
      </c>
      <c r="S3">
        <v>130</v>
      </c>
      <c r="T3">
        <v>0.26639344262295084</v>
      </c>
      <c r="U3">
        <v>488</v>
      </c>
      <c r="V3">
        <v>31</v>
      </c>
      <c r="W3">
        <v>0.155</v>
      </c>
      <c r="X3">
        <v>200</v>
      </c>
      <c r="Y3">
        <v>13</v>
      </c>
      <c r="Z3">
        <v>0.9285714285714286</v>
      </c>
      <c r="AA3">
        <v>14</v>
      </c>
      <c r="AB3">
        <v>178</v>
      </c>
      <c r="AC3">
        <v>0.36475409836065575</v>
      </c>
      <c r="AD3">
        <v>488</v>
      </c>
      <c r="AE3">
        <v>186</v>
      </c>
      <c r="AF3">
        <v>0.38114754098360654</v>
      </c>
      <c r="AG3">
        <v>488</v>
      </c>
      <c r="AH3">
        <v>155</v>
      </c>
      <c r="AI3">
        <v>0.31762295081967212</v>
      </c>
      <c r="AJ3">
        <v>488</v>
      </c>
      <c r="AK3">
        <v>144</v>
      </c>
      <c r="AL3">
        <v>0.29508196721311475</v>
      </c>
      <c r="AM3">
        <v>488</v>
      </c>
      <c r="AN3">
        <v>229</v>
      </c>
      <c r="AO3">
        <v>0.46926229508196721</v>
      </c>
      <c r="AP3">
        <v>488</v>
      </c>
      <c r="AQ3">
        <v>175</v>
      </c>
      <c r="AR3">
        <v>0.35860655737704916</v>
      </c>
      <c r="AS3">
        <v>488</v>
      </c>
      <c r="AT3">
        <v>9</v>
      </c>
      <c r="AU3">
        <v>0.6428571428571429</v>
      </c>
      <c r="AV3">
        <v>14</v>
      </c>
      <c r="AW3">
        <v>217</v>
      </c>
      <c r="AX3">
        <v>0.44467213114754101</v>
      </c>
      <c r="AY3">
        <v>488</v>
      </c>
      <c r="AZ3">
        <v>254</v>
      </c>
      <c r="BA3">
        <v>0.52049180327868849</v>
      </c>
      <c r="BB3">
        <v>488</v>
      </c>
      <c r="BC3">
        <v>296</v>
      </c>
      <c r="BD3">
        <v>0.60655737704918034</v>
      </c>
      <c r="BE3">
        <v>488</v>
      </c>
      <c r="BF3">
        <v>242</v>
      </c>
      <c r="BG3">
        <v>0.49590163934426229</v>
      </c>
      <c r="BH3">
        <v>488</v>
      </c>
      <c r="BI3">
        <v>267</v>
      </c>
      <c r="BJ3">
        <v>0.54713114754098358</v>
      </c>
      <c r="BK3">
        <v>488</v>
      </c>
      <c r="BL3">
        <v>134</v>
      </c>
      <c r="BM3">
        <v>0.27459016393442626</v>
      </c>
      <c r="BN3">
        <v>488</v>
      </c>
      <c r="BO3">
        <v>10</v>
      </c>
      <c r="BP3">
        <v>0.7142857142857143</v>
      </c>
      <c r="BQ3">
        <v>14</v>
      </c>
      <c r="BR3">
        <v>389</v>
      </c>
      <c r="BS3">
        <v>0.79713114754098358</v>
      </c>
      <c r="BT3">
        <v>488</v>
      </c>
      <c r="BU3">
        <v>193</v>
      </c>
      <c r="BV3">
        <v>0.39549180327868855</v>
      </c>
      <c r="BW3">
        <v>488</v>
      </c>
      <c r="BX3">
        <v>249</v>
      </c>
      <c r="BY3">
        <v>0.51024590163934425</v>
      </c>
      <c r="BZ3">
        <v>488</v>
      </c>
      <c r="CA3">
        <v>214</v>
      </c>
      <c r="CB3">
        <v>0.43852459016393441</v>
      </c>
      <c r="CC3">
        <v>488</v>
      </c>
      <c r="CD3">
        <v>83</v>
      </c>
      <c r="CE3">
        <v>0.17008196721311475</v>
      </c>
      <c r="CF3">
        <v>488</v>
      </c>
      <c r="CG3">
        <v>160</v>
      </c>
      <c r="CH3">
        <v>0.32786885245901637</v>
      </c>
      <c r="CI3">
        <v>488</v>
      </c>
      <c r="CJ3">
        <v>8</v>
      </c>
      <c r="CK3">
        <v>0.5714285714285714</v>
      </c>
      <c r="CL3">
        <v>14</v>
      </c>
      <c r="CM3">
        <v>14</v>
      </c>
      <c r="CN3">
        <v>1</v>
      </c>
      <c r="CO3">
        <v>14</v>
      </c>
      <c r="CP3">
        <v>160</v>
      </c>
      <c r="CQ3">
        <v>0.32786885245901637</v>
      </c>
      <c r="CR3">
        <v>488</v>
      </c>
      <c r="CS3">
        <v>287</v>
      </c>
      <c r="CT3">
        <v>0.58811475409836067</v>
      </c>
      <c r="CU3">
        <v>488</v>
      </c>
      <c r="CV3">
        <v>79</v>
      </c>
      <c r="CW3">
        <v>0.16188524590163936</v>
      </c>
      <c r="CX3">
        <v>488</v>
      </c>
      <c r="CY3">
        <v>197</v>
      </c>
      <c r="CZ3">
        <v>0.40368852459016391</v>
      </c>
      <c r="DA3">
        <v>488</v>
      </c>
      <c r="DB3">
        <v>6</v>
      </c>
      <c r="DC3">
        <v>0.42857142857142855</v>
      </c>
      <c r="DD3">
        <v>14</v>
      </c>
    </row>
    <row r="4" spans="1:108">
      <c r="A4">
        <v>123</v>
      </c>
      <c r="B4">
        <v>1200</v>
      </c>
      <c r="C4" t="s">
        <v>727</v>
      </c>
      <c r="D4">
        <v>66.2</v>
      </c>
      <c r="E4">
        <v>71.97</v>
      </c>
      <c r="F4">
        <v>80.099999999999994</v>
      </c>
      <c r="G4">
        <v>64.05</v>
      </c>
      <c r="H4">
        <v>10.831529700827192</v>
      </c>
      <c r="I4">
        <v>40.034874348599836</v>
      </c>
      <c r="J4">
        <v>189</v>
      </c>
      <c r="K4">
        <v>0.42281879194630873</v>
      </c>
      <c r="L4">
        <v>447</v>
      </c>
      <c r="M4">
        <v>62</v>
      </c>
      <c r="N4">
        <v>0.31794871794871793</v>
      </c>
      <c r="O4">
        <v>195</v>
      </c>
      <c r="P4">
        <v>14</v>
      </c>
      <c r="Q4">
        <v>0.875</v>
      </c>
      <c r="R4">
        <v>16</v>
      </c>
      <c r="S4">
        <v>135</v>
      </c>
      <c r="T4">
        <v>0.30201342281879195</v>
      </c>
      <c r="U4">
        <v>447</v>
      </c>
      <c r="V4">
        <v>10</v>
      </c>
      <c r="W4">
        <v>5.128205128205128E-2</v>
      </c>
      <c r="X4">
        <v>195</v>
      </c>
      <c r="Y4">
        <v>15</v>
      </c>
      <c r="Z4">
        <v>0.9375</v>
      </c>
      <c r="AA4">
        <v>16</v>
      </c>
      <c r="AB4">
        <v>131</v>
      </c>
      <c r="AC4">
        <v>0.29306487695749439</v>
      </c>
      <c r="AD4">
        <v>447</v>
      </c>
      <c r="AE4">
        <v>149</v>
      </c>
      <c r="AF4">
        <v>0.33333333333333331</v>
      </c>
      <c r="AG4">
        <v>447</v>
      </c>
      <c r="AH4">
        <v>125</v>
      </c>
      <c r="AI4">
        <v>0.2796420581655481</v>
      </c>
      <c r="AJ4">
        <v>447</v>
      </c>
      <c r="AK4">
        <v>106</v>
      </c>
      <c r="AL4">
        <v>0.23713646532438479</v>
      </c>
      <c r="AM4">
        <v>447</v>
      </c>
      <c r="AN4">
        <v>177</v>
      </c>
      <c r="AO4">
        <v>0.39597315436241609</v>
      </c>
      <c r="AP4">
        <v>447</v>
      </c>
      <c r="AQ4">
        <v>128</v>
      </c>
      <c r="AR4">
        <v>0.28635346756152125</v>
      </c>
      <c r="AS4">
        <v>447</v>
      </c>
      <c r="AT4">
        <v>4</v>
      </c>
      <c r="AU4">
        <v>0.25</v>
      </c>
      <c r="AV4">
        <v>16</v>
      </c>
      <c r="AW4">
        <v>197</v>
      </c>
      <c r="AX4">
        <v>0.4407158836689038</v>
      </c>
      <c r="AY4">
        <v>447</v>
      </c>
      <c r="AZ4">
        <v>234</v>
      </c>
      <c r="BA4">
        <v>0.52348993288590606</v>
      </c>
      <c r="BB4">
        <v>447</v>
      </c>
      <c r="BC4">
        <v>243</v>
      </c>
      <c r="BD4">
        <v>0.5436241610738255</v>
      </c>
      <c r="BE4">
        <v>447</v>
      </c>
      <c r="BF4">
        <v>203</v>
      </c>
      <c r="BG4">
        <v>0.45413870246085009</v>
      </c>
      <c r="BH4">
        <v>447</v>
      </c>
      <c r="BI4">
        <v>218</v>
      </c>
      <c r="BJ4">
        <v>0.48769574944071586</v>
      </c>
      <c r="BK4">
        <v>447</v>
      </c>
      <c r="BL4">
        <v>104</v>
      </c>
      <c r="BM4">
        <v>0.23266219239373601</v>
      </c>
      <c r="BN4">
        <v>447</v>
      </c>
      <c r="BO4">
        <v>5</v>
      </c>
      <c r="BP4">
        <v>0.3125</v>
      </c>
      <c r="BQ4">
        <v>16</v>
      </c>
      <c r="BR4">
        <v>313</v>
      </c>
      <c r="BS4">
        <v>0.70022371364653246</v>
      </c>
      <c r="BT4">
        <v>447</v>
      </c>
      <c r="BU4">
        <v>198</v>
      </c>
      <c r="BV4">
        <v>0.44295302013422821</v>
      </c>
      <c r="BW4">
        <v>447</v>
      </c>
      <c r="BX4">
        <v>227</v>
      </c>
      <c r="BY4">
        <v>0.50782997762863535</v>
      </c>
      <c r="BZ4">
        <v>447</v>
      </c>
      <c r="CA4">
        <v>174</v>
      </c>
      <c r="CB4">
        <v>0.38926174496644295</v>
      </c>
      <c r="CC4">
        <v>447</v>
      </c>
      <c r="CD4">
        <v>108</v>
      </c>
      <c r="CE4">
        <v>0.24161073825503357</v>
      </c>
      <c r="CF4">
        <v>447</v>
      </c>
      <c r="CG4">
        <v>155</v>
      </c>
      <c r="CH4">
        <v>0.34675615212527966</v>
      </c>
      <c r="CI4">
        <v>447</v>
      </c>
      <c r="CJ4">
        <v>4</v>
      </c>
      <c r="CK4">
        <v>0.25</v>
      </c>
      <c r="CL4">
        <v>16</v>
      </c>
      <c r="CM4">
        <v>16</v>
      </c>
      <c r="CN4">
        <v>1</v>
      </c>
      <c r="CO4">
        <v>16</v>
      </c>
      <c r="CP4">
        <v>95</v>
      </c>
      <c r="CQ4">
        <v>0.21252796420581654</v>
      </c>
      <c r="CR4">
        <v>447</v>
      </c>
      <c r="CS4">
        <v>224</v>
      </c>
      <c r="CT4">
        <v>0.50111856823266221</v>
      </c>
      <c r="CU4">
        <v>447</v>
      </c>
      <c r="CV4">
        <v>70</v>
      </c>
      <c r="CW4">
        <v>0.15659955257270694</v>
      </c>
      <c r="CX4">
        <v>447</v>
      </c>
      <c r="CY4">
        <v>164</v>
      </c>
      <c r="CZ4">
        <v>0.36689038031319909</v>
      </c>
      <c r="DA4">
        <v>447</v>
      </c>
      <c r="DB4">
        <v>5</v>
      </c>
      <c r="DC4">
        <v>0.3125</v>
      </c>
      <c r="DD4">
        <v>16</v>
      </c>
    </row>
    <row r="5" spans="1:108">
      <c r="A5">
        <v>157</v>
      </c>
      <c r="B5">
        <v>1300</v>
      </c>
      <c r="C5" t="s">
        <v>725</v>
      </c>
      <c r="D5">
        <v>70.569999999999993</v>
      </c>
      <c r="E5">
        <v>75.12</v>
      </c>
      <c r="F5">
        <v>80.69</v>
      </c>
      <c r="G5">
        <v>70.430000000000007</v>
      </c>
      <c r="H5">
        <v>0.99479538995118355</v>
      </c>
      <c r="I5">
        <v>53.129106150354495</v>
      </c>
      <c r="J5">
        <v>81</v>
      </c>
      <c r="K5">
        <v>0.32270916334661354</v>
      </c>
      <c r="L5">
        <v>251</v>
      </c>
      <c r="M5">
        <v>36</v>
      </c>
      <c r="N5">
        <v>0.23529411764705882</v>
      </c>
      <c r="O5">
        <v>153</v>
      </c>
      <c r="P5">
        <v>10</v>
      </c>
      <c r="Q5">
        <v>0.90909090909090906</v>
      </c>
      <c r="R5">
        <v>11</v>
      </c>
      <c r="S5">
        <v>60</v>
      </c>
      <c r="T5">
        <v>0.23904382470119523</v>
      </c>
      <c r="U5">
        <v>251</v>
      </c>
      <c r="V5">
        <v>6</v>
      </c>
      <c r="W5">
        <v>3.9215686274509803E-2</v>
      </c>
      <c r="X5">
        <v>153</v>
      </c>
      <c r="Y5">
        <v>9</v>
      </c>
      <c r="Z5">
        <v>0.81818181818181823</v>
      </c>
      <c r="AA5">
        <v>11</v>
      </c>
      <c r="AB5">
        <v>88</v>
      </c>
      <c r="AC5">
        <v>0.35059760956175301</v>
      </c>
      <c r="AD5">
        <v>251</v>
      </c>
      <c r="AE5">
        <v>73</v>
      </c>
      <c r="AF5">
        <v>0.2908366533864542</v>
      </c>
      <c r="AG5">
        <v>251</v>
      </c>
      <c r="AH5">
        <v>65</v>
      </c>
      <c r="AI5">
        <v>0.25896414342629481</v>
      </c>
      <c r="AJ5">
        <v>251</v>
      </c>
      <c r="AK5">
        <v>50</v>
      </c>
      <c r="AL5">
        <v>0.19920318725099601</v>
      </c>
      <c r="AM5">
        <v>251</v>
      </c>
      <c r="AN5">
        <v>97</v>
      </c>
      <c r="AO5">
        <v>0.38645418326693226</v>
      </c>
      <c r="AP5">
        <v>251</v>
      </c>
      <c r="AQ5">
        <v>70</v>
      </c>
      <c r="AR5">
        <v>0.2788844621513944</v>
      </c>
      <c r="AS5">
        <v>251</v>
      </c>
      <c r="AT5">
        <v>2</v>
      </c>
      <c r="AU5">
        <v>0.18181818181818182</v>
      </c>
      <c r="AV5">
        <v>11</v>
      </c>
      <c r="AW5">
        <v>95</v>
      </c>
      <c r="AX5">
        <v>0.37848605577689243</v>
      </c>
      <c r="AY5">
        <v>251</v>
      </c>
      <c r="AZ5">
        <v>112</v>
      </c>
      <c r="BA5">
        <v>0.44621513944223107</v>
      </c>
      <c r="BB5">
        <v>251</v>
      </c>
      <c r="BC5">
        <v>116</v>
      </c>
      <c r="BD5">
        <v>0.46215139442231074</v>
      </c>
      <c r="BE5">
        <v>251</v>
      </c>
      <c r="BF5">
        <v>95</v>
      </c>
      <c r="BG5">
        <v>0.37848605577689243</v>
      </c>
      <c r="BH5">
        <v>251</v>
      </c>
      <c r="BI5">
        <v>101</v>
      </c>
      <c r="BJ5">
        <v>0.40239043824701193</v>
      </c>
      <c r="BK5">
        <v>251</v>
      </c>
      <c r="BL5">
        <v>40</v>
      </c>
      <c r="BM5">
        <v>0.15936254980079681</v>
      </c>
      <c r="BN5">
        <v>251</v>
      </c>
      <c r="BO5">
        <v>2</v>
      </c>
      <c r="BP5">
        <v>0.18181818181818182</v>
      </c>
      <c r="BQ5">
        <v>11</v>
      </c>
      <c r="BR5">
        <v>178</v>
      </c>
      <c r="BS5">
        <v>0.70916334661354585</v>
      </c>
      <c r="BT5">
        <v>251</v>
      </c>
      <c r="BU5">
        <v>88</v>
      </c>
      <c r="BV5">
        <v>0.35059760956175301</v>
      </c>
      <c r="BW5">
        <v>251</v>
      </c>
      <c r="BX5">
        <v>110</v>
      </c>
      <c r="BY5">
        <v>0.43824701195219123</v>
      </c>
      <c r="BZ5">
        <v>251</v>
      </c>
      <c r="CA5">
        <v>99</v>
      </c>
      <c r="CB5">
        <v>0.39442231075697209</v>
      </c>
      <c r="CC5">
        <v>251</v>
      </c>
      <c r="CD5">
        <v>33</v>
      </c>
      <c r="CE5">
        <v>0.13147410358565736</v>
      </c>
      <c r="CF5">
        <v>251</v>
      </c>
      <c r="CG5">
        <v>74</v>
      </c>
      <c r="CH5">
        <v>0.29482071713147412</v>
      </c>
      <c r="CI5">
        <v>251</v>
      </c>
      <c r="CJ5">
        <v>3</v>
      </c>
      <c r="CK5">
        <v>0.27272727272727271</v>
      </c>
      <c r="CL5">
        <v>11</v>
      </c>
      <c r="CM5">
        <v>10</v>
      </c>
      <c r="CN5">
        <v>0.90909090909090906</v>
      </c>
      <c r="CO5">
        <v>11</v>
      </c>
      <c r="CP5">
        <v>50</v>
      </c>
      <c r="CQ5">
        <v>0.19920318725099601</v>
      </c>
      <c r="CR5">
        <v>251</v>
      </c>
      <c r="CS5">
        <v>105</v>
      </c>
      <c r="CT5">
        <v>0.41832669322709165</v>
      </c>
      <c r="CU5">
        <v>251</v>
      </c>
      <c r="CV5">
        <v>28</v>
      </c>
      <c r="CW5">
        <v>0.11155378486055777</v>
      </c>
      <c r="CX5">
        <v>251</v>
      </c>
      <c r="CY5">
        <v>85</v>
      </c>
      <c r="CZ5">
        <v>0.3386454183266932</v>
      </c>
      <c r="DA5">
        <v>251</v>
      </c>
      <c r="DB5">
        <v>2</v>
      </c>
      <c r="DC5">
        <v>0.18181818181818182</v>
      </c>
      <c r="DD5">
        <v>11</v>
      </c>
    </row>
    <row r="6" spans="1:108">
      <c r="A6">
        <v>177</v>
      </c>
      <c r="B6">
        <v>1400</v>
      </c>
      <c r="C6" t="s">
        <v>719</v>
      </c>
      <c r="D6">
        <v>64.16</v>
      </c>
      <c r="E6">
        <v>74.69</v>
      </c>
      <c r="F6">
        <v>84.03</v>
      </c>
      <c r="G6">
        <v>48.98</v>
      </c>
      <c r="H6">
        <v>1.8901112409072489</v>
      </c>
      <c r="I6">
        <v>45.105820105820101</v>
      </c>
      <c r="J6">
        <v>72</v>
      </c>
      <c r="K6">
        <v>0.28125</v>
      </c>
      <c r="L6">
        <v>256</v>
      </c>
      <c r="M6">
        <v>31</v>
      </c>
      <c r="N6">
        <v>0.22463768115942029</v>
      </c>
      <c r="O6">
        <v>138</v>
      </c>
      <c r="P6">
        <v>25</v>
      </c>
      <c r="Q6">
        <v>0.8928571428571429</v>
      </c>
      <c r="R6">
        <v>28</v>
      </c>
      <c r="S6">
        <v>55</v>
      </c>
      <c r="T6">
        <v>0.21484375</v>
      </c>
      <c r="U6">
        <v>256</v>
      </c>
      <c r="V6">
        <v>2</v>
      </c>
      <c r="W6">
        <v>1.4492753623188406E-2</v>
      </c>
      <c r="X6">
        <v>138</v>
      </c>
      <c r="Y6">
        <v>25</v>
      </c>
      <c r="Z6">
        <v>0.8928571428571429</v>
      </c>
      <c r="AA6">
        <v>28</v>
      </c>
      <c r="AB6">
        <v>80</v>
      </c>
      <c r="AC6">
        <v>0.3125</v>
      </c>
      <c r="AD6">
        <v>256</v>
      </c>
      <c r="AE6">
        <v>72</v>
      </c>
      <c r="AF6">
        <v>0.28125</v>
      </c>
      <c r="AG6">
        <v>256</v>
      </c>
      <c r="AH6">
        <v>65</v>
      </c>
      <c r="AI6">
        <v>0.25390625</v>
      </c>
      <c r="AJ6">
        <v>256</v>
      </c>
      <c r="AK6">
        <v>53</v>
      </c>
      <c r="AL6">
        <v>0.20703125</v>
      </c>
      <c r="AM6">
        <v>256</v>
      </c>
      <c r="AN6">
        <v>102</v>
      </c>
      <c r="AO6">
        <v>0.3984375</v>
      </c>
      <c r="AP6">
        <v>256</v>
      </c>
      <c r="AQ6">
        <v>70</v>
      </c>
      <c r="AR6">
        <v>0.2734375</v>
      </c>
      <c r="AS6">
        <v>256</v>
      </c>
      <c r="AT6">
        <v>18</v>
      </c>
      <c r="AU6">
        <v>0.6428571428571429</v>
      </c>
      <c r="AV6">
        <v>28</v>
      </c>
      <c r="AW6">
        <v>103</v>
      </c>
      <c r="AX6">
        <v>0.40234375</v>
      </c>
      <c r="AY6">
        <v>256</v>
      </c>
      <c r="AZ6">
        <v>122</v>
      </c>
      <c r="BA6">
        <v>0.4765625</v>
      </c>
      <c r="BB6">
        <v>256</v>
      </c>
      <c r="BC6">
        <v>124</v>
      </c>
      <c r="BD6">
        <v>0.484375</v>
      </c>
      <c r="BE6">
        <v>256</v>
      </c>
      <c r="BF6">
        <v>103</v>
      </c>
      <c r="BG6">
        <v>0.40234375</v>
      </c>
      <c r="BH6">
        <v>256</v>
      </c>
      <c r="BI6">
        <v>119</v>
      </c>
      <c r="BJ6">
        <v>0.46484375</v>
      </c>
      <c r="BK6">
        <v>256</v>
      </c>
      <c r="BL6">
        <v>52</v>
      </c>
      <c r="BM6">
        <v>0.203125</v>
      </c>
      <c r="BN6">
        <v>256</v>
      </c>
      <c r="BO6">
        <v>16</v>
      </c>
      <c r="BP6">
        <v>0.5714285714285714</v>
      </c>
      <c r="BQ6">
        <v>28</v>
      </c>
      <c r="BR6">
        <v>173</v>
      </c>
      <c r="BS6">
        <v>0.67578125</v>
      </c>
      <c r="BT6">
        <v>256</v>
      </c>
      <c r="BU6">
        <v>116</v>
      </c>
      <c r="BV6">
        <v>0.453125</v>
      </c>
      <c r="BW6">
        <v>256</v>
      </c>
      <c r="BX6">
        <v>130</v>
      </c>
      <c r="BY6">
        <v>0.5078125</v>
      </c>
      <c r="BZ6">
        <v>256</v>
      </c>
      <c r="CA6">
        <v>94</v>
      </c>
      <c r="CB6">
        <v>0.3671875</v>
      </c>
      <c r="CC6">
        <v>256</v>
      </c>
      <c r="CD6">
        <v>35</v>
      </c>
      <c r="CE6">
        <v>0.13671875</v>
      </c>
      <c r="CF6">
        <v>256</v>
      </c>
      <c r="CG6">
        <v>85</v>
      </c>
      <c r="CH6">
        <v>0.33203125</v>
      </c>
      <c r="CI6">
        <v>256</v>
      </c>
      <c r="CJ6">
        <v>18</v>
      </c>
      <c r="CK6">
        <v>0.6428571428571429</v>
      </c>
      <c r="CL6">
        <v>28</v>
      </c>
      <c r="CM6">
        <v>27</v>
      </c>
      <c r="CN6">
        <v>0.9642857142857143</v>
      </c>
      <c r="CO6">
        <v>28</v>
      </c>
      <c r="CP6">
        <v>63</v>
      </c>
      <c r="CQ6">
        <v>0.24609375</v>
      </c>
      <c r="CR6">
        <v>256</v>
      </c>
      <c r="CS6">
        <v>147</v>
      </c>
      <c r="CT6">
        <v>0.57421875</v>
      </c>
      <c r="CU6">
        <v>256</v>
      </c>
      <c r="CV6">
        <v>25</v>
      </c>
      <c r="CW6">
        <v>9.765625E-2</v>
      </c>
      <c r="CX6">
        <v>256</v>
      </c>
      <c r="CY6">
        <v>89</v>
      </c>
      <c r="CZ6">
        <v>0.34765625</v>
      </c>
      <c r="DA6">
        <v>256</v>
      </c>
      <c r="DB6">
        <v>16</v>
      </c>
      <c r="DC6">
        <v>0.5714285714285714</v>
      </c>
      <c r="DD6">
        <v>28</v>
      </c>
    </row>
    <row r="7" spans="1:108">
      <c r="A7">
        <v>190</v>
      </c>
      <c r="B7">
        <v>1500</v>
      </c>
      <c r="C7" t="s">
        <v>701</v>
      </c>
      <c r="D7">
        <v>69.42</v>
      </c>
      <c r="E7">
        <v>72.98</v>
      </c>
      <c r="F7">
        <v>82.43</v>
      </c>
      <c r="G7">
        <v>64.44</v>
      </c>
      <c r="H7">
        <v>2.5328148944952815</v>
      </c>
      <c r="I7">
        <v>35.990860990860988</v>
      </c>
      <c r="J7">
        <v>166</v>
      </c>
      <c r="K7">
        <v>0.39808153477218228</v>
      </c>
      <c r="L7">
        <v>417</v>
      </c>
      <c r="M7">
        <v>43</v>
      </c>
      <c r="N7">
        <v>0.23756906077348067</v>
      </c>
      <c r="O7">
        <v>181</v>
      </c>
      <c r="P7">
        <v>10</v>
      </c>
      <c r="Q7">
        <v>0.66666666666666663</v>
      </c>
      <c r="R7">
        <v>15</v>
      </c>
      <c r="S7">
        <v>113</v>
      </c>
      <c r="T7">
        <v>0.27098321342925658</v>
      </c>
      <c r="U7">
        <v>417</v>
      </c>
      <c r="V7">
        <v>8</v>
      </c>
      <c r="W7">
        <v>4.4198895027624308E-2</v>
      </c>
      <c r="X7">
        <v>181</v>
      </c>
      <c r="Y7">
        <v>10</v>
      </c>
      <c r="Z7">
        <v>0.66666666666666663</v>
      </c>
      <c r="AA7">
        <v>15</v>
      </c>
      <c r="AB7">
        <v>145</v>
      </c>
      <c r="AC7">
        <v>0.34772182254196643</v>
      </c>
      <c r="AD7">
        <v>417</v>
      </c>
      <c r="AE7">
        <v>154</v>
      </c>
      <c r="AF7">
        <v>0.36930455635491605</v>
      </c>
      <c r="AG7">
        <v>417</v>
      </c>
      <c r="AH7">
        <v>136</v>
      </c>
      <c r="AI7">
        <v>0.32613908872901681</v>
      </c>
      <c r="AJ7">
        <v>417</v>
      </c>
      <c r="AK7">
        <v>116</v>
      </c>
      <c r="AL7">
        <v>0.27817745803357313</v>
      </c>
      <c r="AM7">
        <v>417</v>
      </c>
      <c r="AN7">
        <v>180</v>
      </c>
      <c r="AO7">
        <v>0.43165467625899279</v>
      </c>
      <c r="AP7">
        <v>417</v>
      </c>
      <c r="AQ7">
        <v>140</v>
      </c>
      <c r="AR7">
        <v>0.33573141486810554</v>
      </c>
      <c r="AS7">
        <v>417</v>
      </c>
      <c r="AT7">
        <v>6</v>
      </c>
      <c r="AU7">
        <v>0.4</v>
      </c>
      <c r="AV7">
        <v>15</v>
      </c>
      <c r="AW7">
        <v>155</v>
      </c>
      <c r="AX7">
        <v>0.37170263788968827</v>
      </c>
      <c r="AY7">
        <v>417</v>
      </c>
      <c r="AZ7">
        <v>181</v>
      </c>
      <c r="BA7">
        <v>0.43405275779376501</v>
      </c>
      <c r="BB7">
        <v>417</v>
      </c>
      <c r="BC7">
        <v>206</v>
      </c>
      <c r="BD7">
        <v>0.49400479616306953</v>
      </c>
      <c r="BE7">
        <v>417</v>
      </c>
      <c r="BF7">
        <v>162</v>
      </c>
      <c r="BG7">
        <v>0.38848920863309355</v>
      </c>
      <c r="BH7">
        <v>417</v>
      </c>
      <c r="BI7">
        <v>168</v>
      </c>
      <c r="BJ7">
        <v>0.40287769784172661</v>
      </c>
      <c r="BK7">
        <v>417</v>
      </c>
      <c r="BL7">
        <v>101</v>
      </c>
      <c r="BM7">
        <v>0.2422062350119904</v>
      </c>
      <c r="BN7">
        <v>417</v>
      </c>
      <c r="BO7">
        <v>6</v>
      </c>
      <c r="BP7">
        <v>0.4</v>
      </c>
      <c r="BQ7">
        <v>15</v>
      </c>
      <c r="BR7">
        <v>319</v>
      </c>
      <c r="BS7">
        <v>0.76498800959232616</v>
      </c>
      <c r="BT7">
        <v>417</v>
      </c>
      <c r="BU7">
        <v>185</v>
      </c>
      <c r="BV7">
        <v>0.44364508393285373</v>
      </c>
      <c r="BW7">
        <v>417</v>
      </c>
      <c r="BX7">
        <v>207</v>
      </c>
      <c r="BY7">
        <v>0.49640287769784175</v>
      </c>
      <c r="BZ7">
        <v>417</v>
      </c>
      <c r="CA7">
        <v>143</v>
      </c>
      <c r="CB7">
        <v>0.34292565947242204</v>
      </c>
      <c r="CC7">
        <v>417</v>
      </c>
      <c r="CD7">
        <v>108</v>
      </c>
      <c r="CE7">
        <v>0.25899280575539568</v>
      </c>
      <c r="CF7">
        <v>417</v>
      </c>
      <c r="CG7">
        <v>147</v>
      </c>
      <c r="CH7">
        <v>0.35251798561151076</v>
      </c>
      <c r="CI7">
        <v>417</v>
      </c>
      <c r="CJ7">
        <v>7</v>
      </c>
      <c r="CK7">
        <v>0.46666666666666667</v>
      </c>
      <c r="CL7">
        <v>15</v>
      </c>
      <c r="CM7">
        <v>13</v>
      </c>
      <c r="CN7">
        <v>0.8666666666666667</v>
      </c>
      <c r="CO7">
        <v>15</v>
      </c>
      <c r="CP7">
        <v>90</v>
      </c>
      <c r="CQ7">
        <v>0.21582733812949639</v>
      </c>
      <c r="CR7">
        <v>417</v>
      </c>
      <c r="CS7">
        <v>173</v>
      </c>
      <c r="CT7">
        <v>0.4148681055155875</v>
      </c>
      <c r="CU7">
        <v>417</v>
      </c>
      <c r="CV7">
        <v>92</v>
      </c>
      <c r="CW7">
        <v>0.22062350119904076</v>
      </c>
      <c r="CX7">
        <v>417</v>
      </c>
      <c r="CY7">
        <v>161</v>
      </c>
      <c r="CZ7">
        <v>0.38609112709832133</v>
      </c>
      <c r="DA7">
        <v>417</v>
      </c>
      <c r="DB7">
        <v>6</v>
      </c>
      <c r="DC7">
        <v>0.4</v>
      </c>
      <c r="DD7">
        <v>15</v>
      </c>
    </row>
    <row r="8" spans="1:108">
      <c r="A8">
        <v>202</v>
      </c>
      <c r="B8">
        <v>1600</v>
      </c>
      <c r="C8" t="s">
        <v>726</v>
      </c>
      <c r="D8">
        <v>65.59</v>
      </c>
      <c r="E8">
        <v>72.540000000000006</v>
      </c>
      <c r="F8">
        <v>88.43</v>
      </c>
      <c r="G8">
        <v>67.45</v>
      </c>
      <c r="H8">
        <v>13.25287604906946</v>
      </c>
      <c r="I8">
        <v>71.121175467804775</v>
      </c>
      <c r="J8">
        <v>119</v>
      </c>
      <c r="K8">
        <v>0.35735735735735735</v>
      </c>
      <c r="L8">
        <v>333</v>
      </c>
      <c r="M8">
        <v>23</v>
      </c>
      <c r="N8">
        <v>0.19008264462809918</v>
      </c>
      <c r="O8">
        <v>121</v>
      </c>
      <c r="P8">
        <v>12</v>
      </c>
      <c r="Q8">
        <v>0.92307692307692313</v>
      </c>
      <c r="R8">
        <v>13</v>
      </c>
      <c r="S8">
        <v>89</v>
      </c>
      <c r="T8">
        <v>0.26726726726726729</v>
      </c>
      <c r="U8">
        <v>333</v>
      </c>
      <c r="V8">
        <v>2</v>
      </c>
      <c r="W8">
        <v>1.6528925619834711E-2</v>
      </c>
      <c r="X8">
        <v>121</v>
      </c>
      <c r="Y8">
        <v>10</v>
      </c>
      <c r="Z8">
        <v>0.76923076923076927</v>
      </c>
      <c r="AA8">
        <v>13</v>
      </c>
      <c r="AB8">
        <v>114</v>
      </c>
      <c r="AC8">
        <v>0.34234234234234234</v>
      </c>
      <c r="AD8">
        <v>333</v>
      </c>
      <c r="AE8">
        <v>104</v>
      </c>
      <c r="AF8">
        <v>0.31231231231231232</v>
      </c>
      <c r="AG8">
        <v>333</v>
      </c>
      <c r="AH8">
        <v>98</v>
      </c>
      <c r="AI8">
        <v>0.29429429429429427</v>
      </c>
      <c r="AJ8">
        <v>333</v>
      </c>
      <c r="AK8">
        <v>80</v>
      </c>
      <c r="AL8">
        <v>0.24024024024024024</v>
      </c>
      <c r="AM8">
        <v>333</v>
      </c>
      <c r="AN8">
        <v>126</v>
      </c>
      <c r="AO8">
        <v>0.3783783783783784</v>
      </c>
      <c r="AP8">
        <v>333</v>
      </c>
      <c r="AQ8">
        <v>99</v>
      </c>
      <c r="AR8">
        <v>0.29729729729729731</v>
      </c>
      <c r="AS8">
        <v>333</v>
      </c>
      <c r="AT8">
        <v>4</v>
      </c>
      <c r="AU8">
        <v>0.30769230769230771</v>
      </c>
      <c r="AV8">
        <v>13</v>
      </c>
      <c r="AW8">
        <v>120</v>
      </c>
      <c r="AX8">
        <v>0.36036036036036034</v>
      </c>
      <c r="AY8">
        <v>333</v>
      </c>
      <c r="AZ8">
        <v>141</v>
      </c>
      <c r="BA8">
        <v>0.42342342342342343</v>
      </c>
      <c r="BB8">
        <v>333</v>
      </c>
      <c r="BC8">
        <v>155</v>
      </c>
      <c r="BD8">
        <v>0.46546546546546547</v>
      </c>
      <c r="BE8">
        <v>333</v>
      </c>
      <c r="BF8">
        <v>126</v>
      </c>
      <c r="BG8">
        <v>0.3783783783783784</v>
      </c>
      <c r="BH8">
        <v>333</v>
      </c>
      <c r="BI8">
        <v>131</v>
      </c>
      <c r="BJ8">
        <v>0.39339339339339341</v>
      </c>
      <c r="BK8">
        <v>333</v>
      </c>
      <c r="BL8">
        <v>84</v>
      </c>
      <c r="BM8">
        <v>0.25225225225225223</v>
      </c>
      <c r="BN8">
        <v>333</v>
      </c>
      <c r="BO8">
        <v>4</v>
      </c>
      <c r="BP8">
        <v>0.30769230769230771</v>
      </c>
      <c r="BQ8">
        <v>13</v>
      </c>
      <c r="BR8">
        <v>213</v>
      </c>
      <c r="BS8">
        <v>0.63963963963963966</v>
      </c>
      <c r="BT8">
        <v>333</v>
      </c>
      <c r="BU8">
        <v>129</v>
      </c>
      <c r="BV8">
        <v>0.38738738738738737</v>
      </c>
      <c r="BW8">
        <v>333</v>
      </c>
      <c r="BX8">
        <v>152</v>
      </c>
      <c r="BY8">
        <v>0.45645645645645644</v>
      </c>
      <c r="BZ8">
        <v>333</v>
      </c>
      <c r="CA8">
        <v>107</v>
      </c>
      <c r="CB8">
        <v>0.3213213213213213</v>
      </c>
      <c r="CC8">
        <v>333</v>
      </c>
      <c r="CD8">
        <v>92</v>
      </c>
      <c r="CE8">
        <v>0.27627627627627627</v>
      </c>
      <c r="CF8">
        <v>333</v>
      </c>
      <c r="CG8">
        <v>103</v>
      </c>
      <c r="CH8">
        <v>0.30930930930930933</v>
      </c>
      <c r="CI8">
        <v>333</v>
      </c>
      <c r="CJ8">
        <v>3</v>
      </c>
      <c r="CK8">
        <v>0.23076923076923078</v>
      </c>
      <c r="CL8">
        <v>13</v>
      </c>
      <c r="CM8">
        <v>13</v>
      </c>
      <c r="CN8">
        <v>1</v>
      </c>
      <c r="CO8">
        <v>13</v>
      </c>
      <c r="CP8">
        <v>76</v>
      </c>
      <c r="CQ8">
        <v>0.22822822822822822</v>
      </c>
      <c r="CR8">
        <v>333</v>
      </c>
      <c r="CS8">
        <v>133</v>
      </c>
      <c r="CT8">
        <v>0.39939939939939939</v>
      </c>
      <c r="CU8">
        <v>333</v>
      </c>
      <c r="CV8">
        <v>98</v>
      </c>
      <c r="CW8">
        <v>0.29429429429429427</v>
      </c>
      <c r="CX8">
        <v>333</v>
      </c>
      <c r="CY8">
        <v>158</v>
      </c>
      <c r="CZ8">
        <v>0.47447447447447449</v>
      </c>
      <c r="DA8">
        <v>333</v>
      </c>
      <c r="DB8">
        <v>4</v>
      </c>
      <c r="DC8">
        <v>0.30769230769230771</v>
      </c>
      <c r="DD8">
        <v>13</v>
      </c>
    </row>
    <row r="9" spans="1:108">
      <c r="A9">
        <v>220</v>
      </c>
      <c r="B9">
        <v>1700</v>
      </c>
      <c r="C9" t="s">
        <v>694</v>
      </c>
      <c r="D9">
        <v>62.77</v>
      </c>
      <c r="E9">
        <v>68.349999999999994</v>
      </c>
      <c r="F9">
        <v>78.8</v>
      </c>
      <c r="G9">
        <v>63.71</v>
      </c>
      <c r="H9">
        <v>3.8427643378032177</v>
      </c>
      <c r="I9">
        <v>52.901216164754629</v>
      </c>
      <c r="J9">
        <v>199</v>
      </c>
      <c r="K9">
        <v>0.39019607843137255</v>
      </c>
      <c r="L9">
        <v>510</v>
      </c>
      <c r="M9">
        <v>98</v>
      </c>
      <c r="N9">
        <v>0.36296296296296299</v>
      </c>
      <c r="O9">
        <v>270</v>
      </c>
      <c r="P9">
        <v>20</v>
      </c>
      <c r="Q9">
        <v>0.90909090909090906</v>
      </c>
      <c r="R9">
        <v>22</v>
      </c>
      <c r="S9">
        <v>146</v>
      </c>
      <c r="T9">
        <v>0.28627450980392155</v>
      </c>
      <c r="U9">
        <v>510</v>
      </c>
      <c r="V9">
        <v>24</v>
      </c>
      <c r="W9">
        <v>8.8888888888888892E-2</v>
      </c>
      <c r="X9">
        <v>270</v>
      </c>
      <c r="Y9">
        <v>17</v>
      </c>
      <c r="Z9">
        <v>0.77272727272727271</v>
      </c>
      <c r="AA9">
        <v>22</v>
      </c>
      <c r="AB9">
        <v>224</v>
      </c>
      <c r="AC9">
        <v>0.4392156862745098</v>
      </c>
      <c r="AD9">
        <v>510</v>
      </c>
      <c r="AE9">
        <v>207</v>
      </c>
      <c r="AF9">
        <v>0.40588235294117647</v>
      </c>
      <c r="AG9">
        <v>510</v>
      </c>
      <c r="AH9">
        <v>190</v>
      </c>
      <c r="AI9">
        <v>0.37254901960784315</v>
      </c>
      <c r="AJ9">
        <v>510</v>
      </c>
      <c r="AK9">
        <v>150</v>
      </c>
      <c r="AL9">
        <v>0.29411764705882354</v>
      </c>
      <c r="AM9">
        <v>510</v>
      </c>
      <c r="AN9">
        <v>263</v>
      </c>
      <c r="AO9">
        <v>0.51568627450980398</v>
      </c>
      <c r="AP9">
        <v>510</v>
      </c>
      <c r="AQ9">
        <v>200</v>
      </c>
      <c r="AR9">
        <v>0.39215686274509803</v>
      </c>
      <c r="AS9">
        <v>510</v>
      </c>
      <c r="AT9">
        <v>10</v>
      </c>
      <c r="AU9">
        <v>0.45454545454545453</v>
      </c>
      <c r="AV9">
        <v>22</v>
      </c>
      <c r="AW9">
        <v>217</v>
      </c>
      <c r="AX9">
        <v>0.42549019607843136</v>
      </c>
      <c r="AY9">
        <v>510</v>
      </c>
      <c r="AZ9">
        <v>250</v>
      </c>
      <c r="BA9">
        <v>0.49019607843137253</v>
      </c>
      <c r="BB9">
        <v>510</v>
      </c>
      <c r="BC9">
        <v>267</v>
      </c>
      <c r="BD9">
        <v>0.52352941176470591</v>
      </c>
      <c r="BE9">
        <v>510</v>
      </c>
      <c r="BF9">
        <v>228</v>
      </c>
      <c r="BG9">
        <v>0.44705882352941179</v>
      </c>
      <c r="BH9">
        <v>510</v>
      </c>
      <c r="BI9">
        <v>242</v>
      </c>
      <c r="BJ9">
        <v>0.47450980392156861</v>
      </c>
      <c r="BK9">
        <v>510</v>
      </c>
      <c r="BL9">
        <v>134</v>
      </c>
      <c r="BM9">
        <v>0.2627450980392157</v>
      </c>
      <c r="BN9">
        <v>510</v>
      </c>
      <c r="BO9">
        <v>8</v>
      </c>
      <c r="BP9">
        <v>0.36363636363636365</v>
      </c>
      <c r="BQ9">
        <v>22</v>
      </c>
      <c r="BR9">
        <v>384</v>
      </c>
      <c r="BS9">
        <v>0.75294117647058822</v>
      </c>
      <c r="BT9">
        <v>510</v>
      </c>
      <c r="BU9">
        <v>290</v>
      </c>
      <c r="BV9">
        <v>0.56862745098039214</v>
      </c>
      <c r="BW9">
        <v>510</v>
      </c>
      <c r="BX9">
        <v>309</v>
      </c>
      <c r="BY9">
        <v>0.60588235294117643</v>
      </c>
      <c r="BZ9">
        <v>510</v>
      </c>
      <c r="CA9">
        <v>228</v>
      </c>
      <c r="CB9">
        <v>0.44705882352941179</v>
      </c>
      <c r="CC9">
        <v>510</v>
      </c>
      <c r="CD9">
        <v>206</v>
      </c>
      <c r="CE9">
        <v>0.40392156862745099</v>
      </c>
      <c r="CF9">
        <v>510</v>
      </c>
      <c r="CG9">
        <v>253</v>
      </c>
      <c r="CH9">
        <v>0.49607843137254903</v>
      </c>
      <c r="CI9">
        <v>510</v>
      </c>
      <c r="CJ9">
        <v>10</v>
      </c>
      <c r="CK9">
        <v>0.45454545454545453</v>
      </c>
      <c r="CL9">
        <v>22</v>
      </c>
      <c r="CM9">
        <v>19</v>
      </c>
      <c r="CN9">
        <v>0.86363636363636365</v>
      </c>
      <c r="CO9">
        <v>22</v>
      </c>
      <c r="CP9">
        <v>147</v>
      </c>
      <c r="CQ9">
        <v>0.28823529411764703</v>
      </c>
      <c r="CR9">
        <v>510</v>
      </c>
      <c r="CS9">
        <v>272</v>
      </c>
      <c r="CT9">
        <v>0.53333333333333333</v>
      </c>
      <c r="CU9">
        <v>510</v>
      </c>
      <c r="CV9">
        <v>155</v>
      </c>
      <c r="CW9">
        <v>0.30392156862745096</v>
      </c>
      <c r="CX9">
        <v>510</v>
      </c>
      <c r="CY9">
        <v>284</v>
      </c>
      <c r="CZ9">
        <v>0.55686274509803924</v>
      </c>
      <c r="DA9">
        <v>510</v>
      </c>
      <c r="DB9">
        <v>7</v>
      </c>
      <c r="DC9">
        <v>0.31818181818181818</v>
      </c>
      <c r="DD9">
        <v>22</v>
      </c>
    </row>
    <row r="10" spans="1:108">
      <c r="A10">
        <v>231</v>
      </c>
      <c r="B10">
        <v>1800</v>
      </c>
      <c r="C10" t="s">
        <v>711</v>
      </c>
      <c r="D10">
        <v>62.23</v>
      </c>
      <c r="E10">
        <v>75.430000000000007</v>
      </c>
      <c r="F10">
        <v>76.540000000000006</v>
      </c>
      <c r="G10">
        <v>51.97</v>
      </c>
      <c r="H10">
        <v>4.5805031620809062</v>
      </c>
      <c r="I10">
        <v>48.134104994335871</v>
      </c>
      <c r="J10">
        <v>133</v>
      </c>
      <c r="K10">
        <v>0.28358208955223879</v>
      </c>
      <c r="L10">
        <v>469</v>
      </c>
      <c r="M10">
        <v>36</v>
      </c>
      <c r="N10">
        <v>0.41860465116279072</v>
      </c>
      <c r="O10">
        <v>86</v>
      </c>
      <c r="P10">
        <v>22</v>
      </c>
      <c r="Q10">
        <v>1</v>
      </c>
      <c r="R10">
        <v>22</v>
      </c>
      <c r="S10">
        <v>95</v>
      </c>
      <c r="T10">
        <v>0.20255863539445629</v>
      </c>
      <c r="U10">
        <v>469</v>
      </c>
      <c r="V10">
        <v>11</v>
      </c>
      <c r="W10">
        <v>0.12790697674418605</v>
      </c>
      <c r="X10">
        <v>86</v>
      </c>
      <c r="Y10">
        <v>21</v>
      </c>
      <c r="Z10">
        <v>0.95454545454545459</v>
      </c>
      <c r="AA10">
        <v>22</v>
      </c>
      <c r="AB10">
        <v>133</v>
      </c>
      <c r="AC10">
        <v>0.28358208955223879</v>
      </c>
      <c r="AD10">
        <v>469</v>
      </c>
      <c r="AE10">
        <v>140</v>
      </c>
      <c r="AF10">
        <v>0.29850746268656714</v>
      </c>
      <c r="AG10">
        <v>469</v>
      </c>
      <c r="AH10">
        <v>132</v>
      </c>
      <c r="AI10">
        <v>0.28144989339019189</v>
      </c>
      <c r="AJ10">
        <v>469</v>
      </c>
      <c r="AK10">
        <v>111</v>
      </c>
      <c r="AL10">
        <v>0.23667377398720682</v>
      </c>
      <c r="AM10">
        <v>469</v>
      </c>
      <c r="AN10">
        <v>173</v>
      </c>
      <c r="AO10">
        <v>0.36886993603411516</v>
      </c>
      <c r="AP10">
        <v>469</v>
      </c>
      <c r="AQ10">
        <v>130</v>
      </c>
      <c r="AR10">
        <v>0.27718550106609807</v>
      </c>
      <c r="AS10">
        <v>469</v>
      </c>
      <c r="AT10">
        <v>13</v>
      </c>
      <c r="AU10">
        <v>0.59090909090909094</v>
      </c>
      <c r="AV10">
        <v>22</v>
      </c>
      <c r="AW10">
        <v>160</v>
      </c>
      <c r="AX10">
        <v>0.34115138592750532</v>
      </c>
      <c r="AY10">
        <v>469</v>
      </c>
      <c r="AZ10">
        <v>203</v>
      </c>
      <c r="BA10">
        <v>0.43283582089552236</v>
      </c>
      <c r="BB10">
        <v>469</v>
      </c>
      <c r="BC10">
        <v>185</v>
      </c>
      <c r="BD10">
        <v>0.39445628997867804</v>
      </c>
      <c r="BE10">
        <v>469</v>
      </c>
      <c r="BF10">
        <v>166</v>
      </c>
      <c r="BG10">
        <v>0.35394456289978676</v>
      </c>
      <c r="BH10">
        <v>469</v>
      </c>
      <c r="BI10">
        <v>190</v>
      </c>
      <c r="BJ10">
        <v>0.40511727078891258</v>
      </c>
      <c r="BK10">
        <v>469</v>
      </c>
      <c r="BL10">
        <v>86</v>
      </c>
      <c r="BM10">
        <v>0.18336886993603413</v>
      </c>
      <c r="BN10">
        <v>469</v>
      </c>
      <c r="BO10">
        <v>12</v>
      </c>
      <c r="BP10">
        <v>0.54545454545454541</v>
      </c>
      <c r="BQ10">
        <v>22</v>
      </c>
      <c r="BR10">
        <v>272</v>
      </c>
      <c r="BS10">
        <v>0.57995735607675902</v>
      </c>
      <c r="BT10">
        <v>469</v>
      </c>
      <c r="BU10">
        <v>151</v>
      </c>
      <c r="BV10">
        <v>0.32196162046908317</v>
      </c>
      <c r="BW10">
        <v>469</v>
      </c>
      <c r="BX10">
        <v>182</v>
      </c>
      <c r="BY10">
        <v>0.38805970149253732</v>
      </c>
      <c r="BZ10">
        <v>469</v>
      </c>
      <c r="CA10">
        <v>146</v>
      </c>
      <c r="CB10">
        <v>0.31130063965884863</v>
      </c>
      <c r="CC10">
        <v>469</v>
      </c>
      <c r="CD10">
        <v>72</v>
      </c>
      <c r="CE10">
        <v>0.15351812366737741</v>
      </c>
      <c r="CF10">
        <v>469</v>
      </c>
      <c r="CG10">
        <v>105</v>
      </c>
      <c r="CH10">
        <v>0.22388059701492538</v>
      </c>
      <c r="CI10">
        <v>469</v>
      </c>
      <c r="CJ10">
        <v>14</v>
      </c>
      <c r="CK10">
        <v>0.63636363636363635</v>
      </c>
      <c r="CL10">
        <v>22</v>
      </c>
      <c r="CM10">
        <v>22</v>
      </c>
      <c r="CN10">
        <v>1</v>
      </c>
      <c r="CO10">
        <v>22</v>
      </c>
      <c r="CP10">
        <v>89</v>
      </c>
      <c r="CQ10">
        <v>0.18976545842217485</v>
      </c>
      <c r="CR10">
        <v>469</v>
      </c>
      <c r="CS10">
        <v>189</v>
      </c>
      <c r="CT10">
        <v>0.40298507462686567</v>
      </c>
      <c r="CU10">
        <v>469</v>
      </c>
      <c r="CV10">
        <v>110</v>
      </c>
      <c r="CW10">
        <v>0.23454157782515991</v>
      </c>
      <c r="CX10">
        <v>469</v>
      </c>
      <c r="CY10">
        <v>218</v>
      </c>
      <c r="CZ10">
        <v>0.46481876332622601</v>
      </c>
      <c r="DA10">
        <v>469</v>
      </c>
      <c r="DB10">
        <v>9</v>
      </c>
      <c r="DC10">
        <v>0.40909090909090912</v>
      </c>
      <c r="DD10">
        <v>22</v>
      </c>
    </row>
    <row r="11" spans="1:108">
      <c r="A11">
        <v>247</v>
      </c>
      <c r="B11">
        <v>1900</v>
      </c>
      <c r="C11" t="s">
        <v>690</v>
      </c>
      <c r="D11">
        <v>65.209999999999994</v>
      </c>
      <c r="E11">
        <v>76.89</v>
      </c>
      <c r="F11">
        <v>81.5</v>
      </c>
      <c r="G11">
        <v>55.69</v>
      </c>
      <c r="H11">
        <v>4.5184923245174113</v>
      </c>
      <c r="I11">
        <v>53.722126462401064</v>
      </c>
      <c r="J11">
        <v>96</v>
      </c>
      <c r="K11">
        <v>0.23076923076923078</v>
      </c>
      <c r="L11">
        <v>416</v>
      </c>
      <c r="M11">
        <v>33</v>
      </c>
      <c r="N11">
        <v>0.27272727272727271</v>
      </c>
      <c r="O11">
        <v>121</v>
      </c>
      <c r="P11">
        <v>7</v>
      </c>
      <c r="Q11">
        <v>0.63636363636363635</v>
      </c>
      <c r="R11">
        <v>11</v>
      </c>
      <c r="S11">
        <v>87</v>
      </c>
      <c r="T11">
        <v>0.20913461538461539</v>
      </c>
      <c r="U11">
        <v>416</v>
      </c>
      <c r="V11">
        <v>4</v>
      </c>
      <c r="W11">
        <v>3.3057851239669422E-2</v>
      </c>
      <c r="X11">
        <v>121</v>
      </c>
      <c r="Y11">
        <v>6</v>
      </c>
      <c r="Z11">
        <v>0.54545454545454541</v>
      </c>
      <c r="AA11">
        <v>11</v>
      </c>
      <c r="AB11">
        <v>112</v>
      </c>
      <c r="AC11">
        <v>0.26923076923076922</v>
      </c>
      <c r="AD11">
        <v>416</v>
      </c>
      <c r="AE11">
        <v>120</v>
      </c>
      <c r="AF11">
        <v>0.28846153846153844</v>
      </c>
      <c r="AG11">
        <v>416</v>
      </c>
      <c r="AH11">
        <v>108</v>
      </c>
      <c r="AI11">
        <v>0.25961538461538464</v>
      </c>
      <c r="AJ11">
        <v>416</v>
      </c>
      <c r="AK11">
        <v>82</v>
      </c>
      <c r="AL11">
        <v>0.19711538461538461</v>
      </c>
      <c r="AM11">
        <v>416</v>
      </c>
      <c r="AN11">
        <v>162</v>
      </c>
      <c r="AO11">
        <v>0.38942307692307693</v>
      </c>
      <c r="AP11">
        <v>416</v>
      </c>
      <c r="AQ11">
        <v>109</v>
      </c>
      <c r="AR11">
        <v>0.26201923076923078</v>
      </c>
      <c r="AS11">
        <v>416</v>
      </c>
      <c r="AT11">
        <v>8</v>
      </c>
      <c r="AU11">
        <v>0.72727272727272729</v>
      </c>
      <c r="AV11">
        <v>11</v>
      </c>
      <c r="AW11">
        <v>115</v>
      </c>
      <c r="AX11">
        <v>0.27644230769230771</v>
      </c>
      <c r="AY11">
        <v>416</v>
      </c>
      <c r="AZ11">
        <v>142</v>
      </c>
      <c r="BA11">
        <v>0.34134615384615385</v>
      </c>
      <c r="BB11">
        <v>416</v>
      </c>
      <c r="BC11">
        <v>165</v>
      </c>
      <c r="BD11">
        <v>0.39663461538461536</v>
      </c>
      <c r="BE11">
        <v>416</v>
      </c>
      <c r="BF11">
        <v>127</v>
      </c>
      <c r="BG11">
        <v>0.30528846153846156</v>
      </c>
      <c r="BH11">
        <v>416</v>
      </c>
      <c r="BI11">
        <v>154</v>
      </c>
      <c r="BJ11">
        <v>0.37019230769230771</v>
      </c>
      <c r="BK11">
        <v>416</v>
      </c>
      <c r="BL11">
        <v>58</v>
      </c>
      <c r="BM11">
        <v>0.13942307692307693</v>
      </c>
      <c r="BN11">
        <v>416</v>
      </c>
      <c r="BO11">
        <v>6</v>
      </c>
      <c r="BP11">
        <v>0.54545454545454541</v>
      </c>
      <c r="BQ11">
        <v>11</v>
      </c>
      <c r="BR11">
        <v>264</v>
      </c>
      <c r="BS11">
        <v>0.63461538461538458</v>
      </c>
      <c r="BT11">
        <v>416</v>
      </c>
      <c r="BU11">
        <v>144</v>
      </c>
      <c r="BV11">
        <v>0.34615384615384615</v>
      </c>
      <c r="BW11">
        <v>416</v>
      </c>
      <c r="BX11">
        <v>198</v>
      </c>
      <c r="BY11">
        <v>0.47596153846153844</v>
      </c>
      <c r="BZ11">
        <v>416</v>
      </c>
      <c r="CA11">
        <v>126</v>
      </c>
      <c r="CB11">
        <v>0.30288461538461536</v>
      </c>
      <c r="CC11">
        <v>416</v>
      </c>
      <c r="CD11">
        <v>51</v>
      </c>
      <c r="CE11">
        <v>0.12259615384615384</v>
      </c>
      <c r="CF11">
        <v>416</v>
      </c>
      <c r="CG11">
        <v>106</v>
      </c>
      <c r="CH11">
        <v>0.25480769230769229</v>
      </c>
      <c r="CI11">
        <v>416</v>
      </c>
      <c r="CJ11">
        <v>6</v>
      </c>
      <c r="CK11">
        <v>0.54545454545454541</v>
      </c>
      <c r="CL11">
        <v>11</v>
      </c>
      <c r="CM11">
        <v>7</v>
      </c>
      <c r="CN11">
        <v>0.63636363636363635</v>
      </c>
      <c r="CO11">
        <v>11</v>
      </c>
      <c r="CP11">
        <v>46</v>
      </c>
      <c r="CQ11">
        <v>0.11057692307692307</v>
      </c>
      <c r="CR11">
        <v>416</v>
      </c>
      <c r="CS11">
        <v>105</v>
      </c>
      <c r="CT11">
        <v>0.25240384615384615</v>
      </c>
      <c r="CU11">
        <v>416</v>
      </c>
      <c r="CV11">
        <v>18</v>
      </c>
      <c r="CW11">
        <v>4.3269230769230768E-2</v>
      </c>
      <c r="CX11">
        <v>416</v>
      </c>
      <c r="CY11">
        <v>75</v>
      </c>
      <c r="CZ11">
        <v>0.18028846153846154</v>
      </c>
      <c r="DA11">
        <v>416</v>
      </c>
      <c r="DB11">
        <v>5</v>
      </c>
      <c r="DC11">
        <v>0.45454545454545453</v>
      </c>
      <c r="DD11">
        <v>11</v>
      </c>
    </row>
    <row r="12" spans="1:108">
      <c r="A12">
        <v>255</v>
      </c>
      <c r="B12">
        <v>2100</v>
      </c>
      <c r="C12" t="s">
        <v>710</v>
      </c>
      <c r="D12">
        <v>71.27</v>
      </c>
      <c r="E12">
        <v>70.849999999999994</v>
      </c>
      <c r="F12">
        <v>81.31</v>
      </c>
      <c r="G12">
        <v>72.03</v>
      </c>
      <c r="H12">
        <v>0.64661700346826934</v>
      </c>
      <c r="I12">
        <v>39.504727877955737</v>
      </c>
      <c r="J12">
        <v>211</v>
      </c>
      <c r="K12">
        <v>0.33228346456692914</v>
      </c>
      <c r="L12">
        <v>635</v>
      </c>
      <c r="M12">
        <v>21</v>
      </c>
      <c r="N12">
        <v>0.25301204819277107</v>
      </c>
      <c r="O12">
        <v>83</v>
      </c>
      <c r="P12">
        <v>7</v>
      </c>
      <c r="Q12">
        <v>0.63636363636363635</v>
      </c>
      <c r="R12">
        <v>11</v>
      </c>
      <c r="S12">
        <v>194</v>
      </c>
      <c r="T12">
        <v>0.30551181102362207</v>
      </c>
      <c r="U12">
        <v>635</v>
      </c>
      <c r="V12">
        <v>3</v>
      </c>
      <c r="W12">
        <v>3.614457831325301E-2</v>
      </c>
      <c r="X12">
        <v>83</v>
      </c>
      <c r="Y12">
        <v>6</v>
      </c>
      <c r="Z12">
        <v>0.54545454545454541</v>
      </c>
      <c r="AA12">
        <v>11</v>
      </c>
      <c r="AB12">
        <v>293</v>
      </c>
      <c r="AC12">
        <v>0.46141732283464565</v>
      </c>
      <c r="AD12">
        <v>635</v>
      </c>
      <c r="AE12">
        <v>266</v>
      </c>
      <c r="AF12">
        <v>0.41889763779527561</v>
      </c>
      <c r="AG12">
        <v>635</v>
      </c>
      <c r="AH12">
        <v>246</v>
      </c>
      <c r="AI12">
        <v>0.38740157480314963</v>
      </c>
      <c r="AJ12">
        <v>635</v>
      </c>
      <c r="AK12">
        <v>206</v>
      </c>
      <c r="AL12">
        <v>0.32440944881889766</v>
      </c>
      <c r="AM12">
        <v>635</v>
      </c>
      <c r="AN12">
        <v>310</v>
      </c>
      <c r="AO12">
        <v>0.48818897637795278</v>
      </c>
      <c r="AP12">
        <v>635</v>
      </c>
      <c r="AQ12">
        <v>268</v>
      </c>
      <c r="AR12">
        <v>0.42204724409448818</v>
      </c>
      <c r="AS12">
        <v>635</v>
      </c>
      <c r="AT12">
        <v>3</v>
      </c>
      <c r="AU12">
        <v>0.27272727272727271</v>
      </c>
      <c r="AV12">
        <v>11</v>
      </c>
      <c r="AW12">
        <v>285</v>
      </c>
      <c r="AX12">
        <v>0.44881889763779526</v>
      </c>
      <c r="AY12">
        <v>635</v>
      </c>
      <c r="AZ12">
        <v>338</v>
      </c>
      <c r="BA12">
        <v>0.5322834645669291</v>
      </c>
      <c r="BB12">
        <v>635</v>
      </c>
      <c r="BC12">
        <v>341</v>
      </c>
      <c r="BD12">
        <v>0.53700787401574801</v>
      </c>
      <c r="BE12">
        <v>635</v>
      </c>
      <c r="BF12">
        <v>282</v>
      </c>
      <c r="BG12">
        <v>0.4440944881889764</v>
      </c>
      <c r="BH12">
        <v>635</v>
      </c>
      <c r="BI12">
        <v>303</v>
      </c>
      <c r="BJ12">
        <v>0.47716535433070867</v>
      </c>
      <c r="BK12">
        <v>635</v>
      </c>
      <c r="BL12">
        <v>174</v>
      </c>
      <c r="BM12">
        <v>0.27401574803149609</v>
      </c>
      <c r="BN12">
        <v>635</v>
      </c>
      <c r="BO12">
        <v>1</v>
      </c>
      <c r="BP12">
        <v>9.0909090909090912E-2</v>
      </c>
      <c r="BQ12">
        <v>11</v>
      </c>
      <c r="BR12">
        <v>479</v>
      </c>
      <c r="BS12">
        <v>0.75433070866141727</v>
      </c>
      <c r="BT12">
        <v>635</v>
      </c>
      <c r="BU12">
        <v>298</v>
      </c>
      <c r="BV12">
        <v>0.46929133858267719</v>
      </c>
      <c r="BW12">
        <v>635</v>
      </c>
      <c r="BX12">
        <v>361</v>
      </c>
      <c r="BY12">
        <v>0.56850393700787405</v>
      </c>
      <c r="BZ12">
        <v>635</v>
      </c>
      <c r="CA12">
        <v>273</v>
      </c>
      <c r="CB12">
        <v>0.42992125984251967</v>
      </c>
      <c r="CC12">
        <v>635</v>
      </c>
      <c r="CD12">
        <v>149</v>
      </c>
      <c r="CE12">
        <v>0.23464566929133859</v>
      </c>
      <c r="CF12">
        <v>635</v>
      </c>
      <c r="CG12">
        <v>219</v>
      </c>
      <c r="CH12">
        <v>0.34488188976377954</v>
      </c>
      <c r="CI12">
        <v>635</v>
      </c>
      <c r="CJ12">
        <v>3</v>
      </c>
      <c r="CK12">
        <v>0.27272727272727271</v>
      </c>
      <c r="CL12">
        <v>11</v>
      </c>
      <c r="CM12">
        <v>9</v>
      </c>
      <c r="CN12">
        <v>0.81818181818181823</v>
      </c>
      <c r="CO12">
        <v>11</v>
      </c>
      <c r="CP12">
        <v>172</v>
      </c>
      <c r="CQ12">
        <v>0.27086614173228346</v>
      </c>
      <c r="CR12">
        <v>635</v>
      </c>
      <c r="CS12">
        <v>322</v>
      </c>
      <c r="CT12">
        <v>0.50708661417322831</v>
      </c>
      <c r="CU12">
        <v>635</v>
      </c>
      <c r="CV12">
        <v>165</v>
      </c>
      <c r="CW12">
        <v>0.25984251968503935</v>
      </c>
      <c r="CX12">
        <v>635</v>
      </c>
      <c r="CY12">
        <v>316</v>
      </c>
      <c r="CZ12">
        <v>0.49763779527559054</v>
      </c>
      <c r="DA12">
        <v>635</v>
      </c>
      <c r="DB12">
        <v>4</v>
      </c>
      <c r="DC12">
        <v>0.36363636363636365</v>
      </c>
      <c r="DD12">
        <v>11</v>
      </c>
    </row>
    <row r="13" spans="1:108">
      <c r="A13">
        <v>263</v>
      </c>
      <c r="B13">
        <v>3100</v>
      </c>
      <c r="C13" t="s">
        <v>696</v>
      </c>
      <c r="D13">
        <v>73.3</v>
      </c>
      <c r="E13">
        <v>83.58</v>
      </c>
      <c r="F13">
        <v>85.32</v>
      </c>
      <c r="G13">
        <v>73.73</v>
      </c>
      <c r="H13">
        <v>21.143846404768119</v>
      </c>
      <c r="I13">
        <v>35.793221539699651</v>
      </c>
      <c r="J13">
        <v>293</v>
      </c>
      <c r="K13">
        <v>0.23840520748576077</v>
      </c>
      <c r="L13">
        <v>1229</v>
      </c>
      <c r="M13">
        <v>85</v>
      </c>
      <c r="N13">
        <v>0.19101123595505617</v>
      </c>
      <c r="O13">
        <v>445</v>
      </c>
      <c r="P13">
        <v>11</v>
      </c>
      <c r="Q13">
        <v>0.6875</v>
      </c>
      <c r="R13">
        <v>16</v>
      </c>
      <c r="S13">
        <v>142</v>
      </c>
      <c r="T13">
        <v>0.11554109031733116</v>
      </c>
      <c r="U13">
        <v>1229</v>
      </c>
      <c r="V13">
        <v>11</v>
      </c>
      <c r="W13">
        <v>2.4719101123595506E-2</v>
      </c>
      <c r="X13">
        <v>445</v>
      </c>
      <c r="Y13">
        <v>11</v>
      </c>
      <c r="Z13">
        <v>0.6875</v>
      </c>
      <c r="AA13">
        <v>16</v>
      </c>
      <c r="AB13">
        <v>234</v>
      </c>
      <c r="AC13">
        <v>0.19039869812855981</v>
      </c>
      <c r="AD13">
        <v>1229</v>
      </c>
      <c r="AE13">
        <v>224</v>
      </c>
      <c r="AF13">
        <v>0.1822620016273393</v>
      </c>
      <c r="AG13">
        <v>1229</v>
      </c>
      <c r="AH13">
        <v>207</v>
      </c>
      <c r="AI13">
        <v>0.16842961757526445</v>
      </c>
      <c r="AJ13">
        <v>1229</v>
      </c>
      <c r="AK13">
        <v>157</v>
      </c>
      <c r="AL13">
        <v>0.12774613506916191</v>
      </c>
      <c r="AM13">
        <v>1229</v>
      </c>
      <c r="AN13">
        <v>296</v>
      </c>
      <c r="AO13">
        <v>0.24084621643612694</v>
      </c>
      <c r="AP13">
        <v>1229</v>
      </c>
      <c r="AQ13">
        <v>170</v>
      </c>
      <c r="AR13">
        <v>0.13832384052074859</v>
      </c>
      <c r="AS13">
        <v>1229</v>
      </c>
      <c r="AT13">
        <v>4</v>
      </c>
      <c r="AU13">
        <v>0.25</v>
      </c>
      <c r="AV13">
        <v>16</v>
      </c>
      <c r="AW13">
        <v>301</v>
      </c>
      <c r="AX13">
        <v>0.2449145646867372</v>
      </c>
      <c r="AY13">
        <v>1229</v>
      </c>
      <c r="AZ13">
        <v>395</v>
      </c>
      <c r="BA13">
        <v>0.32139951179820991</v>
      </c>
      <c r="BB13">
        <v>1229</v>
      </c>
      <c r="BC13">
        <v>352</v>
      </c>
      <c r="BD13">
        <v>0.28641171684296174</v>
      </c>
      <c r="BE13">
        <v>1229</v>
      </c>
      <c r="BF13">
        <v>316</v>
      </c>
      <c r="BG13">
        <v>0.25711960943856793</v>
      </c>
      <c r="BH13">
        <v>1229</v>
      </c>
      <c r="BI13">
        <v>355</v>
      </c>
      <c r="BJ13">
        <v>0.28885272579332794</v>
      </c>
      <c r="BK13">
        <v>1229</v>
      </c>
      <c r="BL13">
        <v>83</v>
      </c>
      <c r="BM13">
        <v>6.7534580960130181E-2</v>
      </c>
      <c r="BN13">
        <v>1229</v>
      </c>
      <c r="BO13">
        <v>4</v>
      </c>
      <c r="BP13">
        <v>0.25</v>
      </c>
      <c r="BQ13">
        <v>16</v>
      </c>
      <c r="BR13">
        <v>547</v>
      </c>
      <c r="BS13">
        <v>0.4450772986167616</v>
      </c>
      <c r="BT13">
        <v>1229</v>
      </c>
      <c r="BU13">
        <v>264</v>
      </c>
      <c r="BV13">
        <v>0.21480878763222133</v>
      </c>
      <c r="BW13">
        <v>1229</v>
      </c>
      <c r="BX13">
        <v>339</v>
      </c>
      <c r="BY13">
        <v>0.27583401139137509</v>
      </c>
      <c r="BZ13">
        <v>1229</v>
      </c>
      <c r="CA13">
        <v>238</v>
      </c>
      <c r="CB13">
        <v>0.193653376729048</v>
      </c>
      <c r="CC13">
        <v>1229</v>
      </c>
      <c r="CD13">
        <v>97</v>
      </c>
      <c r="CE13">
        <v>7.8925956061838887E-2</v>
      </c>
      <c r="CF13">
        <v>1229</v>
      </c>
      <c r="CG13">
        <v>170</v>
      </c>
      <c r="CH13">
        <v>0.13832384052074859</v>
      </c>
      <c r="CI13">
        <v>1229</v>
      </c>
      <c r="CJ13">
        <v>4</v>
      </c>
      <c r="CK13">
        <v>0.25</v>
      </c>
      <c r="CL13">
        <v>16</v>
      </c>
      <c r="CM13">
        <v>10</v>
      </c>
      <c r="CN13">
        <v>0.625</v>
      </c>
      <c r="CO13">
        <v>16</v>
      </c>
      <c r="CP13">
        <v>28</v>
      </c>
      <c r="CQ13">
        <v>2.2782750203417412E-2</v>
      </c>
      <c r="CR13">
        <v>1229</v>
      </c>
      <c r="CS13">
        <v>161</v>
      </c>
      <c r="CT13">
        <v>0.13100081366965013</v>
      </c>
      <c r="CU13">
        <v>1229</v>
      </c>
      <c r="CV13">
        <v>25</v>
      </c>
      <c r="CW13">
        <v>2.034174125305126E-2</v>
      </c>
      <c r="CX13">
        <v>1229</v>
      </c>
      <c r="CY13">
        <v>139</v>
      </c>
      <c r="CZ13">
        <v>0.11310008136696502</v>
      </c>
      <c r="DA13">
        <v>1229</v>
      </c>
      <c r="DB13">
        <v>3</v>
      </c>
      <c r="DC13">
        <v>0.1875</v>
      </c>
      <c r="DD13">
        <v>16</v>
      </c>
    </row>
    <row r="14" spans="1:108">
      <c r="A14">
        <v>264</v>
      </c>
      <c r="B14">
        <v>3200</v>
      </c>
      <c r="C14" t="s">
        <v>702</v>
      </c>
      <c r="D14">
        <v>75.67</v>
      </c>
      <c r="E14">
        <v>81.430000000000007</v>
      </c>
      <c r="F14">
        <v>80.2</v>
      </c>
      <c r="G14">
        <v>76.34</v>
      </c>
      <c r="H14">
        <v>1.0942749289463019</v>
      </c>
      <c r="I14">
        <v>38.955557325122548</v>
      </c>
      <c r="J14">
        <v>163</v>
      </c>
      <c r="K14">
        <v>0.27212020033388984</v>
      </c>
      <c r="L14">
        <v>599</v>
      </c>
      <c r="M14">
        <v>53</v>
      </c>
      <c r="N14">
        <v>0.30635838150289019</v>
      </c>
      <c r="O14">
        <v>173</v>
      </c>
      <c r="P14">
        <v>6</v>
      </c>
      <c r="Q14">
        <v>0.6</v>
      </c>
      <c r="R14">
        <v>10</v>
      </c>
      <c r="S14">
        <v>80</v>
      </c>
      <c r="T14">
        <v>0.13355592654424039</v>
      </c>
      <c r="U14">
        <v>599</v>
      </c>
      <c r="V14">
        <v>12</v>
      </c>
      <c r="W14">
        <v>6.9364161849710976E-2</v>
      </c>
      <c r="X14">
        <v>173</v>
      </c>
      <c r="Y14">
        <v>6</v>
      </c>
      <c r="Z14">
        <v>0.6</v>
      </c>
      <c r="AA14">
        <v>10</v>
      </c>
      <c r="AB14">
        <v>116</v>
      </c>
      <c r="AC14">
        <v>0.19365609348914858</v>
      </c>
      <c r="AD14">
        <v>599</v>
      </c>
      <c r="AE14">
        <v>113</v>
      </c>
      <c r="AF14">
        <v>0.18864774624373956</v>
      </c>
      <c r="AG14">
        <v>599</v>
      </c>
      <c r="AH14">
        <v>102</v>
      </c>
      <c r="AI14">
        <v>0.17028380634390652</v>
      </c>
      <c r="AJ14">
        <v>599</v>
      </c>
      <c r="AK14">
        <v>82</v>
      </c>
      <c r="AL14">
        <v>0.13689482470784642</v>
      </c>
      <c r="AM14">
        <v>599</v>
      </c>
      <c r="AN14">
        <v>143</v>
      </c>
      <c r="AO14">
        <v>0.23873121869782971</v>
      </c>
      <c r="AP14">
        <v>599</v>
      </c>
      <c r="AQ14">
        <v>99</v>
      </c>
      <c r="AR14">
        <v>0.1652754590984975</v>
      </c>
      <c r="AS14">
        <v>599</v>
      </c>
      <c r="AT14">
        <v>2</v>
      </c>
      <c r="AU14">
        <v>0.2</v>
      </c>
      <c r="AV14">
        <v>10</v>
      </c>
      <c r="AW14">
        <v>158</v>
      </c>
      <c r="AX14">
        <v>0.26377295492487479</v>
      </c>
      <c r="AY14">
        <v>599</v>
      </c>
      <c r="AZ14">
        <v>221</v>
      </c>
      <c r="BA14">
        <v>0.36894824707846413</v>
      </c>
      <c r="BB14">
        <v>599</v>
      </c>
      <c r="BC14">
        <v>207</v>
      </c>
      <c r="BD14">
        <v>0.34557595993322204</v>
      </c>
      <c r="BE14">
        <v>599</v>
      </c>
      <c r="BF14">
        <v>155</v>
      </c>
      <c r="BG14">
        <v>0.2587646076794658</v>
      </c>
      <c r="BH14">
        <v>599</v>
      </c>
      <c r="BI14">
        <v>189</v>
      </c>
      <c r="BJ14">
        <v>0.31552587646076796</v>
      </c>
      <c r="BK14">
        <v>599</v>
      </c>
      <c r="BL14">
        <v>48</v>
      </c>
      <c r="BM14">
        <v>8.0133555926544239E-2</v>
      </c>
      <c r="BN14">
        <v>599</v>
      </c>
      <c r="BO14">
        <v>2</v>
      </c>
      <c r="BP14">
        <v>0.2</v>
      </c>
      <c r="BQ14">
        <v>10</v>
      </c>
      <c r="BR14">
        <v>366</v>
      </c>
      <c r="BS14">
        <v>0.61101836393989983</v>
      </c>
      <c r="BT14">
        <v>599</v>
      </c>
      <c r="BU14">
        <v>142</v>
      </c>
      <c r="BV14">
        <v>0.23706176961602671</v>
      </c>
      <c r="BW14">
        <v>599</v>
      </c>
      <c r="BX14">
        <v>183</v>
      </c>
      <c r="BY14">
        <v>0.30550918196994992</v>
      </c>
      <c r="BZ14">
        <v>599</v>
      </c>
      <c r="CA14">
        <v>151</v>
      </c>
      <c r="CB14">
        <v>0.25208681135225375</v>
      </c>
      <c r="CC14">
        <v>599</v>
      </c>
      <c r="CD14">
        <v>51</v>
      </c>
      <c r="CE14">
        <v>8.5141903171953262E-2</v>
      </c>
      <c r="CF14">
        <v>599</v>
      </c>
      <c r="CG14">
        <v>84</v>
      </c>
      <c r="CH14">
        <v>0.14023372287145242</v>
      </c>
      <c r="CI14">
        <v>599</v>
      </c>
      <c r="CJ14">
        <v>1</v>
      </c>
      <c r="CK14">
        <v>0.1</v>
      </c>
      <c r="CL14">
        <v>10</v>
      </c>
      <c r="CM14">
        <v>7</v>
      </c>
      <c r="CN14">
        <v>0.7</v>
      </c>
      <c r="CO14">
        <v>10</v>
      </c>
      <c r="CP14">
        <v>53</v>
      </c>
      <c r="CQ14">
        <v>8.8480801335559259E-2</v>
      </c>
      <c r="CR14">
        <v>599</v>
      </c>
      <c r="CS14">
        <v>175</v>
      </c>
      <c r="CT14">
        <v>0.29215358931552587</v>
      </c>
      <c r="CU14">
        <v>599</v>
      </c>
      <c r="CV14">
        <v>69</v>
      </c>
      <c r="CW14">
        <v>0.11519198664440734</v>
      </c>
      <c r="CX14">
        <v>599</v>
      </c>
      <c r="CY14">
        <v>212</v>
      </c>
      <c r="CZ14">
        <v>0.35392320534223703</v>
      </c>
      <c r="DA14">
        <v>599</v>
      </c>
      <c r="DB14">
        <v>1</v>
      </c>
      <c r="DC14">
        <v>0.1</v>
      </c>
      <c r="DD14">
        <v>10</v>
      </c>
    </row>
    <row r="15" spans="1:108">
      <c r="A15">
        <v>292</v>
      </c>
      <c r="B15">
        <v>3300</v>
      </c>
      <c r="C15" t="s">
        <v>703</v>
      </c>
      <c r="D15">
        <v>78.17</v>
      </c>
      <c r="E15">
        <v>82.27</v>
      </c>
      <c r="F15">
        <v>85.05</v>
      </c>
      <c r="G15">
        <v>78.13</v>
      </c>
      <c r="H15">
        <v>1.2932340069365387</v>
      </c>
      <c r="I15">
        <v>38.581479018883577</v>
      </c>
      <c r="J15">
        <v>237</v>
      </c>
      <c r="K15">
        <v>0.25593952483801297</v>
      </c>
      <c r="L15">
        <v>926</v>
      </c>
      <c r="M15">
        <v>73</v>
      </c>
      <c r="N15">
        <v>0.19312169312169311</v>
      </c>
      <c r="O15">
        <v>378</v>
      </c>
      <c r="P15">
        <v>15</v>
      </c>
      <c r="Q15">
        <v>0.83333333333333337</v>
      </c>
      <c r="R15">
        <v>18</v>
      </c>
      <c r="S15">
        <v>104</v>
      </c>
      <c r="T15">
        <v>0.11231101511879049</v>
      </c>
      <c r="U15">
        <v>926</v>
      </c>
      <c r="V15">
        <v>11</v>
      </c>
      <c r="W15">
        <v>2.9100529100529099E-2</v>
      </c>
      <c r="X15">
        <v>378</v>
      </c>
      <c r="Y15">
        <v>15</v>
      </c>
      <c r="Z15">
        <v>0.83333333333333337</v>
      </c>
      <c r="AA15">
        <v>18</v>
      </c>
      <c r="AB15">
        <v>158</v>
      </c>
      <c r="AC15">
        <v>0.17062634989200864</v>
      </c>
      <c r="AD15">
        <v>926</v>
      </c>
      <c r="AE15">
        <v>124</v>
      </c>
      <c r="AF15">
        <v>0.13390928725701945</v>
      </c>
      <c r="AG15">
        <v>926</v>
      </c>
      <c r="AH15">
        <v>109</v>
      </c>
      <c r="AI15">
        <v>0.11771058315334773</v>
      </c>
      <c r="AJ15">
        <v>926</v>
      </c>
      <c r="AK15">
        <v>88</v>
      </c>
      <c r="AL15">
        <v>9.5032397408207347E-2</v>
      </c>
      <c r="AM15">
        <v>926</v>
      </c>
      <c r="AN15">
        <v>196</v>
      </c>
      <c r="AO15">
        <v>0.21166306695464362</v>
      </c>
      <c r="AP15">
        <v>926</v>
      </c>
      <c r="AQ15">
        <v>138</v>
      </c>
      <c r="AR15">
        <v>0.14902807775377969</v>
      </c>
      <c r="AS15">
        <v>926</v>
      </c>
      <c r="AT15">
        <v>3</v>
      </c>
      <c r="AU15">
        <v>0.16666666666666666</v>
      </c>
      <c r="AV15">
        <v>18</v>
      </c>
      <c r="AW15">
        <v>275</v>
      </c>
      <c r="AX15">
        <v>0.29697624190064797</v>
      </c>
      <c r="AY15">
        <v>926</v>
      </c>
      <c r="AZ15">
        <v>384</v>
      </c>
      <c r="BA15">
        <v>0.41468682505399568</v>
      </c>
      <c r="BB15">
        <v>926</v>
      </c>
      <c r="BC15">
        <v>349</v>
      </c>
      <c r="BD15">
        <v>0.37688984881209503</v>
      </c>
      <c r="BE15">
        <v>926</v>
      </c>
      <c r="BF15">
        <v>291</v>
      </c>
      <c r="BG15">
        <v>0.31425485961123112</v>
      </c>
      <c r="BH15">
        <v>926</v>
      </c>
      <c r="BI15">
        <v>341</v>
      </c>
      <c r="BJ15">
        <v>0.36825053995680346</v>
      </c>
      <c r="BK15">
        <v>926</v>
      </c>
      <c r="BL15">
        <v>66</v>
      </c>
      <c r="BM15">
        <v>7.1274298056155511E-2</v>
      </c>
      <c r="BN15">
        <v>926</v>
      </c>
      <c r="BO15">
        <v>2</v>
      </c>
      <c r="BP15">
        <v>0.1111111111111111</v>
      </c>
      <c r="BQ15">
        <v>18</v>
      </c>
      <c r="BR15">
        <v>573</v>
      </c>
      <c r="BS15">
        <v>0.61879049676025921</v>
      </c>
      <c r="BT15">
        <v>926</v>
      </c>
      <c r="BU15">
        <v>111</v>
      </c>
      <c r="BV15">
        <v>0.11987041036717062</v>
      </c>
      <c r="BW15">
        <v>926</v>
      </c>
      <c r="BX15">
        <v>164</v>
      </c>
      <c r="BY15">
        <v>0.17710583153347731</v>
      </c>
      <c r="BZ15">
        <v>926</v>
      </c>
      <c r="CA15">
        <v>127</v>
      </c>
      <c r="CB15">
        <v>0.13714902807775378</v>
      </c>
      <c r="CC15">
        <v>926</v>
      </c>
      <c r="CD15">
        <v>34</v>
      </c>
      <c r="CE15">
        <v>3.6717062634989202E-2</v>
      </c>
      <c r="CF15">
        <v>926</v>
      </c>
      <c r="CG15">
        <v>66</v>
      </c>
      <c r="CH15">
        <v>7.1274298056155511E-2</v>
      </c>
      <c r="CI15">
        <v>926</v>
      </c>
      <c r="CJ15">
        <v>1</v>
      </c>
      <c r="CK15">
        <v>5.5555555555555552E-2</v>
      </c>
      <c r="CL15">
        <v>18</v>
      </c>
      <c r="CM15">
        <v>16</v>
      </c>
      <c r="CN15">
        <v>0.88888888888888884</v>
      </c>
      <c r="CO15">
        <v>18</v>
      </c>
      <c r="CP15">
        <v>78</v>
      </c>
      <c r="CQ15">
        <v>8.4233261339092869E-2</v>
      </c>
      <c r="CR15">
        <v>926</v>
      </c>
      <c r="CS15">
        <v>364</v>
      </c>
      <c r="CT15">
        <v>0.39308855291576672</v>
      </c>
      <c r="CU15">
        <v>926</v>
      </c>
      <c r="CV15">
        <v>77</v>
      </c>
      <c r="CW15">
        <v>8.3153347732181429E-2</v>
      </c>
      <c r="CX15">
        <v>926</v>
      </c>
      <c r="CY15">
        <v>342</v>
      </c>
      <c r="CZ15">
        <v>0.36933045356371491</v>
      </c>
      <c r="DA15">
        <v>926</v>
      </c>
      <c r="DB15">
        <v>2</v>
      </c>
      <c r="DC15">
        <v>0.1111111111111111</v>
      </c>
      <c r="DD15">
        <v>18</v>
      </c>
    </row>
    <row r="16" spans="1:108">
      <c r="A16">
        <v>328</v>
      </c>
      <c r="B16">
        <v>3400</v>
      </c>
      <c r="C16" t="s">
        <v>695</v>
      </c>
      <c r="D16">
        <v>78.760000000000005</v>
      </c>
      <c r="E16">
        <v>84</v>
      </c>
      <c r="F16">
        <v>85.68</v>
      </c>
      <c r="G16">
        <v>76.88</v>
      </c>
      <c r="H16">
        <v>0.49739769497559178</v>
      </c>
      <c r="I16">
        <v>36.745128002891981</v>
      </c>
      <c r="J16">
        <v>65</v>
      </c>
      <c r="K16">
        <v>0.19402985074626866</v>
      </c>
      <c r="L16">
        <v>335</v>
      </c>
      <c r="M16">
        <v>56</v>
      </c>
      <c r="N16">
        <v>0.19047619047619047</v>
      </c>
      <c r="O16">
        <v>294</v>
      </c>
      <c r="P16">
        <v>9</v>
      </c>
      <c r="Q16">
        <v>0.81818181818181823</v>
      </c>
      <c r="R16">
        <v>11</v>
      </c>
      <c r="S16">
        <v>35</v>
      </c>
      <c r="T16">
        <v>0.1044776119402985</v>
      </c>
      <c r="U16">
        <v>335</v>
      </c>
      <c r="V16">
        <v>6</v>
      </c>
      <c r="W16">
        <v>2.0408163265306121E-2</v>
      </c>
      <c r="X16">
        <v>294</v>
      </c>
      <c r="Y16">
        <v>8</v>
      </c>
      <c r="Z16">
        <v>0.72727272727272729</v>
      </c>
      <c r="AA16">
        <v>11</v>
      </c>
      <c r="AB16">
        <v>71</v>
      </c>
      <c r="AC16">
        <v>0.21194029850746268</v>
      </c>
      <c r="AD16">
        <v>335</v>
      </c>
      <c r="AE16">
        <v>38</v>
      </c>
      <c r="AF16">
        <v>0.11343283582089553</v>
      </c>
      <c r="AG16">
        <v>335</v>
      </c>
      <c r="AH16">
        <v>37</v>
      </c>
      <c r="AI16">
        <v>0.11044776119402985</v>
      </c>
      <c r="AJ16">
        <v>335</v>
      </c>
      <c r="AK16">
        <v>31</v>
      </c>
      <c r="AL16">
        <v>9.2537313432835819E-2</v>
      </c>
      <c r="AM16">
        <v>335</v>
      </c>
      <c r="AN16">
        <v>49</v>
      </c>
      <c r="AO16">
        <v>0.14626865671641792</v>
      </c>
      <c r="AP16">
        <v>335</v>
      </c>
      <c r="AQ16">
        <v>45</v>
      </c>
      <c r="AR16">
        <v>0.13432835820895522</v>
      </c>
      <c r="AS16">
        <v>335</v>
      </c>
      <c r="AT16">
        <v>2</v>
      </c>
      <c r="AU16">
        <v>0.18181818181818182</v>
      </c>
      <c r="AV16">
        <v>11</v>
      </c>
      <c r="AW16">
        <v>88</v>
      </c>
      <c r="AX16">
        <v>0.2626865671641791</v>
      </c>
      <c r="AY16">
        <v>335</v>
      </c>
      <c r="AZ16">
        <v>154</v>
      </c>
      <c r="BA16">
        <v>0.45970149253731341</v>
      </c>
      <c r="BB16">
        <v>335</v>
      </c>
      <c r="BC16">
        <v>117</v>
      </c>
      <c r="BD16">
        <v>0.34925373134328358</v>
      </c>
      <c r="BE16">
        <v>335</v>
      </c>
      <c r="BF16">
        <v>85</v>
      </c>
      <c r="BG16">
        <v>0.2537313432835821</v>
      </c>
      <c r="BH16">
        <v>335</v>
      </c>
      <c r="BI16">
        <v>117</v>
      </c>
      <c r="BJ16">
        <v>0.34925373134328358</v>
      </c>
      <c r="BK16">
        <v>335</v>
      </c>
      <c r="BL16">
        <v>17</v>
      </c>
      <c r="BM16">
        <v>5.0746268656716415E-2</v>
      </c>
      <c r="BN16">
        <v>335</v>
      </c>
      <c r="BO16">
        <v>1</v>
      </c>
      <c r="BP16">
        <v>9.0909090909090912E-2</v>
      </c>
      <c r="BQ16">
        <v>11</v>
      </c>
      <c r="BR16">
        <v>193</v>
      </c>
      <c r="BS16">
        <v>0.57611940298507458</v>
      </c>
      <c r="BT16">
        <v>335</v>
      </c>
      <c r="BU16">
        <v>36</v>
      </c>
      <c r="BV16">
        <v>0.10746268656716418</v>
      </c>
      <c r="BW16">
        <v>335</v>
      </c>
      <c r="BX16">
        <v>59</v>
      </c>
      <c r="BY16">
        <v>0.17611940298507461</v>
      </c>
      <c r="BZ16">
        <v>335</v>
      </c>
      <c r="CA16">
        <v>25</v>
      </c>
      <c r="CB16">
        <v>7.4626865671641784E-2</v>
      </c>
      <c r="CC16">
        <v>335</v>
      </c>
      <c r="CD16">
        <v>7</v>
      </c>
      <c r="CE16">
        <v>2.0895522388059702E-2</v>
      </c>
      <c r="CF16">
        <v>335</v>
      </c>
      <c r="CG16">
        <v>19</v>
      </c>
      <c r="CH16">
        <v>5.6716417910447764E-2</v>
      </c>
      <c r="CI16">
        <v>335</v>
      </c>
      <c r="CJ16">
        <v>1</v>
      </c>
      <c r="CK16">
        <v>9.0909090909090912E-2</v>
      </c>
      <c r="CL16">
        <v>11</v>
      </c>
      <c r="CM16">
        <v>9</v>
      </c>
      <c r="CN16">
        <v>0.81818181818181823</v>
      </c>
      <c r="CO16">
        <v>11</v>
      </c>
      <c r="CP16">
        <v>12</v>
      </c>
      <c r="CQ16">
        <v>3.5820895522388062E-2</v>
      </c>
      <c r="CR16">
        <v>335</v>
      </c>
      <c r="CS16">
        <v>69</v>
      </c>
      <c r="CT16">
        <v>0.20597014925373133</v>
      </c>
      <c r="CU16">
        <v>335</v>
      </c>
      <c r="CV16">
        <v>20</v>
      </c>
      <c r="CW16">
        <v>5.9701492537313432E-2</v>
      </c>
      <c r="CX16">
        <v>335</v>
      </c>
      <c r="CY16">
        <v>80</v>
      </c>
      <c r="CZ16">
        <v>0.23880597014925373</v>
      </c>
      <c r="DA16">
        <v>335</v>
      </c>
      <c r="DB16">
        <v>1</v>
      </c>
      <c r="DC16">
        <v>9.0909090909090912E-2</v>
      </c>
      <c r="DD16">
        <v>11</v>
      </c>
    </row>
    <row r="17" spans="1:108">
      <c r="A17">
        <v>334</v>
      </c>
      <c r="B17">
        <v>3500</v>
      </c>
      <c r="C17" t="s">
        <v>704</v>
      </c>
      <c r="D17">
        <v>73.11</v>
      </c>
      <c r="E17">
        <v>76.84</v>
      </c>
      <c r="F17">
        <v>79.37</v>
      </c>
      <c r="G17">
        <v>73.86</v>
      </c>
      <c r="H17">
        <v>1.5419328544243347</v>
      </c>
      <c r="I17">
        <v>37.665515256188833</v>
      </c>
      <c r="J17">
        <v>237</v>
      </c>
      <c r="K17">
        <v>0.27023945267958949</v>
      </c>
      <c r="L17">
        <v>877</v>
      </c>
      <c r="M17">
        <v>55</v>
      </c>
      <c r="N17">
        <v>0.30555555555555558</v>
      </c>
      <c r="O17">
        <v>180</v>
      </c>
      <c r="P17">
        <v>11</v>
      </c>
      <c r="Q17">
        <v>0.7857142857142857</v>
      </c>
      <c r="R17">
        <v>14</v>
      </c>
      <c r="S17">
        <v>151</v>
      </c>
      <c r="T17">
        <v>0.17217787913340935</v>
      </c>
      <c r="U17">
        <v>877</v>
      </c>
      <c r="V17">
        <v>8</v>
      </c>
      <c r="W17">
        <v>4.4444444444444446E-2</v>
      </c>
      <c r="X17">
        <v>180</v>
      </c>
      <c r="Y17">
        <v>10</v>
      </c>
      <c r="Z17">
        <v>0.7142857142857143</v>
      </c>
      <c r="AA17">
        <v>14</v>
      </c>
      <c r="AB17">
        <v>201</v>
      </c>
      <c r="AC17">
        <v>0.22919042189281641</v>
      </c>
      <c r="AD17">
        <v>877</v>
      </c>
      <c r="AE17">
        <v>204</v>
      </c>
      <c r="AF17">
        <v>0.23261117445838084</v>
      </c>
      <c r="AG17">
        <v>877</v>
      </c>
      <c r="AH17">
        <v>179</v>
      </c>
      <c r="AI17">
        <v>0.20410490307867732</v>
      </c>
      <c r="AJ17">
        <v>877</v>
      </c>
      <c r="AK17">
        <v>146</v>
      </c>
      <c r="AL17">
        <v>0.16647662485746864</v>
      </c>
      <c r="AM17">
        <v>877</v>
      </c>
      <c r="AN17">
        <v>245</v>
      </c>
      <c r="AO17">
        <v>0.27936145952109465</v>
      </c>
      <c r="AP17">
        <v>877</v>
      </c>
      <c r="AQ17">
        <v>195</v>
      </c>
      <c r="AR17">
        <v>0.22234891676168758</v>
      </c>
      <c r="AS17">
        <v>877</v>
      </c>
      <c r="AT17">
        <v>3</v>
      </c>
      <c r="AU17">
        <v>0.21428571428571427</v>
      </c>
      <c r="AV17">
        <v>14</v>
      </c>
      <c r="AW17">
        <v>324</v>
      </c>
      <c r="AX17">
        <v>0.36944127708095781</v>
      </c>
      <c r="AY17">
        <v>877</v>
      </c>
      <c r="AZ17">
        <v>409</v>
      </c>
      <c r="BA17">
        <v>0.46636259977194983</v>
      </c>
      <c r="BB17">
        <v>877</v>
      </c>
      <c r="BC17">
        <v>383</v>
      </c>
      <c r="BD17">
        <v>0.43671607753705816</v>
      </c>
      <c r="BE17">
        <v>877</v>
      </c>
      <c r="BF17">
        <v>337</v>
      </c>
      <c r="BG17">
        <v>0.38426453819840367</v>
      </c>
      <c r="BH17">
        <v>877</v>
      </c>
      <c r="BI17">
        <v>357</v>
      </c>
      <c r="BJ17">
        <v>0.40706955530216649</v>
      </c>
      <c r="BK17">
        <v>877</v>
      </c>
      <c r="BL17">
        <v>103</v>
      </c>
      <c r="BM17">
        <v>0.11744583808437856</v>
      </c>
      <c r="BN17">
        <v>877</v>
      </c>
      <c r="BO17">
        <v>2</v>
      </c>
      <c r="BP17">
        <v>0.14285714285714285</v>
      </c>
      <c r="BQ17">
        <v>14</v>
      </c>
      <c r="BR17">
        <v>532</v>
      </c>
      <c r="BS17">
        <v>0.60661345496009123</v>
      </c>
      <c r="BT17">
        <v>877</v>
      </c>
      <c r="BU17">
        <v>236</v>
      </c>
      <c r="BV17">
        <v>0.26909920182440139</v>
      </c>
      <c r="BW17">
        <v>877</v>
      </c>
      <c r="BX17">
        <v>308</v>
      </c>
      <c r="BY17">
        <v>0.35119726339794755</v>
      </c>
      <c r="BZ17">
        <v>877</v>
      </c>
      <c r="CA17">
        <v>215</v>
      </c>
      <c r="CB17">
        <v>0.2451539338654504</v>
      </c>
      <c r="CC17">
        <v>877</v>
      </c>
      <c r="CD17">
        <v>134</v>
      </c>
      <c r="CE17">
        <v>0.15279361459521096</v>
      </c>
      <c r="CF17">
        <v>877</v>
      </c>
      <c r="CG17">
        <v>157</v>
      </c>
      <c r="CH17">
        <v>0.1790193842645382</v>
      </c>
      <c r="CI17">
        <v>877</v>
      </c>
      <c r="CJ17">
        <v>3</v>
      </c>
      <c r="CK17">
        <v>0.21428571428571427</v>
      </c>
      <c r="CL17">
        <v>14</v>
      </c>
      <c r="CM17">
        <v>10</v>
      </c>
      <c r="CN17">
        <v>0.7142857142857143</v>
      </c>
      <c r="CO17">
        <v>14</v>
      </c>
      <c r="CP17">
        <v>96</v>
      </c>
      <c r="CQ17">
        <v>0.10946408209806158</v>
      </c>
      <c r="CR17">
        <v>877</v>
      </c>
      <c r="CS17">
        <v>291</v>
      </c>
      <c r="CT17">
        <v>0.33181299885974913</v>
      </c>
      <c r="CU17">
        <v>877</v>
      </c>
      <c r="CV17">
        <v>92</v>
      </c>
      <c r="CW17">
        <v>0.10490307867730901</v>
      </c>
      <c r="CX17">
        <v>877</v>
      </c>
      <c r="CY17">
        <v>275</v>
      </c>
      <c r="CZ17">
        <v>0.31356898517673887</v>
      </c>
      <c r="DA17">
        <v>877</v>
      </c>
      <c r="DB17">
        <v>3</v>
      </c>
      <c r="DC17">
        <v>0.21428571428571427</v>
      </c>
      <c r="DD17">
        <v>14</v>
      </c>
    </row>
    <row r="18" spans="1:108">
      <c r="A18">
        <v>373</v>
      </c>
      <c r="B18">
        <v>3600</v>
      </c>
      <c r="C18" t="s">
        <v>692</v>
      </c>
      <c r="D18">
        <v>70.709999999999994</v>
      </c>
      <c r="E18">
        <v>76.62</v>
      </c>
      <c r="F18">
        <v>83.25</v>
      </c>
      <c r="G18">
        <v>71.459999999999994</v>
      </c>
      <c r="H18">
        <v>6.9518276800175745</v>
      </c>
      <c r="I18">
        <v>57.26567892516168</v>
      </c>
      <c r="J18">
        <v>797</v>
      </c>
      <c r="K18">
        <v>0.30212282031842302</v>
      </c>
      <c r="L18">
        <v>2638</v>
      </c>
      <c r="M18">
        <v>55</v>
      </c>
      <c r="N18">
        <v>0.29255319148936171</v>
      </c>
      <c r="O18">
        <v>188</v>
      </c>
      <c r="P18">
        <v>16</v>
      </c>
      <c r="Q18">
        <v>0.8</v>
      </c>
      <c r="R18">
        <v>20</v>
      </c>
      <c r="S18">
        <v>502</v>
      </c>
      <c r="T18">
        <v>0.19029567854435178</v>
      </c>
      <c r="U18">
        <v>2638</v>
      </c>
      <c r="V18">
        <v>12</v>
      </c>
      <c r="W18">
        <v>6.3829787234042548E-2</v>
      </c>
      <c r="X18">
        <v>188</v>
      </c>
      <c r="Y18">
        <v>11</v>
      </c>
      <c r="Z18">
        <v>0.55000000000000004</v>
      </c>
      <c r="AA18">
        <v>20</v>
      </c>
      <c r="AB18">
        <v>761</v>
      </c>
      <c r="AC18">
        <v>0.28847611827141773</v>
      </c>
      <c r="AD18">
        <v>2638</v>
      </c>
      <c r="AE18">
        <v>815</v>
      </c>
      <c r="AF18">
        <v>0.3089461713419257</v>
      </c>
      <c r="AG18">
        <v>2638</v>
      </c>
      <c r="AH18">
        <v>733</v>
      </c>
      <c r="AI18">
        <v>0.27786201667930249</v>
      </c>
      <c r="AJ18">
        <v>2638</v>
      </c>
      <c r="AK18">
        <v>626</v>
      </c>
      <c r="AL18">
        <v>0.23730098559514784</v>
      </c>
      <c r="AM18">
        <v>2638</v>
      </c>
      <c r="AN18">
        <v>968</v>
      </c>
      <c r="AO18">
        <v>0.36694465504169826</v>
      </c>
      <c r="AP18">
        <v>2638</v>
      </c>
      <c r="AQ18">
        <v>814</v>
      </c>
      <c r="AR18">
        <v>0.30856709628506446</v>
      </c>
      <c r="AS18">
        <v>2638</v>
      </c>
      <c r="AT18">
        <v>9</v>
      </c>
      <c r="AU18">
        <v>0.45</v>
      </c>
      <c r="AV18">
        <v>20</v>
      </c>
      <c r="AW18">
        <v>990</v>
      </c>
      <c r="AX18">
        <v>0.37528430629264592</v>
      </c>
      <c r="AY18">
        <v>2638</v>
      </c>
      <c r="AZ18">
        <v>1198</v>
      </c>
      <c r="BA18">
        <v>0.4541319181197877</v>
      </c>
      <c r="BB18">
        <v>2638</v>
      </c>
      <c r="BC18">
        <v>1220</v>
      </c>
      <c r="BD18">
        <v>0.46247156937073541</v>
      </c>
      <c r="BE18">
        <v>2638</v>
      </c>
      <c r="BF18">
        <v>1001</v>
      </c>
      <c r="BG18">
        <v>0.37945413191811977</v>
      </c>
      <c r="BH18">
        <v>2638</v>
      </c>
      <c r="BI18">
        <v>1028</v>
      </c>
      <c r="BJ18">
        <v>0.38968915845337376</v>
      </c>
      <c r="BK18">
        <v>2638</v>
      </c>
      <c r="BL18">
        <v>437</v>
      </c>
      <c r="BM18">
        <v>0.16565579984836998</v>
      </c>
      <c r="BN18">
        <v>2638</v>
      </c>
      <c r="BO18">
        <v>5</v>
      </c>
      <c r="BP18">
        <v>0.25</v>
      </c>
      <c r="BQ18">
        <v>20</v>
      </c>
      <c r="BR18">
        <v>1651</v>
      </c>
      <c r="BS18">
        <v>0.62585291887793781</v>
      </c>
      <c r="BT18">
        <v>2638</v>
      </c>
      <c r="BU18">
        <v>884</v>
      </c>
      <c r="BV18">
        <v>0.33510235026535257</v>
      </c>
      <c r="BW18">
        <v>2638</v>
      </c>
      <c r="BX18">
        <v>1023</v>
      </c>
      <c r="BY18">
        <v>0.38779378316906749</v>
      </c>
      <c r="BZ18">
        <v>2638</v>
      </c>
      <c r="CA18">
        <v>710</v>
      </c>
      <c r="CB18">
        <v>0.26914329037149354</v>
      </c>
      <c r="CC18">
        <v>2638</v>
      </c>
      <c r="CD18">
        <v>503</v>
      </c>
      <c r="CE18">
        <v>0.19067475360121305</v>
      </c>
      <c r="CF18">
        <v>2638</v>
      </c>
      <c r="CG18">
        <v>544</v>
      </c>
      <c r="CH18">
        <v>0.20621683093252463</v>
      </c>
      <c r="CI18">
        <v>2638</v>
      </c>
      <c r="CJ18">
        <v>6</v>
      </c>
      <c r="CK18">
        <v>0.3</v>
      </c>
      <c r="CL18">
        <v>20</v>
      </c>
      <c r="CM18">
        <v>14</v>
      </c>
      <c r="CN18">
        <v>0.7</v>
      </c>
      <c r="CO18">
        <v>20</v>
      </c>
      <c r="CP18">
        <v>324</v>
      </c>
      <c r="CQ18">
        <v>0.12282031842304776</v>
      </c>
      <c r="CR18">
        <v>2638</v>
      </c>
      <c r="CS18">
        <v>918</v>
      </c>
      <c r="CT18">
        <v>0.34799090219863532</v>
      </c>
      <c r="CU18">
        <v>2638</v>
      </c>
      <c r="CV18">
        <v>277</v>
      </c>
      <c r="CW18">
        <v>0.10500379075056861</v>
      </c>
      <c r="CX18">
        <v>2638</v>
      </c>
      <c r="CY18">
        <v>887</v>
      </c>
      <c r="CZ18">
        <v>0.3362395754359363</v>
      </c>
      <c r="DA18">
        <v>2638</v>
      </c>
      <c r="DB18">
        <v>4</v>
      </c>
      <c r="DC18">
        <v>0.2</v>
      </c>
      <c r="DD18">
        <v>20</v>
      </c>
    </row>
    <row r="19" spans="1:108">
      <c r="A19">
        <v>382</v>
      </c>
      <c r="B19">
        <v>5100</v>
      </c>
      <c r="C19" t="s">
        <v>684</v>
      </c>
      <c r="D19">
        <v>78.819999999999993</v>
      </c>
      <c r="E19">
        <v>83.73</v>
      </c>
      <c r="F19">
        <v>86.86</v>
      </c>
      <c r="G19">
        <v>76.31</v>
      </c>
      <c r="H19">
        <v>0.54713746447315093</v>
      </c>
      <c r="I19">
        <v>37.011694180347007</v>
      </c>
      <c r="J19">
        <v>137</v>
      </c>
      <c r="K19">
        <v>0.12177777777777778</v>
      </c>
      <c r="L19">
        <v>1125</v>
      </c>
      <c r="M19">
        <v>55</v>
      </c>
      <c r="N19">
        <v>0.16224188790560473</v>
      </c>
      <c r="O19">
        <v>339</v>
      </c>
      <c r="P19">
        <v>8</v>
      </c>
      <c r="Q19">
        <v>0.44444444444444442</v>
      </c>
      <c r="R19">
        <v>18</v>
      </c>
      <c r="S19">
        <v>65</v>
      </c>
      <c r="T19">
        <v>5.7777777777777775E-2</v>
      </c>
      <c r="U19">
        <v>1125</v>
      </c>
      <c r="V19">
        <v>6</v>
      </c>
      <c r="W19">
        <v>1.7699115044247787E-2</v>
      </c>
      <c r="X19">
        <v>339</v>
      </c>
      <c r="Y19">
        <v>7</v>
      </c>
      <c r="Z19">
        <v>0.3888888888888889</v>
      </c>
      <c r="AA19">
        <v>18</v>
      </c>
      <c r="AB19">
        <v>194</v>
      </c>
      <c r="AC19">
        <v>0.17244444444444446</v>
      </c>
      <c r="AD19">
        <v>1125</v>
      </c>
      <c r="AE19">
        <v>191</v>
      </c>
      <c r="AF19">
        <v>0.16977777777777778</v>
      </c>
      <c r="AG19">
        <v>1125</v>
      </c>
      <c r="AH19">
        <v>187</v>
      </c>
      <c r="AI19">
        <v>0.16622222222222222</v>
      </c>
      <c r="AJ19">
        <v>1125</v>
      </c>
      <c r="AK19">
        <v>163</v>
      </c>
      <c r="AL19">
        <v>0.1448888888888889</v>
      </c>
      <c r="AM19">
        <v>1125</v>
      </c>
      <c r="AN19">
        <v>246</v>
      </c>
      <c r="AO19">
        <v>0.21866666666666668</v>
      </c>
      <c r="AP19">
        <v>1125</v>
      </c>
      <c r="AQ19">
        <v>213</v>
      </c>
      <c r="AR19">
        <v>0.18933333333333333</v>
      </c>
      <c r="AS19">
        <v>1125</v>
      </c>
      <c r="AT19">
        <v>4</v>
      </c>
      <c r="AU19">
        <v>0.22222222222222221</v>
      </c>
      <c r="AV19">
        <v>18</v>
      </c>
      <c r="AW19">
        <v>214</v>
      </c>
      <c r="AX19">
        <v>0.19022222222222221</v>
      </c>
      <c r="AY19">
        <v>1125</v>
      </c>
      <c r="AZ19">
        <v>300</v>
      </c>
      <c r="BA19">
        <v>0.26666666666666666</v>
      </c>
      <c r="BB19">
        <v>1125</v>
      </c>
      <c r="BC19">
        <v>252</v>
      </c>
      <c r="BD19">
        <v>0.224</v>
      </c>
      <c r="BE19">
        <v>1125</v>
      </c>
      <c r="BF19">
        <v>204</v>
      </c>
      <c r="BG19">
        <v>0.18133333333333335</v>
      </c>
      <c r="BH19">
        <v>1125</v>
      </c>
      <c r="BI19">
        <v>240</v>
      </c>
      <c r="BJ19">
        <v>0.21333333333333335</v>
      </c>
      <c r="BK19">
        <v>1125</v>
      </c>
      <c r="BL19">
        <v>39</v>
      </c>
      <c r="BM19">
        <v>3.4666666666666665E-2</v>
      </c>
      <c r="BN19">
        <v>1125</v>
      </c>
      <c r="BO19">
        <v>3</v>
      </c>
      <c r="BP19">
        <v>0.16666666666666666</v>
      </c>
      <c r="BQ19">
        <v>18</v>
      </c>
      <c r="BR19">
        <v>456</v>
      </c>
      <c r="BS19">
        <v>0.40533333333333332</v>
      </c>
      <c r="BT19">
        <v>1125</v>
      </c>
      <c r="BU19">
        <v>176</v>
      </c>
      <c r="BV19">
        <v>0.15644444444444444</v>
      </c>
      <c r="BW19">
        <v>1125</v>
      </c>
      <c r="BX19">
        <v>215</v>
      </c>
      <c r="BY19">
        <v>0.19111111111111112</v>
      </c>
      <c r="BZ19">
        <v>1125</v>
      </c>
      <c r="CA19">
        <v>155</v>
      </c>
      <c r="CB19">
        <v>0.13777777777777778</v>
      </c>
      <c r="CC19">
        <v>1125</v>
      </c>
      <c r="CD19">
        <v>81</v>
      </c>
      <c r="CE19">
        <v>7.1999999999999995E-2</v>
      </c>
      <c r="CF19">
        <v>1125</v>
      </c>
      <c r="CG19">
        <v>80</v>
      </c>
      <c r="CH19">
        <v>7.1111111111111111E-2</v>
      </c>
      <c r="CI19">
        <v>1125</v>
      </c>
      <c r="CJ19">
        <v>3</v>
      </c>
      <c r="CK19">
        <v>0.16666666666666666</v>
      </c>
      <c r="CL19">
        <v>18</v>
      </c>
      <c r="CM19">
        <v>12</v>
      </c>
      <c r="CN19">
        <v>0.66666666666666663</v>
      </c>
      <c r="CO19">
        <v>18</v>
      </c>
      <c r="CP19">
        <v>26</v>
      </c>
      <c r="CQ19">
        <v>2.311111111111111E-2</v>
      </c>
      <c r="CR19">
        <v>1125</v>
      </c>
      <c r="CS19">
        <v>147</v>
      </c>
      <c r="CT19">
        <v>0.13066666666666665</v>
      </c>
      <c r="CU19">
        <v>1125</v>
      </c>
      <c r="CV19">
        <v>36</v>
      </c>
      <c r="CW19">
        <v>3.2000000000000001E-2</v>
      </c>
      <c r="CX19">
        <v>1125</v>
      </c>
      <c r="CY19">
        <v>206</v>
      </c>
      <c r="CZ19">
        <v>0.18311111111111111</v>
      </c>
      <c r="DA19">
        <v>1125</v>
      </c>
      <c r="DB19">
        <v>4</v>
      </c>
      <c r="DC19">
        <v>0.22222222222222221</v>
      </c>
      <c r="DD19">
        <v>18</v>
      </c>
    </row>
    <row r="20" spans="1:108">
      <c r="A20">
        <v>392</v>
      </c>
      <c r="B20">
        <v>5200</v>
      </c>
      <c r="C20" t="s">
        <v>715</v>
      </c>
      <c r="D20">
        <v>70.36</v>
      </c>
      <c r="E20">
        <v>75.58</v>
      </c>
      <c r="F20">
        <v>81.03</v>
      </c>
      <c r="G20">
        <v>69.23</v>
      </c>
      <c r="H20">
        <v>5.0823452253619603</v>
      </c>
      <c r="I20">
        <v>43.645974865875438</v>
      </c>
      <c r="J20">
        <v>45</v>
      </c>
      <c r="K20">
        <v>0.28125</v>
      </c>
      <c r="L20">
        <v>160</v>
      </c>
      <c r="M20">
        <v>156</v>
      </c>
      <c r="N20">
        <v>0.24111282843894899</v>
      </c>
      <c r="O20">
        <v>647</v>
      </c>
      <c r="P20">
        <v>9</v>
      </c>
      <c r="Q20">
        <v>0.75</v>
      </c>
      <c r="R20">
        <v>12</v>
      </c>
      <c r="S20">
        <v>31</v>
      </c>
      <c r="T20">
        <v>0.19375000000000001</v>
      </c>
      <c r="U20">
        <v>160</v>
      </c>
      <c r="V20">
        <v>49</v>
      </c>
      <c r="W20">
        <v>7.5734157650695522E-2</v>
      </c>
      <c r="X20">
        <v>647</v>
      </c>
      <c r="Y20">
        <v>8</v>
      </c>
      <c r="Z20">
        <v>0.66666666666666663</v>
      </c>
      <c r="AA20">
        <v>12</v>
      </c>
      <c r="AB20">
        <v>54</v>
      </c>
      <c r="AC20">
        <v>0.33750000000000002</v>
      </c>
      <c r="AD20">
        <v>160</v>
      </c>
      <c r="AE20">
        <v>49</v>
      </c>
      <c r="AF20">
        <v>0.30625000000000002</v>
      </c>
      <c r="AG20">
        <v>160</v>
      </c>
      <c r="AH20">
        <v>47</v>
      </c>
      <c r="AI20">
        <v>0.29375000000000001</v>
      </c>
      <c r="AJ20">
        <v>160</v>
      </c>
      <c r="AK20">
        <v>34</v>
      </c>
      <c r="AL20">
        <v>0.21249999999999999</v>
      </c>
      <c r="AM20">
        <v>160</v>
      </c>
      <c r="AN20">
        <v>67</v>
      </c>
      <c r="AO20">
        <v>0.41875000000000001</v>
      </c>
      <c r="AP20">
        <v>160</v>
      </c>
      <c r="AQ20">
        <v>50</v>
      </c>
      <c r="AR20">
        <v>0.3125</v>
      </c>
      <c r="AS20">
        <v>160</v>
      </c>
      <c r="AT20">
        <v>3</v>
      </c>
      <c r="AU20">
        <v>0.25</v>
      </c>
      <c r="AV20">
        <v>12</v>
      </c>
      <c r="AW20">
        <v>47</v>
      </c>
      <c r="AX20">
        <v>0.29375000000000001</v>
      </c>
      <c r="AY20">
        <v>160</v>
      </c>
      <c r="AZ20">
        <v>69</v>
      </c>
      <c r="BA20">
        <v>0.43125000000000002</v>
      </c>
      <c r="BB20">
        <v>160</v>
      </c>
      <c r="BC20">
        <v>72</v>
      </c>
      <c r="BD20">
        <v>0.45</v>
      </c>
      <c r="BE20">
        <v>160</v>
      </c>
      <c r="BF20">
        <v>58</v>
      </c>
      <c r="BG20">
        <v>0.36249999999999999</v>
      </c>
      <c r="BH20">
        <v>160</v>
      </c>
      <c r="BI20">
        <v>65</v>
      </c>
      <c r="BJ20">
        <v>0.40625</v>
      </c>
      <c r="BK20">
        <v>160</v>
      </c>
      <c r="BL20">
        <v>24</v>
      </c>
      <c r="BM20">
        <v>0.15</v>
      </c>
      <c r="BN20">
        <v>160</v>
      </c>
      <c r="BO20">
        <v>5</v>
      </c>
      <c r="BP20">
        <v>0.41666666666666669</v>
      </c>
      <c r="BQ20">
        <v>12</v>
      </c>
      <c r="BR20">
        <v>103</v>
      </c>
      <c r="BS20">
        <v>0.64375000000000004</v>
      </c>
      <c r="BT20">
        <v>160</v>
      </c>
      <c r="BU20">
        <v>55</v>
      </c>
      <c r="BV20">
        <v>0.34375</v>
      </c>
      <c r="BW20">
        <v>160</v>
      </c>
      <c r="BX20">
        <v>65</v>
      </c>
      <c r="BY20">
        <v>0.40625</v>
      </c>
      <c r="BZ20">
        <v>160</v>
      </c>
      <c r="CA20">
        <v>53</v>
      </c>
      <c r="CB20">
        <v>0.33124999999999999</v>
      </c>
      <c r="CC20">
        <v>160</v>
      </c>
      <c r="CD20">
        <v>27</v>
      </c>
      <c r="CE20">
        <v>0.16875000000000001</v>
      </c>
      <c r="CF20">
        <v>160</v>
      </c>
      <c r="CG20">
        <v>46</v>
      </c>
      <c r="CH20">
        <v>0.28749999999999998</v>
      </c>
      <c r="CI20">
        <v>160</v>
      </c>
      <c r="CJ20">
        <v>4</v>
      </c>
      <c r="CK20">
        <v>0.33333333333333331</v>
      </c>
      <c r="CL20">
        <v>12</v>
      </c>
      <c r="CM20">
        <v>11</v>
      </c>
      <c r="CN20">
        <v>0.91666666666666663</v>
      </c>
      <c r="CO20">
        <v>12</v>
      </c>
      <c r="CP20">
        <v>26</v>
      </c>
      <c r="CQ20">
        <v>0.16250000000000001</v>
      </c>
      <c r="CR20">
        <v>160</v>
      </c>
      <c r="CS20">
        <v>54</v>
      </c>
      <c r="CT20">
        <v>0.33750000000000002</v>
      </c>
      <c r="CU20">
        <v>160</v>
      </c>
      <c r="CV20">
        <v>30</v>
      </c>
      <c r="CW20">
        <v>0.1875</v>
      </c>
      <c r="CX20">
        <v>160</v>
      </c>
      <c r="CY20">
        <v>58</v>
      </c>
      <c r="CZ20">
        <v>0.36249999999999999</v>
      </c>
      <c r="DA20">
        <v>160</v>
      </c>
      <c r="DB20">
        <v>5</v>
      </c>
      <c r="DC20">
        <v>0.41666666666666669</v>
      </c>
      <c r="DD20">
        <v>12</v>
      </c>
    </row>
    <row r="21" spans="1:108">
      <c r="A21">
        <v>403</v>
      </c>
      <c r="B21">
        <v>5300</v>
      </c>
      <c r="C21" t="s">
        <v>716</v>
      </c>
      <c r="D21">
        <v>66.86</v>
      </c>
      <c r="E21">
        <v>73.069999999999993</v>
      </c>
      <c r="F21">
        <v>83.39</v>
      </c>
      <c r="G21">
        <v>66.75</v>
      </c>
      <c r="H21">
        <v>2.8893509991638946</v>
      </c>
      <c r="I21">
        <v>54.781304413657359</v>
      </c>
      <c r="J21">
        <v>132</v>
      </c>
      <c r="K21">
        <v>0.38938053097345132</v>
      </c>
      <c r="L21">
        <v>339</v>
      </c>
      <c r="M21">
        <v>142</v>
      </c>
      <c r="N21">
        <v>0.45954692556634302</v>
      </c>
      <c r="O21">
        <v>309</v>
      </c>
      <c r="P21">
        <v>10</v>
      </c>
      <c r="Q21">
        <v>0.90909090909090906</v>
      </c>
      <c r="R21">
        <v>11</v>
      </c>
      <c r="S21">
        <v>95</v>
      </c>
      <c r="T21">
        <v>0.28023598820058998</v>
      </c>
      <c r="U21">
        <v>339</v>
      </c>
      <c r="V21">
        <v>10</v>
      </c>
      <c r="W21">
        <v>3.2362459546925564E-2</v>
      </c>
      <c r="X21">
        <v>309</v>
      </c>
      <c r="Y21">
        <v>10</v>
      </c>
      <c r="Z21">
        <v>0.90909090909090906</v>
      </c>
      <c r="AA21">
        <v>11</v>
      </c>
      <c r="AB21">
        <v>118</v>
      </c>
      <c r="AC21">
        <v>0.34808259587020651</v>
      </c>
      <c r="AD21">
        <v>339</v>
      </c>
      <c r="AE21">
        <v>124</v>
      </c>
      <c r="AF21">
        <v>0.36578171091445427</v>
      </c>
      <c r="AG21">
        <v>339</v>
      </c>
      <c r="AH21">
        <v>99</v>
      </c>
      <c r="AI21">
        <v>0.29203539823008851</v>
      </c>
      <c r="AJ21">
        <v>339</v>
      </c>
      <c r="AK21">
        <v>82</v>
      </c>
      <c r="AL21">
        <v>0.24188790560471976</v>
      </c>
      <c r="AM21">
        <v>339</v>
      </c>
      <c r="AN21">
        <v>164</v>
      </c>
      <c r="AO21">
        <v>0.48377581120943952</v>
      </c>
      <c r="AP21">
        <v>339</v>
      </c>
      <c r="AQ21">
        <v>111</v>
      </c>
      <c r="AR21">
        <v>0.32743362831858408</v>
      </c>
      <c r="AS21">
        <v>339</v>
      </c>
      <c r="AT21">
        <v>6</v>
      </c>
      <c r="AU21">
        <v>0.54545454545454541</v>
      </c>
      <c r="AV21">
        <v>11</v>
      </c>
      <c r="AW21">
        <v>159</v>
      </c>
      <c r="AX21">
        <v>0.46902654867256638</v>
      </c>
      <c r="AY21">
        <v>339</v>
      </c>
      <c r="AZ21">
        <v>171</v>
      </c>
      <c r="BA21">
        <v>0.50442477876106195</v>
      </c>
      <c r="BB21">
        <v>339</v>
      </c>
      <c r="BC21">
        <v>201</v>
      </c>
      <c r="BD21">
        <v>0.59292035398230092</v>
      </c>
      <c r="BE21">
        <v>339</v>
      </c>
      <c r="BF21">
        <v>165</v>
      </c>
      <c r="BG21">
        <v>0.48672566371681414</v>
      </c>
      <c r="BH21">
        <v>339</v>
      </c>
      <c r="BI21">
        <v>173</v>
      </c>
      <c r="BJ21">
        <v>0.51032448377581119</v>
      </c>
      <c r="BK21">
        <v>339</v>
      </c>
      <c r="BL21">
        <v>75</v>
      </c>
      <c r="BM21">
        <v>0.22123893805309736</v>
      </c>
      <c r="BN21">
        <v>339</v>
      </c>
      <c r="BO21">
        <v>4</v>
      </c>
      <c r="BP21">
        <v>0.36363636363636365</v>
      </c>
      <c r="BQ21">
        <v>11</v>
      </c>
      <c r="BR21">
        <v>228</v>
      </c>
      <c r="BS21">
        <v>0.67256637168141598</v>
      </c>
      <c r="BT21">
        <v>339</v>
      </c>
      <c r="BU21">
        <v>145</v>
      </c>
      <c r="BV21">
        <v>0.42772861356932151</v>
      </c>
      <c r="BW21">
        <v>339</v>
      </c>
      <c r="BX21">
        <v>162</v>
      </c>
      <c r="BY21">
        <v>0.47787610619469029</v>
      </c>
      <c r="BZ21">
        <v>339</v>
      </c>
      <c r="CA21">
        <v>116</v>
      </c>
      <c r="CB21">
        <v>0.34218289085545722</v>
      </c>
      <c r="CC21">
        <v>339</v>
      </c>
      <c r="CD21">
        <v>53</v>
      </c>
      <c r="CE21">
        <v>0.15634218289085547</v>
      </c>
      <c r="CF21">
        <v>339</v>
      </c>
      <c r="CG21">
        <v>95</v>
      </c>
      <c r="CH21">
        <v>0.28023598820058998</v>
      </c>
      <c r="CI21">
        <v>339</v>
      </c>
      <c r="CJ21">
        <v>4</v>
      </c>
      <c r="CK21">
        <v>0.36363636363636365</v>
      </c>
      <c r="CL21">
        <v>11</v>
      </c>
      <c r="CM21">
        <v>11</v>
      </c>
      <c r="CN21">
        <v>1</v>
      </c>
      <c r="CO21">
        <v>11</v>
      </c>
      <c r="CP21">
        <v>85</v>
      </c>
      <c r="CQ21">
        <v>0.25073746312684364</v>
      </c>
      <c r="CR21">
        <v>339</v>
      </c>
      <c r="CS21">
        <v>178</v>
      </c>
      <c r="CT21">
        <v>0.52507374631268433</v>
      </c>
      <c r="CU21">
        <v>339</v>
      </c>
      <c r="CV21">
        <v>45</v>
      </c>
      <c r="CW21">
        <v>0.13274336283185842</v>
      </c>
      <c r="CX21">
        <v>339</v>
      </c>
      <c r="CY21">
        <v>132</v>
      </c>
      <c r="CZ21">
        <v>0.38938053097345132</v>
      </c>
      <c r="DA21">
        <v>339</v>
      </c>
      <c r="DB21">
        <v>3</v>
      </c>
      <c r="DC21">
        <v>0.27272727272727271</v>
      </c>
      <c r="DD21">
        <v>11</v>
      </c>
    </row>
    <row r="22" spans="1:108">
      <c r="A22">
        <v>426</v>
      </c>
      <c r="B22">
        <v>6100</v>
      </c>
      <c r="C22" t="s">
        <v>705</v>
      </c>
      <c r="D22">
        <v>76.17</v>
      </c>
      <c r="E22">
        <v>76.3</v>
      </c>
      <c r="F22">
        <v>78.12</v>
      </c>
      <c r="G22">
        <v>83.02</v>
      </c>
      <c r="H22">
        <v>0.74609654246338764</v>
      </c>
      <c r="I22">
        <v>36.244459469611598</v>
      </c>
      <c r="J22">
        <v>111</v>
      </c>
      <c r="K22">
        <v>0.27073170731707319</v>
      </c>
      <c r="L22">
        <v>410</v>
      </c>
      <c r="M22">
        <v>15</v>
      </c>
      <c r="N22">
        <v>0.21126760563380281</v>
      </c>
      <c r="O22">
        <v>71</v>
      </c>
      <c r="P22">
        <v>10</v>
      </c>
      <c r="Q22">
        <v>0.52631578947368418</v>
      </c>
      <c r="R22">
        <v>19</v>
      </c>
      <c r="S22">
        <v>71</v>
      </c>
      <c r="T22">
        <v>0.17317073170731706</v>
      </c>
      <c r="U22">
        <v>410</v>
      </c>
      <c r="V22">
        <v>4</v>
      </c>
      <c r="W22">
        <v>5.6338028169014086E-2</v>
      </c>
      <c r="X22">
        <v>71</v>
      </c>
      <c r="Y22">
        <v>7</v>
      </c>
      <c r="Z22">
        <v>0.36842105263157893</v>
      </c>
      <c r="AA22">
        <v>19</v>
      </c>
      <c r="AB22">
        <v>116</v>
      </c>
      <c r="AC22">
        <v>0.28292682926829266</v>
      </c>
      <c r="AD22">
        <v>410</v>
      </c>
      <c r="AE22">
        <v>114</v>
      </c>
      <c r="AF22">
        <v>0.2780487804878049</v>
      </c>
      <c r="AG22">
        <v>410</v>
      </c>
      <c r="AH22">
        <v>99</v>
      </c>
      <c r="AI22">
        <v>0.24146341463414633</v>
      </c>
      <c r="AJ22">
        <v>410</v>
      </c>
      <c r="AK22">
        <v>82</v>
      </c>
      <c r="AL22">
        <v>0.2</v>
      </c>
      <c r="AM22">
        <v>410</v>
      </c>
      <c r="AN22">
        <v>122</v>
      </c>
      <c r="AO22">
        <v>0.29756097560975608</v>
      </c>
      <c r="AP22">
        <v>410</v>
      </c>
      <c r="AQ22">
        <v>110</v>
      </c>
      <c r="AR22">
        <v>0.26829268292682928</v>
      </c>
      <c r="AS22">
        <v>410</v>
      </c>
      <c r="AT22">
        <v>2</v>
      </c>
      <c r="AU22">
        <v>0.10526315789473684</v>
      </c>
      <c r="AV22">
        <v>19</v>
      </c>
      <c r="AW22">
        <v>142</v>
      </c>
      <c r="AX22">
        <v>0.34634146341463412</v>
      </c>
      <c r="AY22">
        <v>410</v>
      </c>
      <c r="AZ22">
        <v>176</v>
      </c>
      <c r="BA22">
        <v>0.42926829268292682</v>
      </c>
      <c r="BB22">
        <v>410</v>
      </c>
      <c r="BC22">
        <v>181</v>
      </c>
      <c r="BD22">
        <v>0.44146341463414634</v>
      </c>
      <c r="BE22">
        <v>410</v>
      </c>
      <c r="BF22">
        <v>138</v>
      </c>
      <c r="BG22">
        <v>0.33658536585365856</v>
      </c>
      <c r="BH22">
        <v>410</v>
      </c>
      <c r="BI22">
        <v>175</v>
      </c>
      <c r="BJ22">
        <v>0.42682926829268292</v>
      </c>
      <c r="BK22">
        <v>410</v>
      </c>
      <c r="BL22">
        <v>49</v>
      </c>
      <c r="BM22">
        <v>0.11951219512195121</v>
      </c>
      <c r="BN22">
        <v>410</v>
      </c>
      <c r="BO22">
        <v>1</v>
      </c>
      <c r="BP22">
        <v>5.2631578947368418E-2</v>
      </c>
      <c r="BQ22">
        <v>19</v>
      </c>
      <c r="BR22">
        <v>236</v>
      </c>
      <c r="BS22">
        <v>0.57560975609756093</v>
      </c>
      <c r="BT22">
        <v>410</v>
      </c>
      <c r="BU22">
        <v>119</v>
      </c>
      <c r="BV22">
        <v>0.29024390243902437</v>
      </c>
      <c r="BW22">
        <v>410</v>
      </c>
      <c r="BX22">
        <v>144</v>
      </c>
      <c r="BY22">
        <v>0.35121951219512193</v>
      </c>
      <c r="BZ22">
        <v>410</v>
      </c>
      <c r="CA22">
        <v>127</v>
      </c>
      <c r="CB22">
        <v>0.30975609756097561</v>
      </c>
      <c r="CC22">
        <v>410</v>
      </c>
      <c r="CD22">
        <v>39</v>
      </c>
      <c r="CE22">
        <v>9.5121951219512196E-2</v>
      </c>
      <c r="CF22">
        <v>410</v>
      </c>
      <c r="CG22">
        <v>83</v>
      </c>
      <c r="CH22">
        <v>0.20243902439024392</v>
      </c>
      <c r="CI22">
        <v>410</v>
      </c>
      <c r="CJ22">
        <v>1</v>
      </c>
      <c r="CK22">
        <v>5.2631578947368418E-2</v>
      </c>
      <c r="CL22">
        <v>19</v>
      </c>
      <c r="CM22">
        <v>14</v>
      </c>
      <c r="CN22">
        <v>0.73684210526315785</v>
      </c>
      <c r="CO22">
        <v>19</v>
      </c>
      <c r="CP22">
        <v>67</v>
      </c>
      <c r="CQ22">
        <v>0.16341463414634147</v>
      </c>
      <c r="CR22">
        <v>410</v>
      </c>
      <c r="CS22">
        <v>163</v>
      </c>
      <c r="CT22">
        <v>0.39756097560975612</v>
      </c>
      <c r="CU22">
        <v>410</v>
      </c>
      <c r="CV22">
        <v>34</v>
      </c>
      <c r="CW22">
        <v>8.2926829268292687E-2</v>
      </c>
      <c r="CX22">
        <v>410</v>
      </c>
      <c r="CY22">
        <v>103</v>
      </c>
      <c r="CZ22">
        <v>0.25121951219512195</v>
      </c>
      <c r="DA22">
        <v>410</v>
      </c>
      <c r="DB22">
        <v>2</v>
      </c>
      <c r="DC22">
        <v>0.10526315789473684</v>
      </c>
      <c r="DD22">
        <v>19</v>
      </c>
    </row>
    <row r="23" spans="1:108">
      <c r="A23">
        <v>441</v>
      </c>
      <c r="B23">
        <v>6200</v>
      </c>
      <c r="C23" t="s">
        <v>708</v>
      </c>
      <c r="D23">
        <v>67.040000000000006</v>
      </c>
      <c r="E23">
        <v>70.14</v>
      </c>
      <c r="F23">
        <v>80.680000000000007</v>
      </c>
      <c r="G23">
        <v>72.599999999999994</v>
      </c>
      <c r="H23">
        <v>0.69635677296582843</v>
      </c>
      <c r="I23">
        <v>62.318840929760427</v>
      </c>
      <c r="J23">
        <v>142</v>
      </c>
      <c r="K23">
        <v>0.36410256410256409</v>
      </c>
      <c r="L23">
        <v>390</v>
      </c>
      <c r="M23">
        <v>11</v>
      </c>
      <c r="N23">
        <v>0.24444444444444444</v>
      </c>
      <c r="O23">
        <v>45</v>
      </c>
      <c r="P23">
        <v>10</v>
      </c>
      <c r="Q23">
        <v>0.7142857142857143</v>
      </c>
      <c r="R23">
        <v>14</v>
      </c>
      <c r="S23">
        <v>117</v>
      </c>
      <c r="T23">
        <v>0.3</v>
      </c>
      <c r="U23">
        <v>390</v>
      </c>
      <c r="V23">
        <v>4</v>
      </c>
      <c r="W23">
        <v>8.8888888888888892E-2</v>
      </c>
      <c r="X23">
        <v>45</v>
      </c>
      <c r="Y23">
        <v>9</v>
      </c>
      <c r="Z23">
        <v>0.6428571428571429</v>
      </c>
      <c r="AA23">
        <v>14</v>
      </c>
      <c r="AB23">
        <v>162</v>
      </c>
      <c r="AC23">
        <v>0.41538461538461541</v>
      </c>
      <c r="AD23">
        <v>390</v>
      </c>
      <c r="AE23">
        <v>158</v>
      </c>
      <c r="AF23">
        <v>0.40512820512820513</v>
      </c>
      <c r="AG23">
        <v>390</v>
      </c>
      <c r="AH23">
        <v>136</v>
      </c>
      <c r="AI23">
        <v>0.3487179487179487</v>
      </c>
      <c r="AJ23">
        <v>390</v>
      </c>
      <c r="AK23">
        <v>110</v>
      </c>
      <c r="AL23">
        <v>0.28205128205128205</v>
      </c>
      <c r="AM23">
        <v>390</v>
      </c>
      <c r="AN23">
        <v>184</v>
      </c>
      <c r="AO23">
        <v>0.47179487179487178</v>
      </c>
      <c r="AP23">
        <v>390</v>
      </c>
      <c r="AQ23">
        <v>134</v>
      </c>
      <c r="AR23">
        <v>0.34358974358974359</v>
      </c>
      <c r="AS23">
        <v>390</v>
      </c>
      <c r="AT23">
        <v>3</v>
      </c>
      <c r="AU23">
        <v>0.21428571428571427</v>
      </c>
      <c r="AV23">
        <v>14</v>
      </c>
      <c r="AW23">
        <v>171</v>
      </c>
      <c r="AX23">
        <v>0.43846153846153846</v>
      </c>
      <c r="AY23">
        <v>390</v>
      </c>
      <c r="AZ23">
        <v>182</v>
      </c>
      <c r="BA23">
        <v>0.46666666666666667</v>
      </c>
      <c r="BB23">
        <v>390</v>
      </c>
      <c r="BC23">
        <v>215</v>
      </c>
      <c r="BD23">
        <v>0.55128205128205132</v>
      </c>
      <c r="BE23">
        <v>390</v>
      </c>
      <c r="BF23">
        <v>168</v>
      </c>
      <c r="BG23">
        <v>0.43076923076923079</v>
      </c>
      <c r="BH23">
        <v>390</v>
      </c>
      <c r="BI23">
        <v>177</v>
      </c>
      <c r="BJ23">
        <v>0.45384615384615384</v>
      </c>
      <c r="BK23">
        <v>390</v>
      </c>
      <c r="BL23">
        <v>104</v>
      </c>
      <c r="BM23">
        <v>0.26666666666666666</v>
      </c>
      <c r="BN23">
        <v>390</v>
      </c>
      <c r="BO23">
        <v>2</v>
      </c>
      <c r="BP23">
        <v>0.14285714285714285</v>
      </c>
      <c r="BQ23">
        <v>14</v>
      </c>
      <c r="BR23">
        <v>276</v>
      </c>
      <c r="BS23">
        <v>0.70769230769230773</v>
      </c>
      <c r="BT23">
        <v>390</v>
      </c>
      <c r="BU23">
        <v>198</v>
      </c>
      <c r="BV23">
        <v>0.50769230769230766</v>
      </c>
      <c r="BW23">
        <v>390</v>
      </c>
      <c r="BX23">
        <v>238</v>
      </c>
      <c r="BY23">
        <v>0.61025641025641031</v>
      </c>
      <c r="BZ23">
        <v>390</v>
      </c>
      <c r="CA23">
        <v>163</v>
      </c>
      <c r="CB23">
        <v>0.41794871794871796</v>
      </c>
      <c r="CC23">
        <v>390</v>
      </c>
      <c r="CD23">
        <v>93</v>
      </c>
      <c r="CE23">
        <v>0.23846153846153847</v>
      </c>
      <c r="CF23">
        <v>390</v>
      </c>
      <c r="CG23">
        <v>154</v>
      </c>
      <c r="CH23">
        <v>0.39487179487179486</v>
      </c>
      <c r="CI23">
        <v>390</v>
      </c>
      <c r="CJ23">
        <v>5</v>
      </c>
      <c r="CK23">
        <v>0.35714285714285715</v>
      </c>
      <c r="CL23">
        <v>14</v>
      </c>
      <c r="CM23">
        <v>10</v>
      </c>
      <c r="CN23">
        <v>0.7142857142857143</v>
      </c>
      <c r="CO23">
        <v>14</v>
      </c>
      <c r="CP23">
        <v>100</v>
      </c>
      <c r="CQ23">
        <v>0.25641025641025639</v>
      </c>
      <c r="CR23">
        <v>390</v>
      </c>
      <c r="CS23">
        <v>188</v>
      </c>
      <c r="CT23">
        <v>0.48205128205128206</v>
      </c>
      <c r="CU23">
        <v>390</v>
      </c>
      <c r="CV23">
        <v>85</v>
      </c>
      <c r="CW23">
        <v>0.21794871794871795</v>
      </c>
      <c r="CX23">
        <v>390</v>
      </c>
      <c r="CY23">
        <v>182</v>
      </c>
      <c r="CZ23">
        <v>0.46666666666666667</v>
      </c>
      <c r="DA23">
        <v>390</v>
      </c>
      <c r="DB23">
        <v>1</v>
      </c>
      <c r="DC23">
        <v>7.1428571428571425E-2</v>
      </c>
      <c r="DD23">
        <v>14</v>
      </c>
    </row>
    <row r="24" spans="1:108">
      <c r="A24">
        <v>456</v>
      </c>
      <c r="B24">
        <v>6300</v>
      </c>
      <c r="C24" t="s">
        <v>707</v>
      </c>
      <c r="D24">
        <v>73.760000000000005</v>
      </c>
      <c r="E24">
        <v>72.45</v>
      </c>
      <c r="F24">
        <v>80.3</v>
      </c>
      <c r="G24">
        <v>77.959999999999994</v>
      </c>
      <c r="H24">
        <v>0.84557608145850616</v>
      </c>
      <c r="I24">
        <v>37.13999286894564</v>
      </c>
      <c r="J24">
        <v>149</v>
      </c>
      <c r="K24">
        <v>0.36341463414634145</v>
      </c>
      <c r="L24">
        <v>410</v>
      </c>
      <c r="M24">
        <v>70</v>
      </c>
      <c r="N24">
        <v>0.25179856115107913</v>
      </c>
      <c r="O24">
        <v>278</v>
      </c>
      <c r="P24">
        <v>9</v>
      </c>
      <c r="Q24">
        <v>0.69230769230769229</v>
      </c>
      <c r="R24">
        <v>13</v>
      </c>
      <c r="S24">
        <v>94</v>
      </c>
      <c r="T24">
        <v>0.22926829268292684</v>
      </c>
      <c r="U24">
        <v>410</v>
      </c>
      <c r="V24">
        <v>10</v>
      </c>
      <c r="W24">
        <v>3.5971223021582732E-2</v>
      </c>
      <c r="X24">
        <v>278</v>
      </c>
      <c r="Y24">
        <v>8</v>
      </c>
      <c r="Z24">
        <v>0.61538461538461542</v>
      </c>
      <c r="AA24">
        <v>13</v>
      </c>
      <c r="AB24">
        <v>150</v>
      </c>
      <c r="AC24">
        <v>0.36585365853658536</v>
      </c>
      <c r="AD24">
        <v>410</v>
      </c>
      <c r="AE24">
        <v>158</v>
      </c>
      <c r="AF24">
        <v>0.38536585365853659</v>
      </c>
      <c r="AG24">
        <v>410</v>
      </c>
      <c r="AH24">
        <v>155</v>
      </c>
      <c r="AI24">
        <v>0.37804878048780488</v>
      </c>
      <c r="AJ24">
        <v>410</v>
      </c>
      <c r="AK24">
        <v>131</v>
      </c>
      <c r="AL24">
        <v>0.31951219512195123</v>
      </c>
      <c r="AM24">
        <v>410</v>
      </c>
      <c r="AN24">
        <v>188</v>
      </c>
      <c r="AO24">
        <v>0.45853658536585368</v>
      </c>
      <c r="AP24">
        <v>410</v>
      </c>
      <c r="AQ24">
        <v>141</v>
      </c>
      <c r="AR24">
        <v>0.34390243902439022</v>
      </c>
      <c r="AS24">
        <v>410</v>
      </c>
      <c r="AT24">
        <v>4</v>
      </c>
      <c r="AU24">
        <v>0.30769230769230771</v>
      </c>
      <c r="AV24">
        <v>13</v>
      </c>
      <c r="AW24">
        <v>159</v>
      </c>
      <c r="AX24">
        <v>0.3878048780487805</v>
      </c>
      <c r="AY24">
        <v>410</v>
      </c>
      <c r="AZ24">
        <v>190</v>
      </c>
      <c r="BA24">
        <v>0.46341463414634149</v>
      </c>
      <c r="BB24">
        <v>410</v>
      </c>
      <c r="BC24">
        <v>200</v>
      </c>
      <c r="BD24">
        <v>0.48780487804878048</v>
      </c>
      <c r="BE24">
        <v>410</v>
      </c>
      <c r="BF24">
        <v>164</v>
      </c>
      <c r="BG24">
        <v>0.4</v>
      </c>
      <c r="BH24">
        <v>410</v>
      </c>
      <c r="BI24">
        <v>172</v>
      </c>
      <c r="BJ24">
        <v>0.4195121951219512</v>
      </c>
      <c r="BK24">
        <v>410</v>
      </c>
      <c r="BL24">
        <v>70</v>
      </c>
      <c r="BM24">
        <v>0.17073170731707318</v>
      </c>
      <c r="BN24">
        <v>410</v>
      </c>
      <c r="BO24">
        <v>1</v>
      </c>
      <c r="BP24">
        <v>7.6923076923076927E-2</v>
      </c>
      <c r="BQ24">
        <v>13</v>
      </c>
      <c r="BR24">
        <v>283</v>
      </c>
      <c r="BS24">
        <v>0.69024390243902434</v>
      </c>
      <c r="BT24">
        <v>410</v>
      </c>
      <c r="BU24">
        <v>168</v>
      </c>
      <c r="BV24">
        <v>0.40975609756097559</v>
      </c>
      <c r="BW24">
        <v>410</v>
      </c>
      <c r="BX24">
        <v>198</v>
      </c>
      <c r="BY24">
        <v>0.48292682926829267</v>
      </c>
      <c r="BZ24">
        <v>410</v>
      </c>
      <c r="CA24">
        <v>129</v>
      </c>
      <c r="CB24">
        <v>0.31463414634146342</v>
      </c>
      <c r="CC24">
        <v>410</v>
      </c>
      <c r="CD24">
        <v>89</v>
      </c>
      <c r="CE24">
        <v>0.21707317073170732</v>
      </c>
      <c r="CF24">
        <v>410</v>
      </c>
      <c r="CG24">
        <v>129</v>
      </c>
      <c r="CH24">
        <v>0.31463414634146342</v>
      </c>
      <c r="CI24">
        <v>410</v>
      </c>
      <c r="CJ24">
        <v>2</v>
      </c>
      <c r="CK24">
        <v>0.15384615384615385</v>
      </c>
      <c r="CL24">
        <v>13</v>
      </c>
      <c r="CM24">
        <v>10</v>
      </c>
      <c r="CN24">
        <v>0.76923076923076927</v>
      </c>
      <c r="CO24">
        <v>13</v>
      </c>
      <c r="CP24">
        <v>79</v>
      </c>
      <c r="CQ24">
        <v>0.1926829268292683</v>
      </c>
      <c r="CR24">
        <v>410</v>
      </c>
      <c r="CS24">
        <v>180</v>
      </c>
      <c r="CT24">
        <v>0.43902439024390244</v>
      </c>
      <c r="CU24">
        <v>410</v>
      </c>
      <c r="CV24">
        <v>93</v>
      </c>
      <c r="CW24">
        <v>0.22682926829268293</v>
      </c>
      <c r="CX24">
        <v>410</v>
      </c>
      <c r="CY24">
        <v>195</v>
      </c>
      <c r="CZ24">
        <v>0.47560975609756095</v>
      </c>
      <c r="DA24">
        <v>410</v>
      </c>
      <c r="DB24">
        <v>1</v>
      </c>
      <c r="DC24">
        <v>7.6923076923076927E-2</v>
      </c>
      <c r="DD24">
        <v>13</v>
      </c>
    </row>
    <row r="25" spans="1:108">
      <c r="A25">
        <v>470</v>
      </c>
      <c r="B25">
        <v>6400</v>
      </c>
      <c r="C25" t="s">
        <v>709</v>
      </c>
      <c r="D25">
        <v>73.040000000000006</v>
      </c>
      <c r="E25">
        <v>76</v>
      </c>
      <c r="F25">
        <v>73.89</v>
      </c>
      <c r="G25">
        <v>82</v>
      </c>
      <c r="H25">
        <v>1.1937544679414203</v>
      </c>
      <c r="I25">
        <v>50.474852862493314</v>
      </c>
      <c r="J25">
        <v>42</v>
      </c>
      <c r="K25">
        <v>0.24561403508771928</v>
      </c>
      <c r="L25">
        <v>171</v>
      </c>
      <c r="M25">
        <v>32</v>
      </c>
      <c r="N25">
        <v>0.5714285714285714</v>
      </c>
      <c r="O25">
        <v>56</v>
      </c>
      <c r="P25">
        <v>5</v>
      </c>
      <c r="Q25">
        <v>0.5</v>
      </c>
      <c r="R25">
        <v>10</v>
      </c>
      <c r="S25">
        <v>37</v>
      </c>
      <c r="T25">
        <v>0.21637426900584794</v>
      </c>
      <c r="U25">
        <v>171</v>
      </c>
      <c r="V25">
        <v>8</v>
      </c>
      <c r="W25">
        <v>0.14285714285714285</v>
      </c>
      <c r="X25">
        <v>56</v>
      </c>
      <c r="Y25">
        <v>5</v>
      </c>
      <c r="Z25">
        <v>0.5</v>
      </c>
      <c r="AA25">
        <v>10</v>
      </c>
      <c r="AB25">
        <v>49</v>
      </c>
      <c r="AC25">
        <v>0.28654970760233917</v>
      </c>
      <c r="AD25">
        <v>171</v>
      </c>
      <c r="AE25">
        <v>49</v>
      </c>
      <c r="AF25">
        <v>0.28654970760233917</v>
      </c>
      <c r="AG25">
        <v>171</v>
      </c>
      <c r="AH25">
        <v>42</v>
      </c>
      <c r="AI25">
        <v>0.24561403508771928</v>
      </c>
      <c r="AJ25">
        <v>171</v>
      </c>
      <c r="AK25">
        <v>33</v>
      </c>
      <c r="AL25">
        <v>0.19298245614035087</v>
      </c>
      <c r="AM25">
        <v>171</v>
      </c>
      <c r="AN25">
        <v>70</v>
      </c>
      <c r="AO25">
        <v>0.40935672514619881</v>
      </c>
      <c r="AP25">
        <v>171</v>
      </c>
      <c r="AQ25">
        <v>51</v>
      </c>
      <c r="AR25">
        <v>0.2982456140350877</v>
      </c>
      <c r="AS25">
        <v>171</v>
      </c>
      <c r="AT25">
        <v>3</v>
      </c>
      <c r="AU25">
        <v>0.3</v>
      </c>
      <c r="AV25">
        <v>10</v>
      </c>
      <c r="AW25">
        <v>58</v>
      </c>
      <c r="AX25">
        <v>0.33918128654970758</v>
      </c>
      <c r="AY25">
        <v>171</v>
      </c>
      <c r="AZ25">
        <v>82</v>
      </c>
      <c r="BA25">
        <v>0.47953216374269003</v>
      </c>
      <c r="BB25">
        <v>171</v>
      </c>
      <c r="BC25">
        <v>82</v>
      </c>
      <c r="BD25">
        <v>0.47953216374269003</v>
      </c>
      <c r="BE25">
        <v>171</v>
      </c>
      <c r="BF25">
        <v>54</v>
      </c>
      <c r="BG25">
        <v>0.31578947368421051</v>
      </c>
      <c r="BH25">
        <v>171</v>
      </c>
      <c r="BI25">
        <v>59</v>
      </c>
      <c r="BJ25">
        <v>0.34502923976608185</v>
      </c>
      <c r="BK25">
        <v>171</v>
      </c>
      <c r="BL25">
        <v>28</v>
      </c>
      <c r="BM25">
        <v>0.16374269005847952</v>
      </c>
      <c r="BN25">
        <v>171</v>
      </c>
      <c r="BO25">
        <v>2</v>
      </c>
      <c r="BP25">
        <v>0.2</v>
      </c>
      <c r="BQ25">
        <v>10</v>
      </c>
      <c r="BR25">
        <v>120</v>
      </c>
      <c r="BS25">
        <v>0.70175438596491224</v>
      </c>
      <c r="BT25">
        <v>171</v>
      </c>
      <c r="BU25">
        <v>51</v>
      </c>
      <c r="BV25">
        <v>0.2982456140350877</v>
      </c>
      <c r="BW25">
        <v>171</v>
      </c>
      <c r="BX25">
        <v>69</v>
      </c>
      <c r="BY25">
        <v>0.40350877192982454</v>
      </c>
      <c r="BZ25">
        <v>171</v>
      </c>
      <c r="CA25">
        <v>43</v>
      </c>
      <c r="CB25">
        <v>0.25146198830409355</v>
      </c>
      <c r="CC25">
        <v>171</v>
      </c>
      <c r="CD25">
        <v>22</v>
      </c>
      <c r="CE25">
        <v>0.12865497076023391</v>
      </c>
      <c r="CF25">
        <v>171</v>
      </c>
      <c r="CG25">
        <v>29</v>
      </c>
      <c r="CH25">
        <v>0.16959064327485379</v>
      </c>
      <c r="CI25">
        <v>171</v>
      </c>
      <c r="CJ25">
        <v>1</v>
      </c>
      <c r="CK25">
        <v>0.1</v>
      </c>
      <c r="CL25">
        <v>10</v>
      </c>
      <c r="CM25">
        <v>4</v>
      </c>
      <c r="CN25">
        <v>0.4</v>
      </c>
      <c r="CO25">
        <v>10</v>
      </c>
      <c r="CP25">
        <v>26</v>
      </c>
      <c r="CQ25">
        <v>0.15204678362573099</v>
      </c>
      <c r="CR25">
        <v>171</v>
      </c>
      <c r="CS25">
        <v>73</v>
      </c>
      <c r="CT25">
        <v>0.42690058479532161</v>
      </c>
      <c r="CU25">
        <v>171</v>
      </c>
      <c r="CV25">
        <v>12</v>
      </c>
      <c r="CW25">
        <v>7.0175438596491224E-2</v>
      </c>
      <c r="CX25">
        <v>171</v>
      </c>
      <c r="CY25">
        <v>47</v>
      </c>
      <c r="CZ25">
        <v>0.27485380116959063</v>
      </c>
      <c r="DA25">
        <v>171</v>
      </c>
      <c r="DB25">
        <v>1</v>
      </c>
      <c r="DC25">
        <v>0.1</v>
      </c>
      <c r="DD25">
        <v>10</v>
      </c>
    </row>
    <row r="26" spans="1:108">
      <c r="A26">
        <v>481</v>
      </c>
      <c r="B26">
        <v>6500</v>
      </c>
      <c r="C26" t="s">
        <v>728</v>
      </c>
      <c r="D26">
        <v>70.3</v>
      </c>
      <c r="E26">
        <v>75.37</v>
      </c>
      <c r="F26">
        <v>84.89</v>
      </c>
      <c r="G26">
        <v>64.53</v>
      </c>
      <c r="H26">
        <v>9.9479538995118355E-2</v>
      </c>
      <c r="I26">
        <v>49.967012467012466</v>
      </c>
      <c r="J26">
        <v>107</v>
      </c>
      <c r="K26">
        <v>0.25235849056603776</v>
      </c>
      <c r="L26">
        <v>424</v>
      </c>
      <c r="M26">
        <v>83</v>
      </c>
      <c r="N26">
        <v>0.24702380952380953</v>
      </c>
      <c r="O26">
        <v>336</v>
      </c>
      <c r="P26">
        <v>7</v>
      </c>
      <c r="Q26">
        <v>0.58333333333333337</v>
      </c>
      <c r="R26">
        <v>12</v>
      </c>
      <c r="S26">
        <v>71</v>
      </c>
      <c r="T26">
        <v>0.16745283018867924</v>
      </c>
      <c r="U26">
        <v>424</v>
      </c>
      <c r="V26">
        <v>11</v>
      </c>
      <c r="W26">
        <v>3.273809523809524E-2</v>
      </c>
      <c r="X26">
        <v>336</v>
      </c>
      <c r="Y26">
        <v>7</v>
      </c>
      <c r="Z26">
        <v>0.58333333333333337</v>
      </c>
      <c r="AA26">
        <v>12</v>
      </c>
      <c r="AB26">
        <v>137</v>
      </c>
      <c r="AC26">
        <v>0.32311320754716982</v>
      </c>
      <c r="AD26">
        <v>424</v>
      </c>
      <c r="AE26">
        <v>130</v>
      </c>
      <c r="AF26">
        <v>0.30660377358490565</v>
      </c>
      <c r="AG26">
        <v>424</v>
      </c>
      <c r="AH26">
        <v>111</v>
      </c>
      <c r="AI26">
        <v>0.2617924528301887</v>
      </c>
      <c r="AJ26">
        <v>424</v>
      </c>
      <c r="AK26">
        <v>95</v>
      </c>
      <c r="AL26">
        <v>0.22405660377358491</v>
      </c>
      <c r="AM26">
        <v>424</v>
      </c>
      <c r="AN26">
        <v>164</v>
      </c>
      <c r="AO26">
        <v>0.3867924528301887</v>
      </c>
      <c r="AP26">
        <v>424</v>
      </c>
      <c r="AQ26">
        <v>117</v>
      </c>
      <c r="AR26">
        <v>0.27594339622641512</v>
      </c>
      <c r="AS26">
        <v>424</v>
      </c>
      <c r="AT26">
        <v>4</v>
      </c>
      <c r="AU26">
        <v>0.33333333333333331</v>
      </c>
      <c r="AV26">
        <v>12</v>
      </c>
      <c r="AW26">
        <v>175</v>
      </c>
      <c r="AX26">
        <v>0.41273584905660377</v>
      </c>
      <c r="AY26">
        <v>424</v>
      </c>
      <c r="AZ26">
        <v>224</v>
      </c>
      <c r="BA26">
        <v>0.52830188679245282</v>
      </c>
      <c r="BB26">
        <v>424</v>
      </c>
      <c r="BC26">
        <v>237</v>
      </c>
      <c r="BD26">
        <v>0.55896226415094341</v>
      </c>
      <c r="BE26">
        <v>424</v>
      </c>
      <c r="BF26">
        <v>178</v>
      </c>
      <c r="BG26">
        <v>0.419811320754717</v>
      </c>
      <c r="BH26">
        <v>424</v>
      </c>
      <c r="BI26">
        <v>208</v>
      </c>
      <c r="BJ26">
        <v>0.49056603773584906</v>
      </c>
      <c r="BK26">
        <v>424</v>
      </c>
      <c r="BL26">
        <v>81</v>
      </c>
      <c r="BM26">
        <v>0.19103773584905662</v>
      </c>
      <c r="BN26">
        <v>424</v>
      </c>
      <c r="BO26">
        <v>5</v>
      </c>
      <c r="BP26">
        <v>0.41666666666666669</v>
      </c>
      <c r="BQ26">
        <v>12</v>
      </c>
      <c r="BR26">
        <v>327</v>
      </c>
      <c r="BS26">
        <v>0.77122641509433965</v>
      </c>
      <c r="BT26">
        <v>424</v>
      </c>
      <c r="BU26">
        <v>165</v>
      </c>
      <c r="BV26">
        <v>0.38915094339622641</v>
      </c>
      <c r="BW26">
        <v>424</v>
      </c>
      <c r="BX26">
        <v>197</v>
      </c>
      <c r="BY26">
        <v>0.46462264150943394</v>
      </c>
      <c r="BZ26">
        <v>424</v>
      </c>
      <c r="CA26">
        <v>163</v>
      </c>
      <c r="CB26">
        <v>0.38443396226415094</v>
      </c>
      <c r="CC26">
        <v>424</v>
      </c>
      <c r="CD26">
        <v>83</v>
      </c>
      <c r="CE26">
        <v>0.19575471698113209</v>
      </c>
      <c r="CF26">
        <v>424</v>
      </c>
      <c r="CG26">
        <v>126</v>
      </c>
      <c r="CH26">
        <v>0.29716981132075471</v>
      </c>
      <c r="CI26">
        <v>424</v>
      </c>
      <c r="CJ26">
        <v>6</v>
      </c>
      <c r="CK26">
        <v>0.5</v>
      </c>
      <c r="CL26">
        <v>12</v>
      </c>
      <c r="CM26">
        <v>10</v>
      </c>
      <c r="CN26">
        <v>0.83333333333333337</v>
      </c>
      <c r="CO26">
        <v>12</v>
      </c>
      <c r="CP26">
        <v>129</v>
      </c>
      <c r="CQ26">
        <v>0.30424528301886794</v>
      </c>
      <c r="CR26">
        <v>424</v>
      </c>
      <c r="CS26">
        <v>250</v>
      </c>
      <c r="CT26">
        <v>0.589622641509434</v>
      </c>
      <c r="CU26">
        <v>424</v>
      </c>
      <c r="CV26">
        <v>47</v>
      </c>
      <c r="CW26">
        <v>0.11084905660377359</v>
      </c>
      <c r="CX26">
        <v>424</v>
      </c>
      <c r="CY26">
        <v>151</v>
      </c>
      <c r="CZ26">
        <v>0.35613207547169812</v>
      </c>
      <c r="DA26">
        <v>424</v>
      </c>
      <c r="DB26">
        <v>4</v>
      </c>
      <c r="DC26">
        <v>0.33333333333333331</v>
      </c>
      <c r="DD26">
        <v>12</v>
      </c>
    </row>
    <row r="27" spans="1:108">
      <c r="A27">
        <v>487</v>
      </c>
      <c r="B27">
        <v>7100</v>
      </c>
      <c r="C27" t="s">
        <v>724</v>
      </c>
      <c r="D27">
        <v>77.77</v>
      </c>
      <c r="E27">
        <v>71.94</v>
      </c>
      <c r="F27">
        <v>86.82</v>
      </c>
      <c r="G27">
        <v>84.7</v>
      </c>
      <c r="H27">
        <v>0.24869884748779589</v>
      </c>
      <c r="I27">
        <v>43.877097347869785</v>
      </c>
      <c r="J27">
        <v>174</v>
      </c>
      <c r="K27">
        <v>0.41330166270783847</v>
      </c>
      <c r="L27">
        <v>421</v>
      </c>
      <c r="M27">
        <v>4</v>
      </c>
      <c r="N27">
        <v>0.12903225806451613</v>
      </c>
      <c r="O27">
        <v>31</v>
      </c>
      <c r="P27">
        <v>5</v>
      </c>
      <c r="Q27">
        <v>0.5</v>
      </c>
      <c r="R27">
        <v>10</v>
      </c>
      <c r="S27">
        <v>113</v>
      </c>
      <c r="T27">
        <v>0.26840855106888362</v>
      </c>
      <c r="U27">
        <v>421</v>
      </c>
      <c r="V27">
        <v>1</v>
      </c>
      <c r="W27">
        <v>3.2258064516129031E-2</v>
      </c>
      <c r="X27">
        <v>31</v>
      </c>
      <c r="Y27">
        <v>6</v>
      </c>
      <c r="Z27">
        <v>0.6</v>
      </c>
      <c r="AA27">
        <v>10</v>
      </c>
      <c r="AB27">
        <v>144</v>
      </c>
      <c r="AC27">
        <v>0.34204275534441803</v>
      </c>
      <c r="AD27">
        <v>421</v>
      </c>
      <c r="AE27">
        <v>153</v>
      </c>
      <c r="AF27">
        <v>0.36342042755344417</v>
      </c>
      <c r="AG27">
        <v>421</v>
      </c>
      <c r="AH27">
        <v>141</v>
      </c>
      <c r="AI27">
        <v>0.33491686460807601</v>
      </c>
      <c r="AJ27">
        <v>421</v>
      </c>
      <c r="AK27">
        <v>113</v>
      </c>
      <c r="AL27">
        <v>0.26840855106888362</v>
      </c>
      <c r="AM27">
        <v>421</v>
      </c>
      <c r="AN27">
        <v>191</v>
      </c>
      <c r="AO27">
        <v>0.45368171021377673</v>
      </c>
      <c r="AP27">
        <v>421</v>
      </c>
      <c r="AQ27">
        <v>153</v>
      </c>
      <c r="AR27">
        <v>0.36342042755344417</v>
      </c>
      <c r="AS27">
        <v>421</v>
      </c>
      <c r="AT27">
        <v>0</v>
      </c>
      <c r="AU27">
        <v>0</v>
      </c>
      <c r="AV27">
        <v>10</v>
      </c>
      <c r="AW27">
        <v>199</v>
      </c>
      <c r="AX27">
        <v>0.47268408551068886</v>
      </c>
      <c r="AY27">
        <v>421</v>
      </c>
      <c r="AZ27">
        <v>236</v>
      </c>
      <c r="BA27">
        <v>0.56057007125890734</v>
      </c>
      <c r="BB27">
        <v>421</v>
      </c>
      <c r="BC27">
        <v>257</v>
      </c>
      <c r="BD27">
        <v>0.6104513064133017</v>
      </c>
      <c r="BE27">
        <v>421</v>
      </c>
      <c r="BF27">
        <v>202</v>
      </c>
      <c r="BG27">
        <v>0.47980997624703087</v>
      </c>
      <c r="BH27">
        <v>421</v>
      </c>
      <c r="BI27">
        <v>215</v>
      </c>
      <c r="BJ27">
        <v>0.5106888361045131</v>
      </c>
      <c r="BK27">
        <v>421</v>
      </c>
      <c r="BL27">
        <v>91</v>
      </c>
      <c r="BM27">
        <v>0.2161520190023753</v>
      </c>
      <c r="BN27">
        <v>421</v>
      </c>
      <c r="BO27">
        <v>0</v>
      </c>
      <c r="BP27">
        <v>0</v>
      </c>
      <c r="BQ27">
        <v>10</v>
      </c>
      <c r="BR27">
        <v>318</v>
      </c>
      <c r="BS27">
        <v>0.75534441805225649</v>
      </c>
      <c r="BT27">
        <v>421</v>
      </c>
      <c r="BU27">
        <v>188</v>
      </c>
      <c r="BV27">
        <v>0.44655581947743467</v>
      </c>
      <c r="BW27">
        <v>421</v>
      </c>
      <c r="BX27">
        <v>204</v>
      </c>
      <c r="BY27">
        <v>0.48456057007125891</v>
      </c>
      <c r="BZ27">
        <v>421</v>
      </c>
      <c r="CA27">
        <v>147</v>
      </c>
      <c r="CB27">
        <v>0.34916864608076009</v>
      </c>
      <c r="CC27">
        <v>421</v>
      </c>
      <c r="CD27">
        <v>66</v>
      </c>
      <c r="CE27">
        <v>0.15676959619952494</v>
      </c>
      <c r="CF27">
        <v>421</v>
      </c>
      <c r="CG27">
        <v>142</v>
      </c>
      <c r="CH27">
        <v>0.33729216152019004</v>
      </c>
      <c r="CI27">
        <v>421</v>
      </c>
      <c r="CJ27">
        <v>0</v>
      </c>
      <c r="CK27">
        <v>0</v>
      </c>
      <c r="CL27">
        <v>10</v>
      </c>
      <c r="CM27">
        <v>4</v>
      </c>
      <c r="CN27">
        <v>0.4</v>
      </c>
      <c r="CO27">
        <v>10</v>
      </c>
      <c r="CP27">
        <v>81</v>
      </c>
      <c r="CQ27">
        <v>0.19239904988123516</v>
      </c>
      <c r="CR27">
        <v>421</v>
      </c>
      <c r="CS27">
        <v>195</v>
      </c>
      <c r="CT27">
        <v>0.46318289786223277</v>
      </c>
      <c r="CU27">
        <v>421</v>
      </c>
      <c r="CV27">
        <v>59</v>
      </c>
      <c r="CW27">
        <v>0.14014251781472684</v>
      </c>
      <c r="CX27">
        <v>421</v>
      </c>
      <c r="CY27">
        <v>180</v>
      </c>
      <c r="CZ27">
        <v>0.42755344418052255</v>
      </c>
      <c r="DA27">
        <v>421</v>
      </c>
      <c r="DB27">
        <v>0</v>
      </c>
      <c r="DC27">
        <v>0</v>
      </c>
      <c r="DD27">
        <v>10</v>
      </c>
    </row>
    <row r="28" spans="1:108">
      <c r="A28">
        <v>503</v>
      </c>
      <c r="B28">
        <v>7200</v>
      </c>
      <c r="C28" t="s">
        <v>722</v>
      </c>
      <c r="D28">
        <v>68.91</v>
      </c>
      <c r="E28">
        <v>69.06</v>
      </c>
      <c r="F28">
        <v>81.98</v>
      </c>
      <c r="G28">
        <v>67.75</v>
      </c>
      <c r="H28">
        <v>0.34817838648291421</v>
      </c>
      <c r="I28">
        <v>45.700064291734542</v>
      </c>
      <c r="J28">
        <v>139</v>
      </c>
      <c r="K28">
        <v>0.44408945686900958</v>
      </c>
      <c r="L28">
        <v>313</v>
      </c>
      <c r="M28">
        <v>104</v>
      </c>
      <c r="N28">
        <v>0.26598465473145783</v>
      </c>
      <c r="O28">
        <v>391</v>
      </c>
      <c r="P28">
        <v>10</v>
      </c>
      <c r="Q28">
        <v>0.83333333333333337</v>
      </c>
      <c r="R28">
        <v>12</v>
      </c>
      <c r="S28">
        <v>125</v>
      </c>
      <c r="T28">
        <v>0.39936102236421728</v>
      </c>
      <c r="U28">
        <v>313</v>
      </c>
      <c r="V28">
        <v>20</v>
      </c>
      <c r="W28">
        <v>5.1150895140664961E-2</v>
      </c>
      <c r="X28">
        <v>391</v>
      </c>
      <c r="Y28">
        <v>9</v>
      </c>
      <c r="Z28">
        <v>0.75</v>
      </c>
      <c r="AA28">
        <v>12</v>
      </c>
      <c r="AB28">
        <v>148</v>
      </c>
      <c r="AC28">
        <v>0.47284345047923321</v>
      </c>
      <c r="AD28">
        <v>313</v>
      </c>
      <c r="AE28">
        <v>142</v>
      </c>
      <c r="AF28">
        <v>0.45367412140575081</v>
      </c>
      <c r="AG28">
        <v>313</v>
      </c>
      <c r="AH28">
        <v>120</v>
      </c>
      <c r="AI28">
        <v>0.38338658146964855</v>
      </c>
      <c r="AJ28">
        <v>313</v>
      </c>
      <c r="AK28">
        <v>112</v>
      </c>
      <c r="AL28">
        <v>0.35782747603833864</v>
      </c>
      <c r="AM28">
        <v>313</v>
      </c>
      <c r="AN28">
        <v>169</v>
      </c>
      <c r="AO28">
        <v>0.53993610223642174</v>
      </c>
      <c r="AP28">
        <v>313</v>
      </c>
      <c r="AQ28">
        <v>146</v>
      </c>
      <c r="AR28">
        <v>0.46645367412140576</v>
      </c>
      <c r="AS28">
        <v>313</v>
      </c>
      <c r="AT28">
        <v>5</v>
      </c>
      <c r="AU28">
        <v>0.41666666666666669</v>
      </c>
      <c r="AV28">
        <v>12</v>
      </c>
      <c r="AW28">
        <v>167</v>
      </c>
      <c r="AX28">
        <v>0.5335463258785943</v>
      </c>
      <c r="AY28">
        <v>313</v>
      </c>
      <c r="AZ28">
        <v>185</v>
      </c>
      <c r="BA28">
        <v>0.59105431309904155</v>
      </c>
      <c r="BB28">
        <v>313</v>
      </c>
      <c r="BC28">
        <v>212</v>
      </c>
      <c r="BD28">
        <v>0.67731629392971249</v>
      </c>
      <c r="BE28">
        <v>313</v>
      </c>
      <c r="BF28">
        <v>178</v>
      </c>
      <c r="BG28">
        <v>0.56869009584664532</v>
      </c>
      <c r="BH28">
        <v>313</v>
      </c>
      <c r="BI28">
        <v>186</v>
      </c>
      <c r="BJ28">
        <v>0.59424920127795522</v>
      </c>
      <c r="BK28">
        <v>313</v>
      </c>
      <c r="BL28">
        <v>114</v>
      </c>
      <c r="BM28">
        <v>0.36421725239616615</v>
      </c>
      <c r="BN28">
        <v>313</v>
      </c>
      <c r="BO28">
        <v>5</v>
      </c>
      <c r="BP28">
        <v>0.41666666666666669</v>
      </c>
      <c r="BQ28">
        <v>12</v>
      </c>
      <c r="BR28">
        <v>247</v>
      </c>
      <c r="BS28">
        <v>0.78913738019169333</v>
      </c>
      <c r="BT28">
        <v>313</v>
      </c>
      <c r="BU28">
        <v>174</v>
      </c>
      <c r="BV28">
        <v>0.55591054313099042</v>
      </c>
      <c r="BW28">
        <v>313</v>
      </c>
      <c r="BX28">
        <v>185</v>
      </c>
      <c r="BY28">
        <v>0.59105431309904155</v>
      </c>
      <c r="BZ28">
        <v>313</v>
      </c>
      <c r="CA28">
        <v>145</v>
      </c>
      <c r="CB28">
        <v>0.46325878594249204</v>
      </c>
      <c r="CC28">
        <v>313</v>
      </c>
      <c r="CD28">
        <v>115</v>
      </c>
      <c r="CE28">
        <v>0.36741214057507987</v>
      </c>
      <c r="CF28">
        <v>313</v>
      </c>
      <c r="CG28">
        <v>147</v>
      </c>
      <c r="CH28">
        <v>0.46964856230031948</v>
      </c>
      <c r="CI28">
        <v>313</v>
      </c>
      <c r="CJ28">
        <v>4</v>
      </c>
      <c r="CK28">
        <v>0.33333333333333331</v>
      </c>
      <c r="CL28">
        <v>12</v>
      </c>
      <c r="CM28">
        <v>9</v>
      </c>
      <c r="CN28">
        <v>0.75</v>
      </c>
      <c r="CO28">
        <v>12</v>
      </c>
      <c r="CP28">
        <v>105</v>
      </c>
      <c r="CQ28">
        <v>0.33546325878594252</v>
      </c>
      <c r="CR28">
        <v>313</v>
      </c>
      <c r="CS28">
        <v>176</v>
      </c>
      <c r="CT28">
        <v>0.56230031948881787</v>
      </c>
      <c r="CU28">
        <v>313</v>
      </c>
      <c r="CV28">
        <v>74</v>
      </c>
      <c r="CW28">
        <v>0.2364217252396166</v>
      </c>
      <c r="CX28">
        <v>313</v>
      </c>
      <c r="CY28">
        <v>158</v>
      </c>
      <c r="CZ28">
        <v>0.50479233226837061</v>
      </c>
      <c r="DA28">
        <v>313</v>
      </c>
      <c r="DB28">
        <v>2</v>
      </c>
      <c r="DC28">
        <v>0.16666666666666666</v>
      </c>
      <c r="DD28">
        <v>12</v>
      </c>
    </row>
    <row r="29" spans="1:108">
      <c r="A29">
        <v>517</v>
      </c>
      <c r="B29">
        <v>7300</v>
      </c>
      <c r="C29" t="s">
        <v>721</v>
      </c>
      <c r="D29">
        <v>65.89</v>
      </c>
      <c r="E29">
        <v>73.61</v>
      </c>
      <c r="F29">
        <v>79.430000000000007</v>
      </c>
      <c r="G29">
        <v>59.16</v>
      </c>
      <c r="H29">
        <v>2.7815137419830775</v>
      </c>
      <c r="I29">
        <v>44.937600644122377</v>
      </c>
      <c r="J29">
        <v>154</v>
      </c>
      <c r="K29">
        <v>0.4128686327077748</v>
      </c>
      <c r="L29">
        <v>373</v>
      </c>
      <c r="M29">
        <v>27</v>
      </c>
      <c r="N29">
        <v>0.36486486486486486</v>
      </c>
      <c r="O29">
        <v>74</v>
      </c>
      <c r="P29">
        <v>6</v>
      </c>
      <c r="Q29">
        <v>0.8571428571428571</v>
      </c>
      <c r="R29">
        <v>7</v>
      </c>
      <c r="S29">
        <v>102</v>
      </c>
      <c r="T29">
        <v>0.27345844504021449</v>
      </c>
      <c r="U29">
        <v>373</v>
      </c>
      <c r="V29">
        <v>5</v>
      </c>
      <c r="W29">
        <v>6.7567567567567571E-2</v>
      </c>
      <c r="X29">
        <v>74</v>
      </c>
      <c r="Y29">
        <v>5</v>
      </c>
      <c r="Z29">
        <v>0.7142857142857143</v>
      </c>
      <c r="AA29">
        <v>7</v>
      </c>
      <c r="AB29">
        <v>125</v>
      </c>
      <c r="AC29">
        <v>0.33512064343163539</v>
      </c>
      <c r="AD29">
        <v>373</v>
      </c>
      <c r="AE29">
        <v>121</v>
      </c>
      <c r="AF29">
        <v>0.32439678284182305</v>
      </c>
      <c r="AG29">
        <v>373</v>
      </c>
      <c r="AH29">
        <v>122</v>
      </c>
      <c r="AI29">
        <v>0.32707774798927614</v>
      </c>
      <c r="AJ29">
        <v>373</v>
      </c>
      <c r="AK29">
        <v>96</v>
      </c>
      <c r="AL29">
        <v>0.25737265415549598</v>
      </c>
      <c r="AM29">
        <v>373</v>
      </c>
      <c r="AN29">
        <v>168</v>
      </c>
      <c r="AO29">
        <v>0.45040214477211798</v>
      </c>
      <c r="AP29">
        <v>373</v>
      </c>
      <c r="AQ29">
        <v>117</v>
      </c>
      <c r="AR29">
        <v>0.31367292225201071</v>
      </c>
      <c r="AS29">
        <v>373</v>
      </c>
      <c r="AT29">
        <v>5</v>
      </c>
      <c r="AU29">
        <v>0.7142857142857143</v>
      </c>
      <c r="AV29">
        <v>7</v>
      </c>
      <c r="AW29">
        <v>139</v>
      </c>
      <c r="AX29">
        <v>0.37265415549597858</v>
      </c>
      <c r="AY29">
        <v>373</v>
      </c>
      <c r="AZ29">
        <v>173</v>
      </c>
      <c r="BA29">
        <v>0.46380697050938335</v>
      </c>
      <c r="BB29">
        <v>373</v>
      </c>
      <c r="BC29">
        <v>186</v>
      </c>
      <c r="BD29">
        <v>0.49865951742627346</v>
      </c>
      <c r="BE29">
        <v>373</v>
      </c>
      <c r="BF29">
        <v>151</v>
      </c>
      <c r="BG29">
        <v>0.40482573726541554</v>
      </c>
      <c r="BH29">
        <v>373</v>
      </c>
      <c r="BI29">
        <v>172</v>
      </c>
      <c r="BJ29">
        <v>0.46112600536193027</v>
      </c>
      <c r="BK29">
        <v>373</v>
      </c>
      <c r="BL29">
        <v>74</v>
      </c>
      <c r="BM29">
        <v>0.19839142091152814</v>
      </c>
      <c r="BN29">
        <v>373</v>
      </c>
      <c r="BO29">
        <v>3</v>
      </c>
      <c r="BP29">
        <v>0.42857142857142855</v>
      </c>
      <c r="BQ29">
        <v>7</v>
      </c>
      <c r="BR29">
        <v>267</v>
      </c>
      <c r="BS29">
        <v>0.71581769436997322</v>
      </c>
      <c r="BT29">
        <v>373</v>
      </c>
      <c r="BU29">
        <v>171</v>
      </c>
      <c r="BV29">
        <v>0.45844504021447718</v>
      </c>
      <c r="BW29">
        <v>373</v>
      </c>
      <c r="BX29">
        <v>181</v>
      </c>
      <c r="BY29">
        <v>0.48525469168900803</v>
      </c>
      <c r="BZ29">
        <v>373</v>
      </c>
      <c r="CA29">
        <v>151</v>
      </c>
      <c r="CB29">
        <v>0.40482573726541554</v>
      </c>
      <c r="CC29">
        <v>373</v>
      </c>
      <c r="CD29">
        <v>72</v>
      </c>
      <c r="CE29">
        <v>0.19302949061662197</v>
      </c>
      <c r="CF29">
        <v>373</v>
      </c>
      <c r="CG29">
        <v>151</v>
      </c>
      <c r="CH29">
        <v>0.40482573726541554</v>
      </c>
      <c r="CI29">
        <v>373</v>
      </c>
      <c r="CJ29">
        <v>3</v>
      </c>
      <c r="CK29">
        <v>0.42857142857142855</v>
      </c>
      <c r="CL29">
        <v>7</v>
      </c>
      <c r="CM29">
        <v>6</v>
      </c>
      <c r="CN29">
        <v>0.8571428571428571</v>
      </c>
      <c r="CO29">
        <v>7</v>
      </c>
      <c r="CP29">
        <v>78</v>
      </c>
      <c r="CQ29">
        <v>0.20911528150134048</v>
      </c>
      <c r="CR29">
        <v>373</v>
      </c>
      <c r="CS29">
        <v>150</v>
      </c>
      <c r="CT29">
        <v>0.40214477211796246</v>
      </c>
      <c r="CU29">
        <v>373</v>
      </c>
      <c r="CV29">
        <v>56</v>
      </c>
      <c r="CW29">
        <v>0.15013404825737264</v>
      </c>
      <c r="CX29">
        <v>373</v>
      </c>
      <c r="CY29">
        <v>123</v>
      </c>
      <c r="CZ29">
        <v>0.32975871313672922</v>
      </c>
      <c r="DA29">
        <v>373</v>
      </c>
      <c r="DB29">
        <v>4</v>
      </c>
      <c r="DC29">
        <v>0.5714285714285714</v>
      </c>
      <c r="DD29">
        <v>7</v>
      </c>
    </row>
    <row r="30" spans="1:108">
      <c r="A30">
        <v>542</v>
      </c>
      <c r="B30">
        <v>7400</v>
      </c>
      <c r="C30" t="s">
        <v>723</v>
      </c>
      <c r="D30">
        <v>66.31</v>
      </c>
      <c r="E30">
        <v>71.75</v>
      </c>
      <c r="F30">
        <v>84</v>
      </c>
      <c r="G30">
        <v>70.5</v>
      </c>
      <c r="H30">
        <v>7.2088842456910687</v>
      </c>
      <c r="I30">
        <v>65.086592031956272</v>
      </c>
      <c r="J30">
        <v>39</v>
      </c>
      <c r="K30">
        <v>0.38613861386138615</v>
      </c>
      <c r="L30">
        <v>101</v>
      </c>
      <c r="M30">
        <v>29</v>
      </c>
      <c r="N30">
        <v>0.18012422360248448</v>
      </c>
      <c r="O30">
        <v>161</v>
      </c>
      <c r="P30">
        <v>8</v>
      </c>
      <c r="Q30">
        <v>0.8</v>
      </c>
      <c r="R30">
        <v>10</v>
      </c>
      <c r="S30">
        <v>27</v>
      </c>
      <c r="T30">
        <v>0.26732673267326734</v>
      </c>
      <c r="U30">
        <v>101</v>
      </c>
      <c r="V30">
        <v>3</v>
      </c>
      <c r="W30">
        <v>1.8633540372670808E-2</v>
      </c>
      <c r="X30">
        <v>161</v>
      </c>
      <c r="Y30">
        <v>8</v>
      </c>
      <c r="Z30">
        <v>0.8</v>
      </c>
      <c r="AA30">
        <v>10</v>
      </c>
      <c r="AB30">
        <v>35</v>
      </c>
      <c r="AC30">
        <v>0.34653465346534651</v>
      </c>
      <c r="AD30">
        <v>101</v>
      </c>
      <c r="AE30">
        <v>35</v>
      </c>
      <c r="AF30">
        <v>0.34653465346534651</v>
      </c>
      <c r="AG30">
        <v>101</v>
      </c>
      <c r="AH30">
        <v>31</v>
      </c>
      <c r="AI30">
        <v>0.30693069306930693</v>
      </c>
      <c r="AJ30">
        <v>101</v>
      </c>
      <c r="AK30">
        <v>26</v>
      </c>
      <c r="AL30">
        <v>0.25742574257425743</v>
      </c>
      <c r="AM30">
        <v>101</v>
      </c>
      <c r="AN30">
        <v>38</v>
      </c>
      <c r="AO30">
        <v>0.37623762376237624</v>
      </c>
      <c r="AP30">
        <v>101</v>
      </c>
      <c r="AQ30">
        <v>29</v>
      </c>
      <c r="AR30">
        <v>0.28712871287128711</v>
      </c>
      <c r="AS30">
        <v>101</v>
      </c>
      <c r="AT30">
        <v>4</v>
      </c>
      <c r="AU30">
        <v>0.4</v>
      </c>
      <c r="AV30">
        <v>10</v>
      </c>
      <c r="AW30">
        <v>43</v>
      </c>
      <c r="AX30">
        <v>0.42574257425742573</v>
      </c>
      <c r="AY30">
        <v>101</v>
      </c>
      <c r="AZ30">
        <v>53</v>
      </c>
      <c r="BA30">
        <v>0.52475247524752477</v>
      </c>
      <c r="BB30">
        <v>101</v>
      </c>
      <c r="BC30">
        <v>56</v>
      </c>
      <c r="BD30">
        <v>0.5544554455445545</v>
      </c>
      <c r="BE30">
        <v>101</v>
      </c>
      <c r="BF30">
        <v>44</v>
      </c>
      <c r="BG30">
        <v>0.43564356435643564</v>
      </c>
      <c r="BH30">
        <v>101</v>
      </c>
      <c r="BI30">
        <v>44</v>
      </c>
      <c r="BJ30">
        <v>0.43564356435643564</v>
      </c>
      <c r="BK30">
        <v>101</v>
      </c>
      <c r="BL30">
        <v>21</v>
      </c>
      <c r="BM30">
        <v>0.20792079207920791</v>
      </c>
      <c r="BN30">
        <v>101</v>
      </c>
      <c r="BO30">
        <v>2</v>
      </c>
      <c r="BP30">
        <v>0.2</v>
      </c>
      <c r="BQ30">
        <v>10</v>
      </c>
      <c r="BR30">
        <v>71</v>
      </c>
      <c r="BS30">
        <v>0.70297029702970293</v>
      </c>
      <c r="BT30">
        <v>101</v>
      </c>
      <c r="BU30">
        <v>40</v>
      </c>
      <c r="BV30">
        <v>0.39603960396039606</v>
      </c>
      <c r="BW30">
        <v>101</v>
      </c>
      <c r="BX30">
        <v>50</v>
      </c>
      <c r="BY30">
        <v>0.49504950495049505</v>
      </c>
      <c r="BZ30">
        <v>101</v>
      </c>
      <c r="CA30">
        <v>34</v>
      </c>
      <c r="CB30">
        <v>0.33663366336633666</v>
      </c>
      <c r="CC30">
        <v>101</v>
      </c>
      <c r="CD30">
        <v>23</v>
      </c>
      <c r="CE30">
        <v>0.22772277227722773</v>
      </c>
      <c r="CF30">
        <v>101</v>
      </c>
      <c r="CG30">
        <v>25</v>
      </c>
      <c r="CH30">
        <v>0.24752475247524752</v>
      </c>
      <c r="CI30">
        <v>101</v>
      </c>
      <c r="CJ30">
        <v>4</v>
      </c>
      <c r="CK30">
        <v>0.4</v>
      </c>
      <c r="CL30">
        <v>10</v>
      </c>
      <c r="CM30">
        <v>10</v>
      </c>
      <c r="CN30">
        <v>1</v>
      </c>
      <c r="CO30">
        <v>10</v>
      </c>
      <c r="CP30">
        <v>22</v>
      </c>
      <c r="CQ30">
        <v>0.21782178217821782</v>
      </c>
      <c r="CR30">
        <v>101</v>
      </c>
      <c r="CS30">
        <v>41</v>
      </c>
      <c r="CT30">
        <v>0.40594059405940597</v>
      </c>
      <c r="CU30">
        <v>101</v>
      </c>
      <c r="CV30">
        <v>14</v>
      </c>
      <c r="CW30">
        <v>0.13861386138613863</v>
      </c>
      <c r="CX30">
        <v>101</v>
      </c>
      <c r="CY30">
        <v>32</v>
      </c>
      <c r="CZ30">
        <v>0.31683168316831684</v>
      </c>
      <c r="DA30">
        <v>101</v>
      </c>
      <c r="DB30">
        <v>2</v>
      </c>
      <c r="DC30">
        <v>0.2</v>
      </c>
      <c r="DD30">
        <v>10</v>
      </c>
    </row>
    <row r="31" spans="1:108">
      <c r="A31">
        <v>560</v>
      </c>
      <c r="B31">
        <v>7500</v>
      </c>
      <c r="C31" t="s">
        <v>699</v>
      </c>
      <c r="D31">
        <v>76.05</v>
      </c>
      <c r="E31">
        <v>81.52</v>
      </c>
      <c r="F31">
        <v>86.34</v>
      </c>
      <c r="G31">
        <v>71.94</v>
      </c>
      <c r="H31">
        <v>0.74609654246338764</v>
      </c>
      <c r="I31">
        <v>40.42120722199121</v>
      </c>
      <c r="J31">
        <v>119</v>
      </c>
      <c r="K31">
        <v>0.22201492537313433</v>
      </c>
      <c r="L31">
        <v>536</v>
      </c>
      <c r="M31">
        <v>31</v>
      </c>
      <c r="N31">
        <v>0.17318435754189945</v>
      </c>
      <c r="O31">
        <v>179</v>
      </c>
      <c r="P31">
        <v>11</v>
      </c>
      <c r="Q31">
        <v>0.6470588235294118</v>
      </c>
      <c r="R31">
        <v>17</v>
      </c>
      <c r="S31">
        <v>64</v>
      </c>
      <c r="T31">
        <v>0.11940298507462686</v>
      </c>
      <c r="U31">
        <v>536</v>
      </c>
      <c r="V31">
        <v>7</v>
      </c>
      <c r="W31">
        <v>3.9106145251396648E-2</v>
      </c>
      <c r="X31">
        <v>179</v>
      </c>
      <c r="Y31">
        <v>9</v>
      </c>
      <c r="Z31">
        <v>0.52941176470588236</v>
      </c>
      <c r="AA31">
        <v>17</v>
      </c>
      <c r="AB31">
        <v>116</v>
      </c>
      <c r="AC31">
        <v>0.21641791044776118</v>
      </c>
      <c r="AD31">
        <v>536</v>
      </c>
      <c r="AE31">
        <v>115</v>
      </c>
      <c r="AF31">
        <v>0.21455223880597016</v>
      </c>
      <c r="AG31">
        <v>536</v>
      </c>
      <c r="AH31">
        <v>102</v>
      </c>
      <c r="AI31">
        <v>0.19029850746268656</v>
      </c>
      <c r="AJ31">
        <v>536</v>
      </c>
      <c r="AK31">
        <v>86</v>
      </c>
      <c r="AL31">
        <v>0.16044776119402984</v>
      </c>
      <c r="AM31">
        <v>536</v>
      </c>
      <c r="AN31">
        <v>150</v>
      </c>
      <c r="AO31">
        <v>0.27985074626865669</v>
      </c>
      <c r="AP31">
        <v>536</v>
      </c>
      <c r="AQ31">
        <v>113</v>
      </c>
      <c r="AR31">
        <v>0.21082089552238806</v>
      </c>
      <c r="AS31">
        <v>536</v>
      </c>
      <c r="AT31">
        <v>3</v>
      </c>
      <c r="AU31">
        <v>0.17647058823529413</v>
      </c>
      <c r="AV31">
        <v>17</v>
      </c>
      <c r="AW31">
        <v>124</v>
      </c>
      <c r="AX31">
        <v>0.23134328358208955</v>
      </c>
      <c r="AY31">
        <v>536</v>
      </c>
      <c r="AZ31">
        <v>161</v>
      </c>
      <c r="BA31">
        <v>0.30037313432835822</v>
      </c>
      <c r="BB31">
        <v>536</v>
      </c>
      <c r="BC31">
        <v>179</v>
      </c>
      <c r="BD31">
        <v>0.33395522388059701</v>
      </c>
      <c r="BE31">
        <v>536</v>
      </c>
      <c r="BF31">
        <v>121</v>
      </c>
      <c r="BG31">
        <v>0.22574626865671643</v>
      </c>
      <c r="BH31">
        <v>536</v>
      </c>
      <c r="BI31">
        <v>136</v>
      </c>
      <c r="BJ31">
        <v>0.2537313432835821</v>
      </c>
      <c r="BK31">
        <v>536</v>
      </c>
      <c r="BL31">
        <v>48</v>
      </c>
      <c r="BM31">
        <v>8.9552238805970144E-2</v>
      </c>
      <c r="BN31">
        <v>536</v>
      </c>
      <c r="BO31">
        <v>7</v>
      </c>
      <c r="BP31">
        <v>0.41176470588235292</v>
      </c>
      <c r="BQ31">
        <v>17</v>
      </c>
      <c r="BR31">
        <v>298</v>
      </c>
      <c r="BS31">
        <v>0.55597014925373134</v>
      </c>
      <c r="BT31">
        <v>536</v>
      </c>
      <c r="BU31">
        <v>137</v>
      </c>
      <c r="BV31">
        <v>0.25559701492537312</v>
      </c>
      <c r="BW31">
        <v>536</v>
      </c>
      <c r="BX31">
        <v>159</v>
      </c>
      <c r="BY31">
        <v>0.29664179104477612</v>
      </c>
      <c r="BZ31">
        <v>536</v>
      </c>
      <c r="CA31">
        <v>129</v>
      </c>
      <c r="CB31">
        <v>0.24067164179104478</v>
      </c>
      <c r="CC31">
        <v>536</v>
      </c>
      <c r="CD31">
        <v>35</v>
      </c>
      <c r="CE31">
        <v>6.5298507462686561E-2</v>
      </c>
      <c r="CF31">
        <v>536</v>
      </c>
      <c r="CG31">
        <v>84</v>
      </c>
      <c r="CH31">
        <v>0.15671641791044777</v>
      </c>
      <c r="CI31">
        <v>536</v>
      </c>
      <c r="CJ31">
        <v>4</v>
      </c>
      <c r="CK31">
        <v>0.23529411764705882</v>
      </c>
      <c r="CL31">
        <v>17</v>
      </c>
      <c r="CM31">
        <v>14</v>
      </c>
      <c r="CN31">
        <v>0.82352941176470584</v>
      </c>
      <c r="CO31">
        <v>17</v>
      </c>
      <c r="CP31">
        <v>38</v>
      </c>
      <c r="CQ31">
        <v>7.0895522388059698E-2</v>
      </c>
      <c r="CR31">
        <v>536</v>
      </c>
      <c r="CS31">
        <v>117</v>
      </c>
      <c r="CT31">
        <v>0.21828358208955223</v>
      </c>
      <c r="CU31">
        <v>536</v>
      </c>
      <c r="CV31">
        <v>29</v>
      </c>
      <c r="CW31">
        <v>5.4104477611940295E-2</v>
      </c>
      <c r="CX31">
        <v>536</v>
      </c>
      <c r="CY31">
        <v>100</v>
      </c>
      <c r="CZ31">
        <v>0.18656716417910449</v>
      </c>
      <c r="DA31">
        <v>536</v>
      </c>
      <c r="DB31">
        <v>7</v>
      </c>
      <c r="DC31">
        <v>0.41176470588235292</v>
      </c>
      <c r="DD31">
        <v>17</v>
      </c>
    </row>
    <row r="32" spans="1:108">
      <c r="A32">
        <v>567</v>
      </c>
      <c r="B32">
        <v>7600</v>
      </c>
      <c r="C32" t="s">
        <v>720</v>
      </c>
      <c r="D32">
        <v>66.92</v>
      </c>
      <c r="E32">
        <v>72.33</v>
      </c>
      <c r="F32">
        <v>83.87</v>
      </c>
      <c r="G32">
        <v>69.2</v>
      </c>
      <c r="H32">
        <v>2.3338558165050443</v>
      </c>
      <c r="I32">
        <v>65.277777777777771</v>
      </c>
      <c r="J32">
        <v>89</v>
      </c>
      <c r="K32">
        <v>0.28802588996763756</v>
      </c>
      <c r="L32">
        <v>309</v>
      </c>
      <c r="M32">
        <v>22</v>
      </c>
      <c r="N32">
        <v>0.16417910447761194</v>
      </c>
      <c r="O32">
        <v>134</v>
      </c>
      <c r="P32">
        <v>7</v>
      </c>
      <c r="Q32">
        <v>0.63636363636363635</v>
      </c>
      <c r="R32">
        <v>11</v>
      </c>
      <c r="S32">
        <v>72</v>
      </c>
      <c r="T32">
        <v>0.23300970873786409</v>
      </c>
      <c r="U32">
        <v>309</v>
      </c>
      <c r="V32">
        <v>4</v>
      </c>
      <c r="W32">
        <v>2.9850746268656716E-2</v>
      </c>
      <c r="X32">
        <v>134</v>
      </c>
      <c r="Y32">
        <v>8</v>
      </c>
      <c r="Z32">
        <v>0.72727272727272729</v>
      </c>
      <c r="AA32">
        <v>11</v>
      </c>
      <c r="AB32">
        <v>114</v>
      </c>
      <c r="AC32">
        <v>0.36893203883495146</v>
      </c>
      <c r="AD32">
        <v>309</v>
      </c>
      <c r="AE32">
        <v>97</v>
      </c>
      <c r="AF32">
        <v>0.31391585760517798</v>
      </c>
      <c r="AG32">
        <v>309</v>
      </c>
      <c r="AH32">
        <v>96</v>
      </c>
      <c r="AI32">
        <v>0.31067961165048541</v>
      </c>
      <c r="AJ32">
        <v>309</v>
      </c>
      <c r="AK32">
        <v>74</v>
      </c>
      <c r="AL32">
        <v>0.23948220064724918</v>
      </c>
      <c r="AM32">
        <v>309</v>
      </c>
      <c r="AN32">
        <v>127</v>
      </c>
      <c r="AO32">
        <v>0.4110032362459547</v>
      </c>
      <c r="AP32">
        <v>309</v>
      </c>
      <c r="AQ32">
        <v>104</v>
      </c>
      <c r="AR32">
        <v>0.33656957928802589</v>
      </c>
      <c r="AS32">
        <v>309</v>
      </c>
      <c r="AT32">
        <v>3</v>
      </c>
      <c r="AU32">
        <v>0.27272727272727271</v>
      </c>
      <c r="AV32">
        <v>11</v>
      </c>
      <c r="AW32">
        <v>127</v>
      </c>
      <c r="AX32">
        <v>0.4110032362459547</v>
      </c>
      <c r="AY32">
        <v>309</v>
      </c>
      <c r="AZ32">
        <v>151</v>
      </c>
      <c r="BA32">
        <v>0.48867313915857608</v>
      </c>
      <c r="BB32">
        <v>309</v>
      </c>
      <c r="BC32">
        <v>163</v>
      </c>
      <c r="BD32">
        <v>0.52750809061488668</v>
      </c>
      <c r="BE32">
        <v>309</v>
      </c>
      <c r="BF32">
        <v>122</v>
      </c>
      <c r="BG32">
        <v>0.39482200647249188</v>
      </c>
      <c r="BH32">
        <v>309</v>
      </c>
      <c r="BI32">
        <v>138</v>
      </c>
      <c r="BJ32">
        <v>0.44660194174757284</v>
      </c>
      <c r="BK32">
        <v>309</v>
      </c>
      <c r="BL32">
        <v>73</v>
      </c>
      <c r="BM32">
        <v>0.23624595469255663</v>
      </c>
      <c r="BN32">
        <v>309</v>
      </c>
      <c r="BO32">
        <v>3</v>
      </c>
      <c r="BP32">
        <v>0.27272727272727271</v>
      </c>
      <c r="BQ32">
        <v>11</v>
      </c>
      <c r="BR32">
        <v>221</v>
      </c>
      <c r="BS32">
        <v>0.71521035598705507</v>
      </c>
      <c r="BT32">
        <v>309</v>
      </c>
      <c r="BU32">
        <v>140</v>
      </c>
      <c r="BV32">
        <v>0.45307443365695793</v>
      </c>
      <c r="BW32">
        <v>309</v>
      </c>
      <c r="BX32">
        <v>162</v>
      </c>
      <c r="BY32">
        <v>0.52427184466019416</v>
      </c>
      <c r="BZ32">
        <v>309</v>
      </c>
      <c r="CA32">
        <v>115</v>
      </c>
      <c r="CB32">
        <v>0.37216828478964403</v>
      </c>
      <c r="CC32">
        <v>309</v>
      </c>
      <c r="CD32">
        <v>67</v>
      </c>
      <c r="CE32">
        <v>0.2168284789644013</v>
      </c>
      <c r="CF32">
        <v>309</v>
      </c>
      <c r="CG32">
        <v>112</v>
      </c>
      <c r="CH32">
        <v>0.36245954692556637</v>
      </c>
      <c r="CI32">
        <v>309</v>
      </c>
      <c r="CJ32">
        <v>3</v>
      </c>
      <c r="CK32">
        <v>0.27272727272727271</v>
      </c>
      <c r="CL32">
        <v>11</v>
      </c>
      <c r="CM32">
        <v>11</v>
      </c>
      <c r="CN32">
        <v>1</v>
      </c>
      <c r="CO32">
        <v>11</v>
      </c>
      <c r="CP32">
        <v>85</v>
      </c>
      <c r="CQ32">
        <v>0.27508090614886732</v>
      </c>
      <c r="CR32">
        <v>309</v>
      </c>
      <c r="CS32">
        <v>164</v>
      </c>
      <c r="CT32">
        <v>0.53074433656957931</v>
      </c>
      <c r="CU32">
        <v>309</v>
      </c>
      <c r="CV32">
        <v>48</v>
      </c>
      <c r="CW32">
        <v>0.1553398058252427</v>
      </c>
      <c r="CX32">
        <v>309</v>
      </c>
      <c r="CY32">
        <v>110</v>
      </c>
      <c r="CZ32">
        <v>0.35598705501618122</v>
      </c>
      <c r="DA32">
        <v>309</v>
      </c>
      <c r="DB32">
        <v>2</v>
      </c>
      <c r="DC32">
        <v>0.18181818181818182</v>
      </c>
      <c r="DD32">
        <v>11</v>
      </c>
    </row>
    <row r="33" spans="1:108">
      <c r="A33">
        <v>574</v>
      </c>
      <c r="B33">
        <v>8100</v>
      </c>
      <c r="C33" t="s">
        <v>712</v>
      </c>
      <c r="D33">
        <v>60.57</v>
      </c>
      <c r="E33">
        <v>72.709999999999994</v>
      </c>
      <c r="F33">
        <v>77.040000000000006</v>
      </c>
      <c r="G33">
        <v>47.57</v>
      </c>
      <c r="H33">
        <v>0.39791815598047342</v>
      </c>
      <c r="I33">
        <v>50.716203328789931</v>
      </c>
      <c r="J33">
        <v>96</v>
      </c>
      <c r="K33">
        <v>0.34909090909090912</v>
      </c>
      <c r="L33">
        <v>275</v>
      </c>
      <c r="M33">
        <v>390</v>
      </c>
      <c r="N33">
        <v>0.39354187689202824</v>
      </c>
      <c r="O33">
        <v>991</v>
      </c>
      <c r="P33">
        <v>5</v>
      </c>
      <c r="Q33">
        <v>1</v>
      </c>
      <c r="R33">
        <v>5</v>
      </c>
      <c r="S33">
        <v>71</v>
      </c>
      <c r="T33">
        <v>0.25818181818181818</v>
      </c>
      <c r="U33">
        <v>275</v>
      </c>
      <c r="V33">
        <v>113</v>
      </c>
      <c r="W33">
        <v>0.11402623612512613</v>
      </c>
      <c r="X33">
        <v>991</v>
      </c>
      <c r="Y33">
        <v>5</v>
      </c>
      <c r="Z33">
        <v>1</v>
      </c>
      <c r="AA33">
        <v>5</v>
      </c>
      <c r="AB33">
        <v>96</v>
      </c>
      <c r="AC33">
        <v>0.34909090909090912</v>
      </c>
      <c r="AD33">
        <v>275</v>
      </c>
      <c r="AE33">
        <v>87</v>
      </c>
      <c r="AF33">
        <v>0.31636363636363635</v>
      </c>
      <c r="AG33">
        <v>275</v>
      </c>
      <c r="AH33">
        <v>78</v>
      </c>
      <c r="AI33">
        <v>0.28363636363636363</v>
      </c>
      <c r="AJ33">
        <v>275</v>
      </c>
      <c r="AK33">
        <v>67</v>
      </c>
      <c r="AL33">
        <v>0.24363636363636362</v>
      </c>
      <c r="AM33">
        <v>275</v>
      </c>
      <c r="AN33">
        <v>106</v>
      </c>
      <c r="AO33">
        <v>0.38545454545454544</v>
      </c>
      <c r="AP33">
        <v>275</v>
      </c>
      <c r="AQ33">
        <v>86</v>
      </c>
      <c r="AR33">
        <v>0.31272727272727274</v>
      </c>
      <c r="AS33">
        <v>275</v>
      </c>
      <c r="AT33">
        <v>4</v>
      </c>
      <c r="AU33">
        <v>0.8</v>
      </c>
      <c r="AV33">
        <v>5</v>
      </c>
      <c r="AW33">
        <v>112</v>
      </c>
      <c r="AX33">
        <v>0.40727272727272729</v>
      </c>
      <c r="AY33">
        <v>275</v>
      </c>
      <c r="AZ33">
        <v>129</v>
      </c>
      <c r="BA33">
        <v>0.46909090909090911</v>
      </c>
      <c r="BB33">
        <v>275</v>
      </c>
      <c r="BC33">
        <v>137</v>
      </c>
      <c r="BD33">
        <v>0.49818181818181817</v>
      </c>
      <c r="BE33">
        <v>275</v>
      </c>
      <c r="BF33">
        <v>104</v>
      </c>
      <c r="BG33">
        <v>0.37818181818181817</v>
      </c>
      <c r="BH33">
        <v>275</v>
      </c>
      <c r="BI33">
        <v>112</v>
      </c>
      <c r="BJ33">
        <v>0.40727272727272729</v>
      </c>
      <c r="BK33">
        <v>275</v>
      </c>
      <c r="BL33">
        <v>57</v>
      </c>
      <c r="BM33">
        <v>0.20727272727272728</v>
      </c>
      <c r="BN33">
        <v>275</v>
      </c>
      <c r="BO33">
        <v>2</v>
      </c>
      <c r="BP33">
        <v>0.4</v>
      </c>
      <c r="BQ33">
        <v>5</v>
      </c>
      <c r="BR33">
        <v>179</v>
      </c>
      <c r="BS33">
        <v>0.65090909090909088</v>
      </c>
      <c r="BT33">
        <v>275</v>
      </c>
      <c r="BU33">
        <v>119</v>
      </c>
      <c r="BV33">
        <v>0.43272727272727274</v>
      </c>
      <c r="BW33">
        <v>275</v>
      </c>
      <c r="BX33">
        <v>125</v>
      </c>
      <c r="BY33">
        <v>0.45454545454545453</v>
      </c>
      <c r="BZ33">
        <v>275</v>
      </c>
      <c r="CA33">
        <v>96</v>
      </c>
      <c r="CB33">
        <v>0.34909090909090912</v>
      </c>
      <c r="CC33">
        <v>275</v>
      </c>
      <c r="CD33">
        <v>41</v>
      </c>
      <c r="CE33">
        <v>0.14909090909090908</v>
      </c>
      <c r="CF33">
        <v>275</v>
      </c>
      <c r="CG33">
        <v>88</v>
      </c>
      <c r="CH33">
        <v>0.32</v>
      </c>
      <c r="CI33">
        <v>275</v>
      </c>
      <c r="CJ33">
        <v>3</v>
      </c>
      <c r="CK33">
        <v>0.6</v>
      </c>
      <c r="CL33">
        <v>5</v>
      </c>
      <c r="CM33">
        <v>5</v>
      </c>
      <c r="CN33">
        <v>1</v>
      </c>
      <c r="CO33">
        <v>5</v>
      </c>
      <c r="CP33">
        <v>60</v>
      </c>
      <c r="CQ33">
        <v>0.21818181818181817</v>
      </c>
      <c r="CR33">
        <v>275</v>
      </c>
      <c r="CS33">
        <v>143</v>
      </c>
      <c r="CT33">
        <v>0.52</v>
      </c>
      <c r="CU33">
        <v>275</v>
      </c>
      <c r="CV33">
        <v>54</v>
      </c>
      <c r="CW33">
        <v>0.19636363636363635</v>
      </c>
      <c r="CX33">
        <v>275</v>
      </c>
      <c r="CY33">
        <v>123</v>
      </c>
      <c r="CZ33">
        <v>0.44727272727272727</v>
      </c>
      <c r="DA33">
        <v>275</v>
      </c>
      <c r="DB33">
        <v>4</v>
      </c>
      <c r="DC33">
        <v>0.8</v>
      </c>
      <c r="DD33">
        <v>5</v>
      </c>
    </row>
    <row r="34" spans="1:108">
      <c r="A34">
        <v>586</v>
      </c>
      <c r="B34">
        <v>8200</v>
      </c>
      <c r="C34" t="s">
        <v>714</v>
      </c>
      <c r="D34">
        <v>60.37</v>
      </c>
      <c r="E34">
        <v>69.52</v>
      </c>
      <c r="F34">
        <v>80.349999999999994</v>
      </c>
      <c r="G34">
        <v>57.7</v>
      </c>
      <c r="H34">
        <v>3.3039845915157655</v>
      </c>
      <c r="I34">
        <v>66.84486373165619</v>
      </c>
      <c r="J34">
        <v>103</v>
      </c>
      <c r="K34">
        <v>0.38289962825278812</v>
      </c>
      <c r="L34">
        <v>269</v>
      </c>
      <c r="M34">
        <v>20</v>
      </c>
      <c r="N34">
        <v>0.20833333333333334</v>
      </c>
      <c r="O34">
        <v>96</v>
      </c>
      <c r="P34">
        <v>11</v>
      </c>
      <c r="Q34">
        <v>0.73333333333333328</v>
      </c>
      <c r="R34">
        <v>15</v>
      </c>
      <c r="S34">
        <v>73</v>
      </c>
      <c r="T34">
        <v>0.27137546468401486</v>
      </c>
      <c r="U34">
        <v>269</v>
      </c>
      <c r="V34">
        <v>7</v>
      </c>
      <c r="W34">
        <v>7.2916666666666671E-2</v>
      </c>
      <c r="X34">
        <v>96</v>
      </c>
      <c r="Y34">
        <v>13</v>
      </c>
      <c r="Z34">
        <v>0.8666666666666667</v>
      </c>
      <c r="AA34">
        <v>15</v>
      </c>
      <c r="AB34">
        <v>99</v>
      </c>
      <c r="AC34">
        <v>0.36802973977695169</v>
      </c>
      <c r="AD34">
        <v>269</v>
      </c>
      <c r="AE34">
        <v>110</v>
      </c>
      <c r="AF34">
        <v>0.40892193308550184</v>
      </c>
      <c r="AG34">
        <v>269</v>
      </c>
      <c r="AH34">
        <v>102</v>
      </c>
      <c r="AI34">
        <v>0.379182156133829</v>
      </c>
      <c r="AJ34">
        <v>269</v>
      </c>
      <c r="AK34">
        <v>91</v>
      </c>
      <c r="AL34">
        <v>0.33828996282527879</v>
      </c>
      <c r="AM34">
        <v>269</v>
      </c>
      <c r="AN34">
        <v>115</v>
      </c>
      <c r="AO34">
        <v>0.42750929368029739</v>
      </c>
      <c r="AP34">
        <v>269</v>
      </c>
      <c r="AQ34">
        <v>92</v>
      </c>
      <c r="AR34">
        <v>0.34200743494423791</v>
      </c>
      <c r="AS34">
        <v>269</v>
      </c>
      <c r="AT34">
        <v>7</v>
      </c>
      <c r="AU34">
        <v>0.46666666666666667</v>
      </c>
      <c r="AV34">
        <v>15</v>
      </c>
      <c r="AW34">
        <v>128</v>
      </c>
      <c r="AX34">
        <v>0.47583643122676578</v>
      </c>
      <c r="AY34">
        <v>269</v>
      </c>
      <c r="AZ34">
        <v>141</v>
      </c>
      <c r="BA34">
        <v>0.52416356877323422</v>
      </c>
      <c r="BB34">
        <v>269</v>
      </c>
      <c r="BC34">
        <v>165</v>
      </c>
      <c r="BD34">
        <v>0.61338289962825276</v>
      </c>
      <c r="BE34">
        <v>269</v>
      </c>
      <c r="BF34">
        <v>142</v>
      </c>
      <c r="BG34">
        <v>0.52788104089219334</v>
      </c>
      <c r="BH34">
        <v>269</v>
      </c>
      <c r="BI34">
        <v>135</v>
      </c>
      <c r="BJ34">
        <v>0.5018587360594795</v>
      </c>
      <c r="BK34">
        <v>269</v>
      </c>
      <c r="BL34">
        <v>79</v>
      </c>
      <c r="BM34">
        <v>0.29368029739776952</v>
      </c>
      <c r="BN34">
        <v>269</v>
      </c>
      <c r="BO34">
        <v>8</v>
      </c>
      <c r="BP34">
        <v>0.53333333333333333</v>
      </c>
      <c r="BQ34">
        <v>15</v>
      </c>
      <c r="BR34">
        <v>182</v>
      </c>
      <c r="BS34">
        <v>0.67657992565055758</v>
      </c>
      <c r="BT34">
        <v>269</v>
      </c>
      <c r="BU34">
        <v>117</v>
      </c>
      <c r="BV34">
        <v>0.43494423791821563</v>
      </c>
      <c r="BW34">
        <v>269</v>
      </c>
      <c r="BX34">
        <v>138</v>
      </c>
      <c r="BY34">
        <v>0.51301115241635686</v>
      </c>
      <c r="BZ34">
        <v>269</v>
      </c>
      <c r="CA34">
        <v>109</v>
      </c>
      <c r="CB34">
        <v>0.40520446096654272</v>
      </c>
      <c r="CC34">
        <v>269</v>
      </c>
      <c r="CD34">
        <v>55</v>
      </c>
      <c r="CE34">
        <v>0.20446096654275092</v>
      </c>
      <c r="CF34">
        <v>269</v>
      </c>
      <c r="CG34">
        <v>86</v>
      </c>
      <c r="CH34">
        <v>0.31970260223048325</v>
      </c>
      <c r="CI34">
        <v>269</v>
      </c>
      <c r="CJ34">
        <v>6</v>
      </c>
      <c r="CK34">
        <v>0.4</v>
      </c>
      <c r="CL34">
        <v>15</v>
      </c>
      <c r="CM34">
        <v>13</v>
      </c>
      <c r="CN34">
        <v>0.8666666666666667</v>
      </c>
      <c r="CO34">
        <v>15</v>
      </c>
      <c r="CP34">
        <v>65</v>
      </c>
      <c r="CQ34">
        <v>0.24163568773234201</v>
      </c>
      <c r="CR34">
        <v>269</v>
      </c>
      <c r="CS34">
        <v>133</v>
      </c>
      <c r="CT34">
        <v>0.49442379182156132</v>
      </c>
      <c r="CU34">
        <v>269</v>
      </c>
      <c r="CV34">
        <v>58</v>
      </c>
      <c r="CW34">
        <v>0.21561338289962825</v>
      </c>
      <c r="CX34">
        <v>269</v>
      </c>
      <c r="CY34">
        <v>130</v>
      </c>
      <c r="CZ34">
        <v>0.48327137546468402</v>
      </c>
      <c r="DA34">
        <v>269</v>
      </c>
      <c r="DB34">
        <v>9</v>
      </c>
      <c r="DC34">
        <v>0.6</v>
      </c>
      <c r="DD34">
        <v>15</v>
      </c>
    </row>
    <row r="35" spans="1:108">
      <c r="A35">
        <v>597</v>
      </c>
      <c r="B35">
        <v>9100</v>
      </c>
      <c r="C35" t="s">
        <v>718</v>
      </c>
      <c r="D35">
        <v>56.42</v>
      </c>
      <c r="E35">
        <v>61.96</v>
      </c>
      <c r="F35">
        <v>83.82</v>
      </c>
      <c r="G35">
        <v>49.7</v>
      </c>
      <c r="H35">
        <v>0.29843861698535507</v>
      </c>
      <c r="I35">
        <v>63.862433862433853</v>
      </c>
      <c r="J35">
        <v>71</v>
      </c>
      <c r="K35">
        <v>0.58677685950413228</v>
      </c>
      <c r="L35">
        <v>121</v>
      </c>
      <c r="M35">
        <v>5</v>
      </c>
      <c r="N35">
        <v>0.10638297872340426</v>
      </c>
      <c r="O35">
        <v>47</v>
      </c>
      <c r="P35">
        <v>5</v>
      </c>
      <c r="Q35">
        <v>1</v>
      </c>
      <c r="R35">
        <v>5</v>
      </c>
      <c r="S35">
        <v>59</v>
      </c>
      <c r="T35">
        <v>0.48760330578512395</v>
      </c>
      <c r="U35">
        <v>121</v>
      </c>
      <c r="V35">
        <v>0</v>
      </c>
      <c r="W35">
        <v>0</v>
      </c>
      <c r="X35">
        <v>47</v>
      </c>
      <c r="Y35">
        <v>4</v>
      </c>
      <c r="Z35">
        <v>0.8</v>
      </c>
      <c r="AA35">
        <v>5</v>
      </c>
      <c r="AB35">
        <v>57</v>
      </c>
      <c r="AC35">
        <v>0.47107438016528924</v>
      </c>
      <c r="AD35">
        <v>121</v>
      </c>
      <c r="AE35">
        <v>64</v>
      </c>
      <c r="AF35">
        <v>0.52892561983471076</v>
      </c>
      <c r="AG35">
        <v>121</v>
      </c>
      <c r="AH35">
        <v>50</v>
      </c>
      <c r="AI35">
        <v>0.41322314049586778</v>
      </c>
      <c r="AJ35">
        <v>121</v>
      </c>
      <c r="AK35">
        <v>44</v>
      </c>
      <c r="AL35">
        <v>0.36363636363636365</v>
      </c>
      <c r="AM35">
        <v>121</v>
      </c>
      <c r="AN35">
        <v>74</v>
      </c>
      <c r="AO35">
        <v>0.61157024793388426</v>
      </c>
      <c r="AP35">
        <v>121</v>
      </c>
      <c r="AQ35">
        <v>60</v>
      </c>
      <c r="AR35">
        <v>0.49586776859504134</v>
      </c>
      <c r="AS35">
        <v>121</v>
      </c>
      <c r="AT35">
        <v>4</v>
      </c>
      <c r="AU35">
        <v>0.8</v>
      </c>
      <c r="AV35">
        <v>5</v>
      </c>
      <c r="AW35">
        <v>74</v>
      </c>
      <c r="AX35">
        <v>0.61157024793388426</v>
      </c>
      <c r="AY35">
        <v>121</v>
      </c>
      <c r="AZ35">
        <v>86</v>
      </c>
      <c r="BA35">
        <v>0.71074380165289253</v>
      </c>
      <c r="BB35">
        <v>121</v>
      </c>
      <c r="BC35">
        <v>97</v>
      </c>
      <c r="BD35">
        <v>0.80165289256198347</v>
      </c>
      <c r="BE35">
        <v>121</v>
      </c>
      <c r="BF35">
        <v>88</v>
      </c>
      <c r="BG35">
        <v>0.72727272727272729</v>
      </c>
      <c r="BH35">
        <v>121</v>
      </c>
      <c r="BI35">
        <v>85</v>
      </c>
      <c r="BJ35">
        <v>0.7024793388429752</v>
      </c>
      <c r="BK35">
        <v>121</v>
      </c>
      <c r="BL35">
        <v>62</v>
      </c>
      <c r="BM35">
        <v>0.51239669421487599</v>
      </c>
      <c r="BN35">
        <v>121</v>
      </c>
      <c r="BO35">
        <v>4</v>
      </c>
      <c r="BP35">
        <v>0.8</v>
      </c>
      <c r="BQ35">
        <v>5</v>
      </c>
      <c r="BR35">
        <v>105</v>
      </c>
      <c r="BS35">
        <v>0.86776859504132231</v>
      </c>
      <c r="BT35">
        <v>121</v>
      </c>
      <c r="BU35">
        <v>61</v>
      </c>
      <c r="BV35">
        <v>0.50413223140495866</v>
      </c>
      <c r="BW35">
        <v>121</v>
      </c>
      <c r="BX35">
        <v>76</v>
      </c>
      <c r="BY35">
        <v>0.62809917355371903</v>
      </c>
      <c r="BZ35">
        <v>121</v>
      </c>
      <c r="CA35">
        <v>55</v>
      </c>
      <c r="CB35">
        <v>0.45454545454545453</v>
      </c>
      <c r="CC35">
        <v>121</v>
      </c>
      <c r="CD35">
        <v>39</v>
      </c>
      <c r="CE35">
        <v>0.32231404958677684</v>
      </c>
      <c r="CF35">
        <v>121</v>
      </c>
      <c r="CG35">
        <v>57</v>
      </c>
      <c r="CH35">
        <v>0.47107438016528924</v>
      </c>
      <c r="CI35">
        <v>121</v>
      </c>
      <c r="CJ35">
        <v>4</v>
      </c>
      <c r="CK35">
        <v>0.8</v>
      </c>
      <c r="CL35">
        <v>5</v>
      </c>
      <c r="CM35">
        <v>5</v>
      </c>
      <c r="CN35">
        <v>1</v>
      </c>
      <c r="CO35">
        <v>5</v>
      </c>
      <c r="CP35">
        <v>55</v>
      </c>
      <c r="CQ35">
        <v>0.45454545454545453</v>
      </c>
      <c r="CR35">
        <v>121</v>
      </c>
      <c r="CS35">
        <v>82</v>
      </c>
      <c r="CT35">
        <v>0.6776859504132231</v>
      </c>
      <c r="CU35">
        <v>121</v>
      </c>
      <c r="CV35">
        <v>44</v>
      </c>
      <c r="CW35">
        <v>0.36363636363636365</v>
      </c>
      <c r="CX35">
        <v>121</v>
      </c>
      <c r="CY35">
        <v>77</v>
      </c>
      <c r="CZ35">
        <v>0.63636363636363635</v>
      </c>
      <c r="DA35">
        <v>121</v>
      </c>
      <c r="DB35">
        <v>5</v>
      </c>
      <c r="DC35">
        <v>1</v>
      </c>
      <c r="DD35">
        <v>5</v>
      </c>
    </row>
    <row r="36" spans="1:108">
      <c r="A36">
        <v>611</v>
      </c>
      <c r="B36">
        <v>9400</v>
      </c>
      <c r="C36" t="s">
        <v>717</v>
      </c>
      <c r="D36">
        <v>66.760000000000005</v>
      </c>
      <c r="E36">
        <v>72.84</v>
      </c>
      <c r="F36">
        <v>82.24</v>
      </c>
      <c r="G36">
        <v>61.41</v>
      </c>
      <c r="H36">
        <v>2.8312535114806363</v>
      </c>
      <c r="I36">
        <v>52.474717601176742</v>
      </c>
      <c r="J36">
        <v>146</v>
      </c>
      <c r="K36">
        <v>0.33640552995391704</v>
      </c>
      <c r="L36">
        <v>434</v>
      </c>
      <c r="M36">
        <v>93</v>
      </c>
      <c r="N36">
        <v>0.32068965517241377</v>
      </c>
      <c r="O36">
        <v>290</v>
      </c>
      <c r="P36">
        <v>12</v>
      </c>
      <c r="Q36">
        <v>0.75</v>
      </c>
      <c r="R36">
        <v>16</v>
      </c>
      <c r="S36">
        <v>102</v>
      </c>
      <c r="T36">
        <v>0.23502304147465439</v>
      </c>
      <c r="U36">
        <v>434</v>
      </c>
      <c r="V36">
        <v>14</v>
      </c>
      <c r="W36">
        <v>4.8275862068965517E-2</v>
      </c>
      <c r="X36">
        <v>290</v>
      </c>
      <c r="Y36">
        <v>11</v>
      </c>
      <c r="Z36">
        <v>0.6875</v>
      </c>
      <c r="AA36">
        <v>16</v>
      </c>
      <c r="AB36">
        <v>130</v>
      </c>
      <c r="AC36">
        <v>0.29953917050691242</v>
      </c>
      <c r="AD36">
        <v>434</v>
      </c>
      <c r="AE36">
        <v>139</v>
      </c>
      <c r="AF36">
        <v>0.32027649769585254</v>
      </c>
      <c r="AG36">
        <v>434</v>
      </c>
      <c r="AH36">
        <v>128</v>
      </c>
      <c r="AI36">
        <v>0.29493087557603687</v>
      </c>
      <c r="AJ36">
        <v>434</v>
      </c>
      <c r="AK36">
        <v>111</v>
      </c>
      <c r="AL36">
        <v>0.25576036866359447</v>
      </c>
      <c r="AM36">
        <v>434</v>
      </c>
      <c r="AN36">
        <v>167</v>
      </c>
      <c r="AO36">
        <v>0.3847926267281106</v>
      </c>
      <c r="AP36">
        <v>434</v>
      </c>
      <c r="AQ36">
        <v>141</v>
      </c>
      <c r="AR36">
        <v>0.32488479262672809</v>
      </c>
      <c r="AS36">
        <v>434</v>
      </c>
      <c r="AT36">
        <v>6</v>
      </c>
      <c r="AU36">
        <v>0.375</v>
      </c>
      <c r="AV36">
        <v>16</v>
      </c>
      <c r="AW36">
        <v>190</v>
      </c>
      <c r="AX36">
        <v>0.43778801843317972</v>
      </c>
      <c r="AY36">
        <v>434</v>
      </c>
      <c r="AZ36">
        <v>236</v>
      </c>
      <c r="BA36">
        <v>0.54377880184331795</v>
      </c>
      <c r="BB36">
        <v>434</v>
      </c>
      <c r="BC36">
        <v>232</v>
      </c>
      <c r="BD36">
        <v>0.53456221198156684</v>
      </c>
      <c r="BE36">
        <v>434</v>
      </c>
      <c r="BF36">
        <v>186</v>
      </c>
      <c r="BG36">
        <v>0.42857142857142855</v>
      </c>
      <c r="BH36">
        <v>434</v>
      </c>
      <c r="BI36">
        <v>197</v>
      </c>
      <c r="BJ36">
        <v>0.45391705069124422</v>
      </c>
      <c r="BK36">
        <v>434</v>
      </c>
      <c r="BL36">
        <v>87</v>
      </c>
      <c r="BM36">
        <v>0.20046082949308755</v>
      </c>
      <c r="BN36">
        <v>434</v>
      </c>
      <c r="BO36">
        <v>7</v>
      </c>
      <c r="BP36">
        <v>0.4375</v>
      </c>
      <c r="BQ36">
        <v>16</v>
      </c>
      <c r="BR36">
        <v>297</v>
      </c>
      <c r="BS36">
        <v>0.68433179723502302</v>
      </c>
      <c r="BT36">
        <v>434</v>
      </c>
      <c r="BU36">
        <v>156</v>
      </c>
      <c r="BV36">
        <v>0.35944700460829493</v>
      </c>
      <c r="BW36">
        <v>434</v>
      </c>
      <c r="BX36">
        <v>180</v>
      </c>
      <c r="BY36">
        <v>0.41474654377880182</v>
      </c>
      <c r="BZ36">
        <v>434</v>
      </c>
      <c r="CA36">
        <v>135</v>
      </c>
      <c r="CB36">
        <v>0.31105990783410137</v>
      </c>
      <c r="CC36">
        <v>434</v>
      </c>
      <c r="CD36">
        <v>54</v>
      </c>
      <c r="CE36">
        <v>0.12442396313364056</v>
      </c>
      <c r="CF36">
        <v>434</v>
      </c>
      <c r="CG36">
        <v>93</v>
      </c>
      <c r="CH36">
        <v>0.21428571428571427</v>
      </c>
      <c r="CI36">
        <v>434</v>
      </c>
      <c r="CJ36">
        <v>8</v>
      </c>
      <c r="CK36">
        <v>0.5</v>
      </c>
      <c r="CL36">
        <v>16</v>
      </c>
      <c r="CM36">
        <v>15</v>
      </c>
      <c r="CN36">
        <v>0.9375</v>
      </c>
      <c r="CO36">
        <v>16</v>
      </c>
      <c r="CP36">
        <v>95</v>
      </c>
      <c r="CQ36">
        <v>0.21889400921658986</v>
      </c>
      <c r="CR36">
        <v>434</v>
      </c>
      <c r="CS36">
        <v>206</v>
      </c>
      <c r="CT36">
        <v>0.47465437788018433</v>
      </c>
      <c r="CU36">
        <v>434</v>
      </c>
      <c r="CV36">
        <v>76</v>
      </c>
      <c r="CW36">
        <v>0.17511520737327188</v>
      </c>
      <c r="CX36">
        <v>434</v>
      </c>
      <c r="CY36">
        <v>152</v>
      </c>
      <c r="CZ36">
        <v>0.35023041474654376</v>
      </c>
      <c r="DA36">
        <v>434</v>
      </c>
      <c r="DB36">
        <v>6</v>
      </c>
      <c r="DC36">
        <v>0.375</v>
      </c>
      <c r="DD3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8730-D041-48C3-8402-A03BC4682B36}">
  <dimension ref="A1:D196"/>
  <sheetViews>
    <sheetView topLeftCell="AO1" workbookViewId="0">
      <selection sqref="A1:D196"/>
    </sheetView>
  </sheetViews>
  <sheetFormatPr defaultRowHeight="15.6"/>
  <cols>
    <col min="1" max="1" width="5.59765625" bestFit="1" customWidth="1"/>
    <col min="2" max="2" width="25.59765625" bestFit="1" customWidth="1"/>
    <col min="3" max="3" width="8.19921875" bestFit="1" customWidth="1"/>
    <col min="4" max="4" width="19.69921875" bestFit="1" customWidth="1"/>
  </cols>
  <sheetData>
    <row r="1" spans="1:4">
      <c r="A1" t="s">
        <v>834</v>
      </c>
      <c r="B1" t="s">
        <v>835</v>
      </c>
      <c r="C1" t="s">
        <v>855</v>
      </c>
      <c r="D1" t="s">
        <v>856</v>
      </c>
    </row>
    <row r="2" spans="1:4">
      <c r="A2">
        <v>2</v>
      </c>
      <c r="B2" t="s">
        <v>660</v>
      </c>
      <c r="C2" t="s">
        <v>836</v>
      </c>
      <c r="D2">
        <v>1</v>
      </c>
    </row>
    <row r="3" spans="1:4">
      <c r="A3">
        <v>2</v>
      </c>
      <c r="B3" t="s">
        <v>660</v>
      </c>
      <c r="C3" t="s">
        <v>837</v>
      </c>
      <c r="D3">
        <v>1</v>
      </c>
    </row>
    <row r="4" spans="1:4">
      <c r="A4">
        <v>2</v>
      </c>
      <c r="B4" t="s">
        <v>660</v>
      </c>
      <c r="C4" t="s">
        <v>840</v>
      </c>
      <c r="D4">
        <v>1</v>
      </c>
    </row>
    <row r="5" spans="1:4">
      <c r="A5">
        <v>2</v>
      </c>
      <c r="B5" t="s">
        <v>660</v>
      </c>
      <c r="C5" t="s">
        <v>845</v>
      </c>
      <c r="D5">
        <v>2</v>
      </c>
    </row>
    <row r="6" spans="1:4">
      <c r="A6">
        <v>2</v>
      </c>
      <c r="B6" t="s">
        <v>660</v>
      </c>
      <c r="C6" t="s">
        <v>847</v>
      </c>
      <c r="D6">
        <v>1</v>
      </c>
    </row>
    <row r="7" spans="1:4">
      <c r="A7">
        <v>2</v>
      </c>
      <c r="B7" t="s">
        <v>660</v>
      </c>
      <c r="C7" t="s">
        <v>850</v>
      </c>
      <c r="D7">
        <v>8</v>
      </c>
    </row>
    <row r="8" spans="1:4">
      <c r="A8">
        <v>3</v>
      </c>
      <c r="B8" t="s">
        <v>727</v>
      </c>
      <c r="C8" t="s">
        <v>839</v>
      </c>
      <c r="D8">
        <v>2</v>
      </c>
    </row>
    <row r="9" spans="1:4">
      <c r="A9">
        <v>3</v>
      </c>
      <c r="B9" t="s">
        <v>727</v>
      </c>
      <c r="C9" t="s">
        <v>842</v>
      </c>
      <c r="D9">
        <v>2</v>
      </c>
    </row>
    <row r="10" spans="1:4">
      <c r="A10">
        <v>3</v>
      </c>
      <c r="B10" t="s">
        <v>727</v>
      </c>
      <c r="C10" t="s">
        <v>843</v>
      </c>
      <c r="D10">
        <v>1</v>
      </c>
    </row>
    <row r="11" spans="1:4">
      <c r="A11">
        <v>3</v>
      </c>
      <c r="B11" t="s">
        <v>727</v>
      </c>
      <c r="C11" t="s">
        <v>845</v>
      </c>
      <c r="D11">
        <v>3</v>
      </c>
    </row>
    <row r="12" spans="1:4">
      <c r="A12">
        <v>3</v>
      </c>
      <c r="B12" t="s">
        <v>727</v>
      </c>
      <c r="C12" t="s">
        <v>846</v>
      </c>
      <c r="D12">
        <v>3</v>
      </c>
    </row>
    <row r="13" spans="1:4">
      <c r="A13">
        <v>3</v>
      </c>
      <c r="B13" t="s">
        <v>727</v>
      </c>
      <c r="C13" t="s">
        <v>847</v>
      </c>
      <c r="D13">
        <v>15</v>
      </c>
    </row>
    <row r="14" spans="1:4">
      <c r="A14">
        <v>3</v>
      </c>
      <c r="B14" t="s">
        <v>727</v>
      </c>
      <c r="C14" t="s">
        <v>848</v>
      </c>
      <c r="D14">
        <v>7</v>
      </c>
    </row>
    <row r="15" spans="1:4">
      <c r="A15">
        <v>3</v>
      </c>
      <c r="B15" t="s">
        <v>727</v>
      </c>
      <c r="C15" t="s">
        <v>849</v>
      </c>
      <c r="D15">
        <v>5</v>
      </c>
    </row>
    <row r="16" spans="1:4">
      <c r="A16">
        <v>3</v>
      </c>
      <c r="B16" t="s">
        <v>727</v>
      </c>
      <c r="C16" t="s">
        <v>850</v>
      </c>
      <c r="D16">
        <v>22</v>
      </c>
    </row>
    <row r="17" spans="1:4">
      <c r="A17">
        <v>3</v>
      </c>
      <c r="B17" t="s">
        <v>727</v>
      </c>
      <c r="C17" t="s">
        <v>851</v>
      </c>
      <c r="D17">
        <v>4</v>
      </c>
    </row>
    <row r="18" spans="1:4">
      <c r="A18">
        <v>3</v>
      </c>
      <c r="B18" t="s">
        <v>727</v>
      </c>
      <c r="C18" t="s">
        <v>852</v>
      </c>
      <c r="D18">
        <v>9</v>
      </c>
    </row>
    <row r="19" spans="1:4">
      <c r="A19">
        <v>3</v>
      </c>
      <c r="B19" t="s">
        <v>727</v>
      </c>
      <c r="C19" t="s">
        <v>853</v>
      </c>
      <c r="D19">
        <v>5</v>
      </c>
    </row>
    <row r="20" spans="1:4">
      <c r="A20">
        <v>3</v>
      </c>
      <c r="B20" t="s">
        <v>727</v>
      </c>
      <c r="C20" t="s">
        <v>854</v>
      </c>
      <c r="D20">
        <v>6</v>
      </c>
    </row>
    <row r="21" spans="1:4">
      <c r="A21">
        <v>4</v>
      </c>
      <c r="B21" t="s">
        <v>726</v>
      </c>
      <c r="C21" t="s">
        <v>841</v>
      </c>
      <c r="D21">
        <v>1</v>
      </c>
    </row>
    <row r="22" spans="1:4">
      <c r="A22">
        <v>4</v>
      </c>
      <c r="B22" t="s">
        <v>726</v>
      </c>
      <c r="C22" t="s">
        <v>842</v>
      </c>
      <c r="D22">
        <v>1</v>
      </c>
    </row>
    <row r="23" spans="1:4">
      <c r="A23">
        <v>4</v>
      </c>
      <c r="B23" t="s">
        <v>726</v>
      </c>
      <c r="C23" t="s">
        <v>846</v>
      </c>
      <c r="D23">
        <v>2</v>
      </c>
    </row>
    <row r="24" spans="1:4">
      <c r="A24">
        <v>4</v>
      </c>
      <c r="B24" t="s">
        <v>726</v>
      </c>
      <c r="C24" t="s">
        <v>847</v>
      </c>
      <c r="D24">
        <v>5</v>
      </c>
    </row>
    <row r="25" spans="1:4">
      <c r="A25">
        <v>4</v>
      </c>
      <c r="B25" t="s">
        <v>726</v>
      </c>
      <c r="C25" t="s">
        <v>848</v>
      </c>
      <c r="D25">
        <v>7</v>
      </c>
    </row>
    <row r="26" spans="1:4">
      <c r="A26">
        <v>4</v>
      </c>
      <c r="B26" t="s">
        <v>726</v>
      </c>
      <c r="C26" t="s">
        <v>849</v>
      </c>
      <c r="D26">
        <v>1</v>
      </c>
    </row>
    <row r="27" spans="1:4">
      <c r="A27">
        <v>4</v>
      </c>
      <c r="B27" t="s">
        <v>726</v>
      </c>
      <c r="C27" t="s">
        <v>850</v>
      </c>
      <c r="D27">
        <v>1</v>
      </c>
    </row>
    <row r="28" spans="1:4">
      <c r="A28">
        <v>4</v>
      </c>
      <c r="B28" t="s">
        <v>726</v>
      </c>
      <c r="C28" t="s">
        <v>851</v>
      </c>
      <c r="D28">
        <v>4</v>
      </c>
    </row>
    <row r="29" spans="1:4">
      <c r="A29">
        <v>4</v>
      </c>
      <c r="B29" t="s">
        <v>726</v>
      </c>
      <c r="C29" t="s">
        <v>852</v>
      </c>
      <c r="D29">
        <v>3</v>
      </c>
    </row>
    <row r="30" spans="1:4">
      <c r="A30">
        <v>4</v>
      </c>
      <c r="B30" t="s">
        <v>726</v>
      </c>
      <c r="C30" t="s">
        <v>853</v>
      </c>
      <c r="D30">
        <v>30</v>
      </c>
    </row>
    <row r="31" spans="1:4">
      <c r="A31">
        <v>4</v>
      </c>
      <c r="B31" t="s">
        <v>726</v>
      </c>
      <c r="C31" t="s">
        <v>854</v>
      </c>
      <c r="D31">
        <v>1</v>
      </c>
    </row>
    <row r="32" spans="1:4">
      <c r="A32">
        <v>5</v>
      </c>
      <c r="B32" t="s">
        <v>725</v>
      </c>
      <c r="C32" t="s">
        <v>848</v>
      </c>
      <c r="D32">
        <v>1</v>
      </c>
    </row>
    <row r="33" spans="1:4">
      <c r="A33">
        <v>5</v>
      </c>
      <c r="B33" t="s">
        <v>725</v>
      </c>
      <c r="C33" t="s">
        <v>851</v>
      </c>
      <c r="D33">
        <v>2</v>
      </c>
    </row>
    <row r="34" spans="1:4">
      <c r="A34">
        <v>6</v>
      </c>
      <c r="B34" t="s">
        <v>701</v>
      </c>
      <c r="C34" t="s">
        <v>849</v>
      </c>
      <c r="D34">
        <v>4</v>
      </c>
    </row>
    <row r="35" spans="1:4">
      <c r="A35">
        <v>6</v>
      </c>
      <c r="B35" t="s">
        <v>701</v>
      </c>
      <c r="C35" t="s">
        <v>850</v>
      </c>
      <c r="D35">
        <v>8</v>
      </c>
    </row>
    <row r="36" spans="1:4">
      <c r="A36">
        <v>6</v>
      </c>
      <c r="B36" t="s">
        <v>701</v>
      </c>
      <c r="C36" t="s">
        <v>851</v>
      </c>
      <c r="D36">
        <v>2</v>
      </c>
    </row>
    <row r="37" spans="1:4">
      <c r="A37">
        <v>6</v>
      </c>
      <c r="B37" t="s">
        <v>701</v>
      </c>
      <c r="C37" t="s">
        <v>852</v>
      </c>
      <c r="D37">
        <v>2</v>
      </c>
    </row>
    <row r="38" spans="1:4">
      <c r="A38">
        <v>6</v>
      </c>
      <c r="B38" t="s">
        <v>701</v>
      </c>
      <c r="C38" t="s">
        <v>853</v>
      </c>
      <c r="D38">
        <v>2</v>
      </c>
    </row>
    <row r="39" spans="1:4">
      <c r="A39">
        <v>6</v>
      </c>
      <c r="B39" t="s">
        <v>701</v>
      </c>
      <c r="C39" t="s">
        <v>854</v>
      </c>
      <c r="D39">
        <v>6</v>
      </c>
    </row>
    <row r="40" spans="1:4">
      <c r="A40">
        <v>7</v>
      </c>
      <c r="B40" t="s">
        <v>710</v>
      </c>
      <c r="C40" t="s">
        <v>853</v>
      </c>
      <c r="D40">
        <v>2</v>
      </c>
    </row>
    <row r="41" spans="1:4">
      <c r="A41">
        <v>8</v>
      </c>
      <c r="B41" t="s">
        <v>719</v>
      </c>
      <c r="C41" t="s">
        <v>839</v>
      </c>
      <c r="D41">
        <v>3</v>
      </c>
    </row>
    <row r="42" spans="1:4">
      <c r="A42">
        <v>8</v>
      </c>
      <c r="B42" t="s">
        <v>719</v>
      </c>
      <c r="C42" t="s">
        <v>840</v>
      </c>
      <c r="D42">
        <v>4</v>
      </c>
    </row>
    <row r="43" spans="1:4">
      <c r="A43">
        <v>8</v>
      </c>
      <c r="B43" t="s">
        <v>719</v>
      </c>
      <c r="C43" t="s">
        <v>841</v>
      </c>
      <c r="D43">
        <v>3</v>
      </c>
    </row>
    <row r="44" spans="1:4">
      <c r="A44">
        <v>8</v>
      </c>
      <c r="B44" t="s">
        <v>719</v>
      </c>
      <c r="C44" t="s">
        <v>844</v>
      </c>
      <c r="D44">
        <v>13</v>
      </c>
    </row>
    <row r="45" spans="1:4">
      <c r="A45">
        <v>8</v>
      </c>
      <c r="B45" t="s">
        <v>719</v>
      </c>
      <c r="C45" t="s">
        <v>845</v>
      </c>
      <c r="D45">
        <v>3</v>
      </c>
    </row>
    <row r="46" spans="1:4">
      <c r="A46">
        <v>8</v>
      </c>
      <c r="B46" t="s">
        <v>719</v>
      </c>
      <c r="C46" t="s">
        <v>846</v>
      </c>
      <c r="D46">
        <v>3</v>
      </c>
    </row>
    <row r="47" spans="1:4">
      <c r="A47">
        <v>8</v>
      </c>
      <c r="B47" t="s">
        <v>719</v>
      </c>
      <c r="C47" t="s">
        <v>847</v>
      </c>
      <c r="D47">
        <v>3</v>
      </c>
    </row>
    <row r="48" spans="1:4">
      <c r="A48">
        <v>8</v>
      </c>
      <c r="B48" t="s">
        <v>719</v>
      </c>
      <c r="C48" t="s">
        <v>848</v>
      </c>
      <c r="D48">
        <v>1</v>
      </c>
    </row>
    <row r="49" spans="1:4">
      <c r="A49">
        <v>8</v>
      </c>
      <c r="B49" t="s">
        <v>719</v>
      </c>
      <c r="C49" t="s">
        <v>849</v>
      </c>
      <c r="D49">
        <v>4</v>
      </c>
    </row>
    <row r="50" spans="1:4">
      <c r="A50">
        <v>8</v>
      </c>
      <c r="B50" t="s">
        <v>719</v>
      </c>
      <c r="C50" t="s">
        <v>850</v>
      </c>
      <c r="D50">
        <v>3</v>
      </c>
    </row>
    <row r="51" spans="1:4">
      <c r="A51">
        <v>8</v>
      </c>
      <c r="B51" t="s">
        <v>719</v>
      </c>
      <c r="C51" t="s">
        <v>851</v>
      </c>
      <c r="D51">
        <v>11</v>
      </c>
    </row>
    <row r="52" spans="1:4">
      <c r="A52">
        <v>8</v>
      </c>
      <c r="B52" t="s">
        <v>719</v>
      </c>
      <c r="C52" t="s">
        <v>852</v>
      </c>
      <c r="D52">
        <v>13</v>
      </c>
    </row>
    <row r="53" spans="1:4">
      <c r="A53">
        <v>8</v>
      </c>
      <c r="B53" t="s">
        <v>719</v>
      </c>
      <c r="C53" t="s">
        <v>853</v>
      </c>
      <c r="D53">
        <v>2</v>
      </c>
    </row>
    <row r="54" spans="1:4">
      <c r="A54">
        <v>8</v>
      </c>
      <c r="B54" t="s">
        <v>719</v>
      </c>
      <c r="C54" t="s">
        <v>854</v>
      </c>
      <c r="D54">
        <v>3</v>
      </c>
    </row>
    <row r="55" spans="1:4">
      <c r="A55">
        <v>9</v>
      </c>
      <c r="B55" t="s">
        <v>694</v>
      </c>
      <c r="C55" t="s">
        <v>843</v>
      </c>
      <c r="D55">
        <v>1</v>
      </c>
    </row>
    <row r="56" spans="1:4">
      <c r="A56">
        <v>9</v>
      </c>
      <c r="B56" t="s">
        <v>694</v>
      </c>
      <c r="C56" t="s">
        <v>844</v>
      </c>
      <c r="D56">
        <v>2</v>
      </c>
    </row>
    <row r="57" spans="1:4">
      <c r="A57">
        <v>9</v>
      </c>
      <c r="B57" t="s">
        <v>694</v>
      </c>
      <c r="C57" t="s">
        <v>845</v>
      </c>
      <c r="D57">
        <v>4</v>
      </c>
    </row>
    <row r="58" spans="1:4">
      <c r="A58">
        <v>9</v>
      </c>
      <c r="B58" t="s">
        <v>694</v>
      </c>
      <c r="C58" t="s">
        <v>848</v>
      </c>
      <c r="D58">
        <v>3</v>
      </c>
    </row>
    <row r="59" spans="1:4">
      <c r="A59">
        <v>9</v>
      </c>
      <c r="B59" t="s">
        <v>694</v>
      </c>
      <c r="C59" t="s">
        <v>849</v>
      </c>
      <c r="D59">
        <v>7</v>
      </c>
    </row>
    <row r="60" spans="1:4">
      <c r="A60">
        <v>9</v>
      </c>
      <c r="B60" t="s">
        <v>694</v>
      </c>
      <c r="C60" t="s">
        <v>850</v>
      </c>
      <c r="D60">
        <v>5</v>
      </c>
    </row>
    <row r="61" spans="1:4">
      <c r="A61">
        <v>11</v>
      </c>
      <c r="B61" t="s">
        <v>696</v>
      </c>
      <c r="C61" t="s">
        <v>837</v>
      </c>
      <c r="D61">
        <v>1</v>
      </c>
    </row>
    <row r="62" spans="1:4">
      <c r="A62">
        <v>11</v>
      </c>
      <c r="B62" t="s">
        <v>696</v>
      </c>
      <c r="C62" t="s">
        <v>838</v>
      </c>
      <c r="D62">
        <v>3</v>
      </c>
    </row>
    <row r="63" spans="1:4">
      <c r="A63">
        <v>11</v>
      </c>
      <c r="B63" t="s">
        <v>696</v>
      </c>
      <c r="C63" t="s">
        <v>840</v>
      </c>
      <c r="D63">
        <v>1</v>
      </c>
    </row>
    <row r="64" spans="1:4">
      <c r="A64">
        <v>11</v>
      </c>
      <c r="B64" t="s">
        <v>696</v>
      </c>
      <c r="C64" t="s">
        <v>841</v>
      </c>
      <c r="D64">
        <v>1</v>
      </c>
    </row>
    <row r="65" spans="1:4">
      <c r="A65">
        <v>11</v>
      </c>
      <c r="B65" t="s">
        <v>696</v>
      </c>
      <c r="C65" t="s">
        <v>842</v>
      </c>
      <c r="D65">
        <v>4</v>
      </c>
    </row>
    <row r="66" spans="1:4">
      <c r="A66">
        <v>11</v>
      </c>
      <c r="B66" t="s">
        <v>696</v>
      </c>
      <c r="C66" t="s">
        <v>843</v>
      </c>
      <c r="D66">
        <v>5</v>
      </c>
    </row>
    <row r="67" spans="1:4">
      <c r="A67">
        <v>11</v>
      </c>
      <c r="B67" t="s">
        <v>696</v>
      </c>
      <c r="C67" t="s">
        <v>844</v>
      </c>
      <c r="D67">
        <v>2</v>
      </c>
    </row>
    <row r="68" spans="1:4">
      <c r="A68">
        <v>11</v>
      </c>
      <c r="B68" t="s">
        <v>696</v>
      </c>
      <c r="C68" t="s">
        <v>845</v>
      </c>
      <c r="D68">
        <v>11</v>
      </c>
    </row>
    <row r="69" spans="1:4">
      <c r="A69">
        <v>11</v>
      </c>
      <c r="B69" t="s">
        <v>696</v>
      </c>
      <c r="C69" t="s">
        <v>848</v>
      </c>
      <c r="D69">
        <v>21</v>
      </c>
    </row>
    <row r="70" spans="1:4">
      <c r="A70">
        <v>11</v>
      </c>
      <c r="B70" t="s">
        <v>696</v>
      </c>
      <c r="C70" t="s">
        <v>849</v>
      </c>
      <c r="D70">
        <v>5</v>
      </c>
    </row>
    <row r="71" spans="1:4">
      <c r="A71">
        <v>11</v>
      </c>
      <c r="B71" t="s">
        <v>696</v>
      </c>
      <c r="C71" t="s">
        <v>850</v>
      </c>
      <c r="D71">
        <v>5</v>
      </c>
    </row>
    <row r="72" spans="1:4">
      <c r="A72">
        <v>11</v>
      </c>
      <c r="B72" t="s">
        <v>696</v>
      </c>
      <c r="C72" t="s">
        <v>851</v>
      </c>
      <c r="D72">
        <v>2</v>
      </c>
    </row>
    <row r="73" spans="1:4">
      <c r="A73">
        <v>11</v>
      </c>
      <c r="B73" t="s">
        <v>696</v>
      </c>
      <c r="C73" t="s">
        <v>853</v>
      </c>
      <c r="D73">
        <v>8</v>
      </c>
    </row>
    <row r="74" spans="1:4">
      <c r="A74">
        <v>12</v>
      </c>
      <c r="B74" t="s">
        <v>692</v>
      </c>
      <c r="C74" t="s">
        <v>843</v>
      </c>
      <c r="D74">
        <v>1</v>
      </c>
    </row>
    <row r="75" spans="1:4">
      <c r="A75">
        <v>12</v>
      </c>
      <c r="B75" t="s">
        <v>692</v>
      </c>
      <c r="C75" t="s">
        <v>844</v>
      </c>
      <c r="D75">
        <v>1</v>
      </c>
    </row>
    <row r="76" spans="1:4">
      <c r="A76">
        <v>12</v>
      </c>
      <c r="B76" t="s">
        <v>692</v>
      </c>
      <c r="C76" t="s">
        <v>845</v>
      </c>
      <c r="D76">
        <v>4</v>
      </c>
    </row>
    <row r="77" spans="1:4">
      <c r="A77">
        <v>12</v>
      </c>
      <c r="B77" t="s">
        <v>692</v>
      </c>
      <c r="C77" t="s">
        <v>846</v>
      </c>
      <c r="D77">
        <v>5</v>
      </c>
    </row>
    <row r="78" spans="1:4">
      <c r="A78">
        <v>12</v>
      </c>
      <c r="B78" t="s">
        <v>692</v>
      </c>
      <c r="C78" t="s">
        <v>847</v>
      </c>
      <c r="D78">
        <v>3</v>
      </c>
    </row>
    <row r="79" spans="1:4">
      <c r="A79">
        <v>12</v>
      </c>
      <c r="B79" t="s">
        <v>692</v>
      </c>
      <c r="C79" t="s">
        <v>849</v>
      </c>
      <c r="D79">
        <v>6</v>
      </c>
    </row>
    <row r="80" spans="1:4">
      <c r="A80">
        <v>12</v>
      </c>
      <c r="B80" t="s">
        <v>692</v>
      </c>
      <c r="C80" t="s">
        <v>850</v>
      </c>
      <c r="D80">
        <v>4</v>
      </c>
    </row>
    <row r="81" spans="1:4">
      <c r="A81">
        <v>12</v>
      </c>
      <c r="B81" t="s">
        <v>692</v>
      </c>
      <c r="C81" t="s">
        <v>853</v>
      </c>
      <c r="D81">
        <v>3</v>
      </c>
    </row>
    <row r="82" spans="1:4">
      <c r="A82">
        <v>13</v>
      </c>
      <c r="B82" t="s">
        <v>702</v>
      </c>
      <c r="C82" t="s">
        <v>837</v>
      </c>
      <c r="D82">
        <v>2</v>
      </c>
    </row>
    <row r="83" spans="1:4">
      <c r="A83">
        <v>13</v>
      </c>
      <c r="B83" t="s">
        <v>702</v>
      </c>
      <c r="C83" t="s">
        <v>839</v>
      </c>
      <c r="D83">
        <v>1</v>
      </c>
    </row>
    <row r="84" spans="1:4">
      <c r="A84">
        <v>13</v>
      </c>
      <c r="B84" t="s">
        <v>702</v>
      </c>
      <c r="C84" t="s">
        <v>840</v>
      </c>
      <c r="D84">
        <v>5</v>
      </c>
    </row>
    <row r="85" spans="1:4">
      <c r="A85">
        <v>13</v>
      </c>
      <c r="B85" t="s">
        <v>702</v>
      </c>
      <c r="C85" t="s">
        <v>841</v>
      </c>
      <c r="D85">
        <v>3</v>
      </c>
    </row>
    <row r="86" spans="1:4">
      <c r="A86">
        <v>13</v>
      </c>
      <c r="B86" t="s">
        <v>702</v>
      </c>
      <c r="C86" t="s">
        <v>842</v>
      </c>
      <c r="D86">
        <v>7</v>
      </c>
    </row>
    <row r="87" spans="1:4">
      <c r="A87">
        <v>13</v>
      </c>
      <c r="B87" t="s">
        <v>702</v>
      </c>
      <c r="C87" t="s">
        <v>843</v>
      </c>
      <c r="D87">
        <v>4</v>
      </c>
    </row>
    <row r="88" spans="1:4">
      <c r="A88">
        <v>13</v>
      </c>
      <c r="B88" t="s">
        <v>702</v>
      </c>
      <c r="C88" t="s">
        <v>844</v>
      </c>
      <c r="D88">
        <v>2</v>
      </c>
    </row>
    <row r="89" spans="1:4">
      <c r="A89">
        <v>13</v>
      </c>
      <c r="B89" t="s">
        <v>702</v>
      </c>
      <c r="C89" t="s">
        <v>845</v>
      </c>
      <c r="D89">
        <v>12</v>
      </c>
    </row>
    <row r="90" spans="1:4">
      <c r="A90">
        <v>13</v>
      </c>
      <c r="B90" t="s">
        <v>702</v>
      </c>
      <c r="C90" t="s">
        <v>846</v>
      </c>
      <c r="D90">
        <v>8</v>
      </c>
    </row>
    <row r="91" spans="1:4">
      <c r="A91">
        <v>13</v>
      </c>
      <c r="B91" t="s">
        <v>702</v>
      </c>
      <c r="C91" t="s">
        <v>848</v>
      </c>
      <c r="D91">
        <v>7</v>
      </c>
    </row>
    <row r="92" spans="1:4">
      <c r="A92">
        <v>13</v>
      </c>
      <c r="B92" t="s">
        <v>702</v>
      </c>
      <c r="C92" t="s">
        <v>850</v>
      </c>
      <c r="D92">
        <v>32</v>
      </c>
    </row>
    <row r="93" spans="1:4">
      <c r="A93">
        <v>13</v>
      </c>
      <c r="B93" t="s">
        <v>702</v>
      </c>
      <c r="C93" t="s">
        <v>851</v>
      </c>
      <c r="D93">
        <v>18</v>
      </c>
    </row>
    <row r="94" spans="1:4">
      <c r="A94">
        <v>13</v>
      </c>
      <c r="B94" t="s">
        <v>702</v>
      </c>
      <c r="C94" t="s">
        <v>852</v>
      </c>
      <c r="D94">
        <v>7</v>
      </c>
    </row>
    <row r="95" spans="1:4">
      <c r="A95">
        <v>13</v>
      </c>
      <c r="B95" t="s">
        <v>702</v>
      </c>
      <c r="C95" t="s">
        <v>853</v>
      </c>
      <c r="D95">
        <v>8</v>
      </c>
    </row>
    <row r="96" spans="1:4">
      <c r="A96">
        <v>13</v>
      </c>
      <c r="B96" t="s">
        <v>702</v>
      </c>
      <c r="C96" t="s">
        <v>854</v>
      </c>
      <c r="D96">
        <v>16</v>
      </c>
    </row>
    <row r="97" spans="1:4">
      <c r="A97">
        <v>14</v>
      </c>
      <c r="B97" t="s">
        <v>703</v>
      </c>
      <c r="C97" t="s">
        <v>838</v>
      </c>
      <c r="D97">
        <v>2</v>
      </c>
    </row>
    <row r="98" spans="1:4">
      <c r="A98">
        <v>14</v>
      </c>
      <c r="B98" t="s">
        <v>703</v>
      </c>
      <c r="C98" t="s">
        <v>839</v>
      </c>
      <c r="D98">
        <v>2</v>
      </c>
    </row>
    <row r="99" spans="1:4">
      <c r="A99">
        <v>14</v>
      </c>
      <c r="B99" t="s">
        <v>703</v>
      </c>
      <c r="C99" t="s">
        <v>841</v>
      </c>
      <c r="D99">
        <v>1</v>
      </c>
    </row>
    <row r="100" spans="1:4">
      <c r="A100">
        <v>14</v>
      </c>
      <c r="B100" t="s">
        <v>703</v>
      </c>
      <c r="C100" t="s">
        <v>843</v>
      </c>
      <c r="D100">
        <v>3</v>
      </c>
    </row>
    <row r="101" spans="1:4">
      <c r="A101">
        <v>14</v>
      </c>
      <c r="B101" t="s">
        <v>703</v>
      </c>
      <c r="C101" t="s">
        <v>844</v>
      </c>
      <c r="D101">
        <v>5</v>
      </c>
    </row>
    <row r="102" spans="1:4">
      <c r="A102">
        <v>14</v>
      </c>
      <c r="B102" t="s">
        <v>703</v>
      </c>
      <c r="C102" t="s">
        <v>845</v>
      </c>
      <c r="D102">
        <v>2</v>
      </c>
    </row>
    <row r="103" spans="1:4">
      <c r="A103">
        <v>14</v>
      </c>
      <c r="B103" t="s">
        <v>703</v>
      </c>
      <c r="C103" t="s">
        <v>846</v>
      </c>
      <c r="D103">
        <v>2</v>
      </c>
    </row>
    <row r="104" spans="1:4">
      <c r="A104">
        <v>14</v>
      </c>
      <c r="B104" t="s">
        <v>703</v>
      </c>
      <c r="C104" t="s">
        <v>847</v>
      </c>
      <c r="D104">
        <v>1</v>
      </c>
    </row>
    <row r="105" spans="1:4">
      <c r="A105">
        <v>14</v>
      </c>
      <c r="B105" t="s">
        <v>703</v>
      </c>
      <c r="C105" t="s">
        <v>848</v>
      </c>
      <c r="D105">
        <v>11</v>
      </c>
    </row>
    <row r="106" spans="1:4">
      <c r="A106">
        <v>14</v>
      </c>
      <c r="B106" t="s">
        <v>703</v>
      </c>
      <c r="C106" t="s">
        <v>849</v>
      </c>
      <c r="D106">
        <v>6</v>
      </c>
    </row>
    <row r="107" spans="1:4">
      <c r="A107">
        <v>14</v>
      </c>
      <c r="B107" t="s">
        <v>703</v>
      </c>
      <c r="C107" t="s">
        <v>850</v>
      </c>
      <c r="D107">
        <v>8</v>
      </c>
    </row>
    <row r="108" spans="1:4">
      <c r="A108">
        <v>14</v>
      </c>
      <c r="B108" t="s">
        <v>703</v>
      </c>
      <c r="C108" t="s">
        <v>851</v>
      </c>
      <c r="D108">
        <v>6</v>
      </c>
    </row>
    <row r="109" spans="1:4">
      <c r="A109">
        <v>14</v>
      </c>
      <c r="B109" t="s">
        <v>703</v>
      </c>
      <c r="C109" t="s">
        <v>853</v>
      </c>
      <c r="D109">
        <v>2</v>
      </c>
    </row>
    <row r="110" spans="1:4">
      <c r="A110">
        <v>14</v>
      </c>
      <c r="B110" t="s">
        <v>703</v>
      </c>
      <c r="C110" t="s">
        <v>854</v>
      </c>
      <c r="D110">
        <v>8</v>
      </c>
    </row>
    <row r="111" spans="1:4">
      <c r="A111">
        <v>15</v>
      </c>
      <c r="B111" t="s">
        <v>704</v>
      </c>
      <c r="C111" t="s">
        <v>840</v>
      </c>
      <c r="D111">
        <v>2</v>
      </c>
    </row>
    <row r="112" spans="1:4">
      <c r="A112">
        <v>15</v>
      </c>
      <c r="B112" t="s">
        <v>704</v>
      </c>
      <c r="C112" t="s">
        <v>841</v>
      </c>
      <c r="D112">
        <v>2</v>
      </c>
    </row>
    <row r="113" spans="1:4">
      <c r="A113">
        <v>15</v>
      </c>
      <c r="B113" t="s">
        <v>704</v>
      </c>
      <c r="C113" t="s">
        <v>843</v>
      </c>
      <c r="D113">
        <v>1</v>
      </c>
    </row>
    <row r="114" spans="1:4">
      <c r="A114">
        <v>15</v>
      </c>
      <c r="B114" t="s">
        <v>704</v>
      </c>
      <c r="C114" t="s">
        <v>846</v>
      </c>
      <c r="D114">
        <v>5</v>
      </c>
    </row>
    <row r="115" spans="1:4">
      <c r="A115">
        <v>15</v>
      </c>
      <c r="B115" t="s">
        <v>704</v>
      </c>
      <c r="C115" t="s">
        <v>847</v>
      </c>
      <c r="D115">
        <v>2</v>
      </c>
    </row>
    <row r="116" spans="1:4">
      <c r="A116">
        <v>15</v>
      </c>
      <c r="B116" t="s">
        <v>704</v>
      </c>
      <c r="C116" t="s">
        <v>848</v>
      </c>
      <c r="D116">
        <v>5</v>
      </c>
    </row>
    <row r="117" spans="1:4">
      <c r="A117">
        <v>15</v>
      </c>
      <c r="B117" t="s">
        <v>704</v>
      </c>
      <c r="C117" t="s">
        <v>849</v>
      </c>
      <c r="D117">
        <v>29</v>
      </c>
    </row>
    <row r="118" spans="1:4">
      <c r="A118">
        <v>15</v>
      </c>
      <c r="B118" t="s">
        <v>704</v>
      </c>
      <c r="C118" t="s">
        <v>850</v>
      </c>
      <c r="D118">
        <v>37</v>
      </c>
    </row>
    <row r="119" spans="1:4">
      <c r="A119">
        <v>15</v>
      </c>
      <c r="B119" t="s">
        <v>704</v>
      </c>
      <c r="C119" t="s">
        <v>851</v>
      </c>
      <c r="D119">
        <v>2</v>
      </c>
    </row>
    <row r="120" spans="1:4">
      <c r="A120">
        <v>15</v>
      </c>
      <c r="B120" t="s">
        <v>704</v>
      </c>
      <c r="C120" t="s">
        <v>852</v>
      </c>
      <c r="D120">
        <v>9</v>
      </c>
    </row>
    <row r="121" spans="1:4">
      <c r="A121">
        <v>15</v>
      </c>
      <c r="B121" t="s">
        <v>704</v>
      </c>
      <c r="C121" t="s">
        <v>853</v>
      </c>
      <c r="D121">
        <v>10</v>
      </c>
    </row>
    <row r="122" spans="1:4">
      <c r="A122">
        <v>15</v>
      </c>
      <c r="B122" t="s">
        <v>704</v>
      </c>
      <c r="C122" t="s">
        <v>854</v>
      </c>
      <c r="D122">
        <v>19</v>
      </c>
    </row>
    <row r="123" spans="1:4">
      <c r="A123">
        <v>16</v>
      </c>
      <c r="B123" t="s">
        <v>695</v>
      </c>
      <c r="C123" t="s">
        <v>852</v>
      </c>
      <c r="D123">
        <v>3</v>
      </c>
    </row>
    <row r="124" spans="1:4">
      <c r="A124">
        <v>16</v>
      </c>
      <c r="B124" t="s">
        <v>695</v>
      </c>
      <c r="C124" t="s">
        <v>854</v>
      </c>
      <c r="D124">
        <v>5</v>
      </c>
    </row>
    <row r="125" spans="1:4">
      <c r="A125">
        <v>17</v>
      </c>
      <c r="B125" t="s">
        <v>684</v>
      </c>
      <c r="C125" t="s">
        <v>846</v>
      </c>
      <c r="D125">
        <v>2</v>
      </c>
    </row>
    <row r="126" spans="1:4">
      <c r="A126">
        <v>17</v>
      </c>
      <c r="B126" t="s">
        <v>684</v>
      </c>
      <c r="C126" t="s">
        <v>847</v>
      </c>
      <c r="D126">
        <v>2</v>
      </c>
    </row>
    <row r="127" spans="1:4">
      <c r="A127">
        <v>17</v>
      </c>
      <c r="B127" t="s">
        <v>684</v>
      </c>
      <c r="C127" t="s">
        <v>849</v>
      </c>
      <c r="D127">
        <v>1</v>
      </c>
    </row>
    <row r="128" spans="1:4">
      <c r="A128">
        <v>17</v>
      </c>
      <c r="B128" t="s">
        <v>684</v>
      </c>
      <c r="C128" t="s">
        <v>853</v>
      </c>
      <c r="D128">
        <v>3</v>
      </c>
    </row>
    <row r="129" spans="1:4">
      <c r="A129">
        <v>18</v>
      </c>
      <c r="B129" t="s">
        <v>711</v>
      </c>
      <c r="C129" t="s">
        <v>842</v>
      </c>
      <c r="D129">
        <v>3</v>
      </c>
    </row>
    <row r="130" spans="1:4">
      <c r="A130">
        <v>18</v>
      </c>
      <c r="B130" t="s">
        <v>711</v>
      </c>
      <c r="C130" t="s">
        <v>848</v>
      </c>
      <c r="D130">
        <v>1</v>
      </c>
    </row>
    <row r="131" spans="1:4">
      <c r="A131">
        <v>18</v>
      </c>
      <c r="B131" t="s">
        <v>711</v>
      </c>
      <c r="C131" t="s">
        <v>850</v>
      </c>
      <c r="D131">
        <v>9</v>
      </c>
    </row>
    <row r="132" spans="1:4">
      <c r="A132">
        <v>18</v>
      </c>
      <c r="B132" t="s">
        <v>711</v>
      </c>
      <c r="C132" t="s">
        <v>851</v>
      </c>
      <c r="D132">
        <v>17</v>
      </c>
    </row>
    <row r="133" spans="1:4">
      <c r="A133">
        <v>18</v>
      </c>
      <c r="B133" t="s">
        <v>711</v>
      </c>
      <c r="C133" t="s">
        <v>852</v>
      </c>
      <c r="D133">
        <v>2</v>
      </c>
    </row>
    <row r="134" spans="1:4">
      <c r="A134">
        <v>18</v>
      </c>
      <c r="B134" t="s">
        <v>711</v>
      </c>
      <c r="C134" t="s">
        <v>853</v>
      </c>
      <c r="D134">
        <v>1</v>
      </c>
    </row>
    <row r="135" spans="1:4">
      <c r="A135">
        <v>18</v>
      </c>
      <c r="B135" t="s">
        <v>711</v>
      </c>
      <c r="C135" t="s">
        <v>854</v>
      </c>
      <c r="D135">
        <v>3</v>
      </c>
    </row>
    <row r="136" spans="1:4">
      <c r="A136">
        <v>19</v>
      </c>
      <c r="B136" t="s">
        <v>707</v>
      </c>
      <c r="C136" t="s">
        <v>838</v>
      </c>
      <c r="D136">
        <v>1</v>
      </c>
    </row>
    <row r="137" spans="1:4">
      <c r="A137">
        <v>19</v>
      </c>
      <c r="B137" t="s">
        <v>707</v>
      </c>
      <c r="C137" t="s">
        <v>849</v>
      </c>
      <c r="D137">
        <v>3</v>
      </c>
    </row>
    <row r="138" spans="1:4">
      <c r="A138">
        <v>19</v>
      </c>
      <c r="B138" t="s">
        <v>707</v>
      </c>
      <c r="C138" t="s">
        <v>850</v>
      </c>
      <c r="D138">
        <v>6</v>
      </c>
    </row>
    <row r="139" spans="1:4">
      <c r="A139">
        <v>19</v>
      </c>
      <c r="B139" t="s">
        <v>707</v>
      </c>
      <c r="C139" t="s">
        <v>853</v>
      </c>
      <c r="D139">
        <v>5</v>
      </c>
    </row>
    <row r="140" spans="1:4">
      <c r="A140">
        <v>19</v>
      </c>
      <c r="B140" t="s">
        <v>707</v>
      </c>
      <c r="C140" t="s">
        <v>854</v>
      </c>
      <c r="D140">
        <v>1</v>
      </c>
    </row>
    <row r="141" spans="1:4">
      <c r="A141">
        <v>20</v>
      </c>
      <c r="B141" t="s">
        <v>708</v>
      </c>
      <c r="C141" t="s">
        <v>850</v>
      </c>
      <c r="D141">
        <v>4</v>
      </c>
    </row>
    <row r="142" spans="1:4">
      <c r="A142">
        <v>20</v>
      </c>
      <c r="B142" t="s">
        <v>708</v>
      </c>
      <c r="C142" t="s">
        <v>851</v>
      </c>
      <c r="D142">
        <v>1</v>
      </c>
    </row>
    <row r="143" spans="1:4">
      <c r="A143">
        <v>21</v>
      </c>
      <c r="B143" t="s">
        <v>705</v>
      </c>
      <c r="C143" t="s">
        <v>851</v>
      </c>
      <c r="D143">
        <v>10</v>
      </c>
    </row>
    <row r="144" spans="1:4">
      <c r="A144">
        <v>22</v>
      </c>
      <c r="B144" t="s">
        <v>709</v>
      </c>
      <c r="C144" t="s">
        <v>838</v>
      </c>
      <c r="D144">
        <v>6</v>
      </c>
    </row>
    <row r="145" spans="1:4">
      <c r="A145">
        <v>22</v>
      </c>
      <c r="B145" t="s">
        <v>709</v>
      </c>
      <c r="C145" t="s">
        <v>839</v>
      </c>
      <c r="D145">
        <v>3</v>
      </c>
    </row>
    <row r="146" spans="1:4">
      <c r="A146">
        <v>22</v>
      </c>
      <c r="B146" t="s">
        <v>709</v>
      </c>
      <c r="C146" t="s">
        <v>840</v>
      </c>
      <c r="D146">
        <v>2</v>
      </c>
    </row>
    <row r="147" spans="1:4">
      <c r="A147">
        <v>22</v>
      </c>
      <c r="B147" t="s">
        <v>709</v>
      </c>
      <c r="C147" t="s">
        <v>849</v>
      </c>
      <c r="D147">
        <v>6</v>
      </c>
    </row>
    <row r="148" spans="1:4">
      <c r="A148">
        <v>22</v>
      </c>
      <c r="B148" t="s">
        <v>709</v>
      </c>
      <c r="C148" t="s">
        <v>851</v>
      </c>
      <c r="D148">
        <v>5</v>
      </c>
    </row>
    <row r="149" spans="1:4">
      <c r="A149">
        <v>22</v>
      </c>
      <c r="B149" t="s">
        <v>709</v>
      </c>
      <c r="C149" t="s">
        <v>852</v>
      </c>
      <c r="D149">
        <v>6</v>
      </c>
    </row>
    <row r="150" spans="1:4">
      <c r="A150">
        <v>22</v>
      </c>
      <c r="B150" t="s">
        <v>709</v>
      </c>
      <c r="C150" t="s">
        <v>854</v>
      </c>
      <c r="D150">
        <v>10</v>
      </c>
    </row>
    <row r="151" spans="1:4">
      <c r="A151">
        <v>24</v>
      </c>
      <c r="B151" t="s">
        <v>724</v>
      </c>
      <c r="C151" t="s">
        <v>840</v>
      </c>
      <c r="D151">
        <v>1</v>
      </c>
    </row>
    <row r="152" spans="1:4">
      <c r="A152">
        <v>24</v>
      </c>
      <c r="B152" t="s">
        <v>724</v>
      </c>
      <c r="C152" t="s">
        <v>842</v>
      </c>
      <c r="D152">
        <v>1</v>
      </c>
    </row>
    <row r="153" spans="1:4">
      <c r="A153">
        <v>24</v>
      </c>
      <c r="B153" t="s">
        <v>724</v>
      </c>
      <c r="C153" t="s">
        <v>843</v>
      </c>
      <c r="D153">
        <v>2</v>
      </c>
    </row>
    <row r="154" spans="1:4">
      <c r="A154">
        <v>24</v>
      </c>
      <c r="B154" t="s">
        <v>724</v>
      </c>
      <c r="C154" t="s">
        <v>844</v>
      </c>
      <c r="D154">
        <v>1</v>
      </c>
    </row>
    <row r="155" spans="1:4">
      <c r="A155">
        <v>24</v>
      </c>
      <c r="B155" t="s">
        <v>724</v>
      </c>
      <c r="C155" t="s">
        <v>849</v>
      </c>
      <c r="D155">
        <v>2</v>
      </c>
    </row>
    <row r="156" spans="1:4">
      <c r="A156">
        <v>24</v>
      </c>
      <c r="B156" t="s">
        <v>724</v>
      </c>
      <c r="C156" t="s">
        <v>851</v>
      </c>
      <c r="D156">
        <v>3</v>
      </c>
    </row>
    <row r="157" spans="1:4">
      <c r="A157">
        <v>24</v>
      </c>
      <c r="B157" t="s">
        <v>724</v>
      </c>
      <c r="C157" t="s">
        <v>852</v>
      </c>
      <c r="D157">
        <v>1</v>
      </c>
    </row>
    <row r="158" spans="1:4">
      <c r="A158">
        <v>25</v>
      </c>
      <c r="B158" t="s">
        <v>721</v>
      </c>
      <c r="C158" t="s">
        <v>839</v>
      </c>
      <c r="D158">
        <v>1</v>
      </c>
    </row>
    <row r="159" spans="1:4">
      <c r="A159">
        <v>25</v>
      </c>
      <c r="B159" t="s">
        <v>721</v>
      </c>
      <c r="C159" t="s">
        <v>846</v>
      </c>
      <c r="D159">
        <v>2</v>
      </c>
    </row>
    <row r="160" spans="1:4">
      <c r="A160">
        <v>25</v>
      </c>
      <c r="B160" t="s">
        <v>721</v>
      </c>
      <c r="C160" t="s">
        <v>847</v>
      </c>
      <c r="D160">
        <v>2</v>
      </c>
    </row>
    <row r="161" spans="1:4">
      <c r="A161">
        <v>25</v>
      </c>
      <c r="B161" t="s">
        <v>721</v>
      </c>
      <c r="C161" t="s">
        <v>853</v>
      </c>
      <c r="D161">
        <v>3</v>
      </c>
    </row>
    <row r="162" spans="1:4">
      <c r="A162">
        <v>25</v>
      </c>
      <c r="B162" t="s">
        <v>721</v>
      </c>
      <c r="C162" t="s">
        <v>854</v>
      </c>
      <c r="D162">
        <v>2</v>
      </c>
    </row>
    <row r="163" spans="1:4">
      <c r="A163">
        <v>26</v>
      </c>
      <c r="B163" t="s">
        <v>722</v>
      </c>
      <c r="C163" t="s">
        <v>844</v>
      </c>
      <c r="D163">
        <v>4</v>
      </c>
    </row>
    <row r="164" spans="1:4">
      <c r="A164">
        <v>26</v>
      </c>
      <c r="B164" t="s">
        <v>722</v>
      </c>
      <c r="C164" t="s">
        <v>845</v>
      </c>
      <c r="D164">
        <v>1</v>
      </c>
    </row>
    <row r="165" spans="1:4">
      <c r="A165">
        <v>26</v>
      </c>
      <c r="B165" t="s">
        <v>722</v>
      </c>
      <c r="C165" t="s">
        <v>852</v>
      </c>
      <c r="D165">
        <v>6</v>
      </c>
    </row>
    <row r="166" spans="1:4">
      <c r="A166">
        <v>26</v>
      </c>
      <c r="B166" t="s">
        <v>722</v>
      </c>
      <c r="C166" t="s">
        <v>854</v>
      </c>
      <c r="D166">
        <v>3</v>
      </c>
    </row>
    <row r="167" spans="1:4">
      <c r="A167">
        <v>27</v>
      </c>
      <c r="B167" t="s">
        <v>723</v>
      </c>
      <c r="C167" t="s">
        <v>848</v>
      </c>
      <c r="D167">
        <v>2</v>
      </c>
    </row>
    <row r="168" spans="1:4">
      <c r="A168">
        <v>27</v>
      </c>
      <c r="B168" t="s">
        <v>723</v>
      </c>
      <c r="C168" t="s">
        <v>849</v>
      </c>
      <c r="D168">
        <v>1</v>
      </c>
    </row>
    <row r="169" spans="1:4">
      <c r="A169">
        <v>27</v>
      </c>
      <c r="B169" t="s">
        <v>723</v>
      </c>
      <c r="C169" t="s">
        <v>850</v>
      </c>
      <c r="D169">
        <v>5</v>
      </c>
    </row>
    <row r="170" spans="1:4">
      <c r="A170">
        <v>27</v>
      </c>
      <c r="B170" t="s">
        <v>723</v>
      </c>
      <c r="C170" t="s">
        <v>853</v>
      </c>
      <c r="D170">
        <v>5</v>
      </c>
    </row>
    <row r="171" spans="1:4">
      <c r="A171">
        <v>27</v>
      </c>
      <c r="B171" t="s">
        <v>723</v>
      </c>
      <c r="C171" t="s">
        <v>854</v>
      </c>
      <c r="D171">
        <v>3</v>
      </c>
    </row>
    <row r="172" spans="1:4">
      <c r="A172">
        <v>29</v>
      </c>
      <c r="B172" t="s">
        <v>712</v>
      </c>
      <c r="C172" t="s">
        <v>848</v>
      </c>
      <c r="D172">
        <v>1</v>
      </c>
    </row>
    <row r="173" spans="1:4">
      <c r="A173">
        <v>29</v>
      </c>
      <c r="B173" t="s">
        <v>712</v>
      </c>
      <c r="C173" t="s">
        <v>850</v>
      </c>
      <c r="D173">
        <v>3</v>
      </c>
    </row>
    <row r="174" spans="1:4">
      <c r="A174">
        <v>29</v>
      </c>
      <c r="B174" t="s">
        <v>712</v>
      </c>
      <c r="C174" t="s">
        <v>853</v>
      </c>
      <c r="D174">
        <v>4</v>
      </c>
    </row>
    <row r="175" spans="1:4">
      <c r="A175">
        <v>29</v>
      </c>
      <c r="B175" t="s">
        <v>712</v>
      </c>
      <c r="C175" t="s">
        <v>854</v>
      </c>
      <c r="D175">
        <v>5</v>
      </c>
    </row>
    <row r="176" spans="1:4">
      <c r="A176">
        <v>30</v>
      </c>
      <c r="B176" t="s">
        <v>714</v>
      </c>
      <c r="C176" t="s">
        <v>850</v>
      </c>
      <c r="D176">
        <v>2</v>
      </c>
    </row>
    <row r="177" spans="1:4">
      <c r="A177">
        <v>31</v>
      </c>
      <c r="B177" t="s">
        <v>715</v>
      </c>
      <c r="C177" t="s">
        <v>838</v>
      </c>
      <c r="D177">
        <v>1</v>
      </c>
    </row>
    <row r="178" spans="1:4">
      <c r="A178">
        <v>31</v>
      </c>
      <c r="B178" t="s">
        <v>715</v>
      </c>
      <c r="C178" t="s">
        <v>840</v>
      </c>
      <c r="D178">
        <v>2</v>
      </c>
    </row>
    <row r="179" spans="1:4">
      <c r="A179">
        <v>31</v>
      </c>
      <c r="B179" t="s">
        <v>715</v>
      </c>
      <c r="C179" t="s">
        <v>845</v>
      </c>
      <c r="D179">
        <v>2</v>
      </c>
    </row>
    <row r="180" spans="1:4">
      <c r="A180">
        <v>31</v>
      </c>
      <c r="B180" t="s">
        <v>715</v>
      </c>
      <c r="C180" t="s">
        <v>846</v>
      </c>
      <c r="D180">
        <v>2</v>
      </c>
    </row>
    <row r="181" spans="1:4">
      <c r="A181">
        <v>31</v>
      </c>
      <c r="B181" t="s">
        <v>715</v>
      </c>
      <c r="C181" t="s">
        <v>848</v>
      </c>
      <c r="D181">
        <v>2</v>
      </c>
    </row>
    <row r="182" spans="1:4">
      <c r="A182">
        <v>31</v>
      </c>
      <c r="B182" t="s">
        <v>715</v>
      </c>
      <c r="C182" t="s">
        <v>851</v>
      </c>
      <c r="D182">
        <v>3</v>
      </c>
    </row>
    <row r="183" spans="1:4">
      <c r="A183">
        <v>32</v>
      </c>
      <c r="B183" t="s">
        <v>716</v>
      </c>
      <c r="C183" t="s">
        <v>846</v>
      </c>
      <c r="D183">
        <v>2</v>
      </c>
    </row>
    <row r="184" spans="1:4">
      <c r="A184">
        <v>32</v>
      </c>
      <c r="B184" t="s">
        <v>716</v>
      </c>
      <c r="C184" t="s">
        <v>848</v>
      </c>
      <c r="D184">
        <v>1</v>
      </c>
    </row>
    <row r="185" spans="1:4">
      <c r="A185">
        <v>32</v>
      </c>
      <c r="B185" t="s">
        <v>716</v>
      </c>
      <c r="C185" t="s">
        <v>850</v>
      </c>
      <c r="D185">
        <v>2</v>
      </c>
    </row>
    <row r="186" spans="1:4">
      <c r="A186">
        <v>33</v>
      </c>
      <c r="B186" t="s">
        <v>717</v>
      </c>
      <c r="C186" t="s">
        <v>840</v>
      </c>
      <c r="D186">
        <v>1</v>
      </c>
    </row>
    <row r="187" spans="1:4">
      <c r="A187">
        <v>33</v>
      </c>
      <c r="B187" t="s">
        <v>717</v>
      </c>
      <c r="C187" t="s">
        <v>841</v>
      </c>
      <c r="D187">
        <v>2</v>
      </c>
    </row>
    <row r="188" spans="1:4">
      <c r="A188">
        <v>33</v>
      </c>
      <c r="B188" t="s">
        <v>717</v>
      </c>
      <c r="C188" t="s">
        <v>842</v>
      </c>
      <c r="D188">
        <v>1</v>
      </c>
    </row>
    <row r="189" spans="1:4">
      <c r="A189">
        <v>33</v>
      </c>
      <c r="B189" t="s">
        <v>717</v>
      </c>
      <c r="C189" t="s">
        <v>846</v>
      </c>
      <c r="D189">
        <v>4</v>
      </c>
    </row>
    <row r="190" spans="1:4">
      <c r="A190">
        <v>33</v>
      </c>
      <c r="B190" t="s">
        <v>717</v>
      </c>
      <c r="C190" t="s">
        <v>847</v>
      </c>
      <c r="D190">
        <v>7</v>
      </c>
    </row>
    <row r="191" spans="1:4">
      <c r="A191">
        <v>33</v>
      </c>
      <c r="B191" t="s">
        <v>717</v>
      </c>
      <c r="C191" t="s">
        <v>849</v>
      </c>
      <c r="D191">
        <v>2</v>
      </c>
    </row>
    <row r="192" spans="1:4">
      <c r="A192">
        <v>33</v>
      </c>
      <c r="B192" t="s">
        <v>717</v>
      </c>
      <c r="C192" t="s">
        <v>850</v>
      </c>
      <c r="D192">
        <v>3</v>
      </c>
    </row>
    <row r="193" spans="1:4">
      <c r="A193">
        <v>33</v>
      </c>
      <c r="B193" t="s">
        <v>717</v>
      </c>
      <c r="C193" t="s">
        <v>851</v>
      </c>
      <c r="D193">
        <v>2</v>
      </c>
    </row>
    <row r="194" spans="1:4">
      <c r="A194">
        <v>33</v>
      </c>
      <c r="B194" t="s">
        <v>717</v>
      </c>
      <c r="C194" t="s">
        <v>852</v>
      </c>
      <c r="D194">
        <v>1</v>
      </c>
    </row>
    <row r="195" spans="1:4">
      <c r="A195">
        <v>33</v>
      </c>
      <c r="B195" t="s">
        <v>717</v>
      </c>
      <c r="C195" t="s">
        <v>854</v>
      </c>
      <c r="D195">
        <v>7</v>
      </c>
    </row>
    <row r="196" spans="1:4">
      <c r="A196">
        <v>34</v>
      </c>
      <c r="B196" t="s">
        <v>718</v>
      </c>
      <c r="C196" t="s">
        <v>854</v>
      </c>
      <c r="D196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FBC9-8F02-4A8E-88B9-FD41B8AAA707}">
  <dimension ref="A1:C31"/>
  <sheetViews>
    <sheetView topLeftCell="A10" workbookViewId="0">
      <selection activeCell="C1" sqref="A1:C31"/>
    </sheetView>
  </sheetViews>
  <sheetFormatPr defaultRowHeight="15.6"/>
  <cols>
    <col min="1" max="1" width="26.09765625" bestFit="1" customWidth="1"/>
    <col min="2" max="2" width="23.69921875" bestFit="1" customWidth="1"/>
  </cols>
  <sheetData>
    <row r="1" spans="1:3">
      <c r="A1" t="s">
        <v>32</v>
      </c>
      <c r="B1" t="s">
        <v>857</v>
      </c>
      <c r="C1" t="s">
        <v>858</v>
      </c>
    </row>
    <row r="2" spans="1:3">
      <c r="A2" t="s">
        <v>660</v>
      </c>
      <c r="B2">
        <v>14</v>
      </c>
      <c r="C2">
        <v>63.35</v>
      </c>
    </row>
    <row r="3" spans="1:3">
      <c r="A3" t="s">
        <v>684</v>
      </c>
      <c r="B3">
        <v>8</v>
      </c>
      <c r="C3">
        <v>78.819999999999993</v>
      </c>
    </row>
    <row r="4" spans="1:3">
      <c r="A4" t="s">
        <v>692</v>
      </c>
      <c r="B4">
        <v>27</v>
      </c>
      <c r="C4">
        <v>70.709999999999994</v>
      </c>
    </row>
    <row r="5" spans="1:3">
      <c r="A5" t="s">
        <v>694</v>
      </c>
      <c r="B5">
        <v>22</v>
      </c>
      <c r="C5">
        <v>62.77</v>
      </c>
    </row>
    <row r="6" spans="1:3">
      <c r="A6" t="s">
        <v>695</v>
      </c>
      <c r="B6">
        <v>8</v>
      </c>
      <c r="C6">
        <v>78.760000000000005</v>
      </c>
    </row>
    <row r="7" spans="1:3">
      <c r="A7" t="s">
        <v>696</v>
      </c>
      <c r="B7">
        <v>69</v>
      </c>
      <c r="C7">
        <v>73.3</v>
      </c>
    </row>
    <row r="8" spans="1:3">
      <c r="A8" t="s">
        <v>701</v>
      </c>
      <c r="B8">
        <v>24</v>
      </c>
      <c r="C8">
        <v>69.42</v>
      </c>
    </row>
    <row r="9" spans="1:3">
      <c r="A9" t="s">
        <v>702</v>
      </c>
      <c r="B9">
        <v>132</v>
      </c>
      <c r="C9">
        <v>75.67</v>
      </c>
    </row>
    <row r="10" spans="1:3">
      <c r="A10" t="s">
        <v>703</v>
      </c>
      <c r="B10">
        <v>59</v>
      </c>
      <c r="C10">
        <v>78.17</v>
      </c>
    </row>
    <row r="11" spans="1:3">
      <c r="A11" t="s">
        <v>704</v>
      </c>
      <c r="B11">
        <v>123</v>
      </c>
      <c r="C11">
        <v>73.11</v>
      </c>
    </row>
    <row r="12" spans="1:3">
      <c r="A12" t="s">
        <v>705</v>
      </c>
      <c r="B12">
        <v>10</v>
      </c>
      <c r="C12">
        <v>76.17</v>
      </c>
    </row>
    <row r="13" spans="1:3">
      <c r="A13" t="s">
        <v>707</v>
      </c>
      <c r="B13">
        <v>16</v>
      </c>
      <c r="C13">
        <v>73.760000000000005</v>
      </c>
    </row>
    <row r="14" spans="1:3">
      <c r="A14" t="s">
        <v>708</v>
      </c>
      <c r="B14">
        <v>5</v>
      </c>
      <c r="C14">
        <v>67.040000000000006</v>
      </c>
    </row>
    <row r="15" spans="1:3">
      <c r="A15" t="s">
        <v>709</v>
      </c>
      <c r="B15">
        <v>38</v>
      </c>
      <c r="C15">
        <v>73.040000000000006</v>
      </c>
    </row>
    <row r="16" spans="1:3">
      <c r="A16" t="s">
        <v>710</v>
      </c>
      <c r="B16">
        <v>2</v>
      </c>
      <c r="C16">
        <v>71.27</v>
      </c>
    </row>
    <row r="17" spans="1:3">
      <c r="A17" t="s">
        <v>711</v>
      </c>
      <c r="B17">
        <v>36</v>
      </c>
      <c r="C17">
        <v>62.23</v>
      </c>
    </row>
    <row r="18" spans="1:3">
      <c r="A18" t="s">
        <v>712</v>
      </c>
      <c r="B18">
        <v>13</v>
      </c>
      <c r="C18">
        <v>60.57</v>
      </c>
    </row>
    <row r="19" spans="1:3">
      <c r="A19" t="s">
        <v>714</v>
      </c>
      <c r="B19">
        <v>2</v>
      </c>
      <c r="C19">
        <v>60.37</v>
      </c>
    </row>
    <row r="20" spans="1:3">
      <c r="A20" t="s">
        <v>715</v>
      </c>
      <c r="B20">
        <v>12</v>
      </c>
      <c r="C20">
        <v>70.36</v>
      </c>
    </row>
    <row r="21" spans="1:3">
      <c r="A21" t="s">
        <v>716</v>
      </c>
      <c r="B21">
        <v>5</v>
      </c>
      <c r="C21">
        <v>66.86</v>
      </c>
    </row>
    <row r="22" spans="1:3">
      <c r="A22" t="s">
        <v>717</v>
      </c>
      <c r="B22">
        <v>30</v>
      </c>
      <c r="C22">
        <v>66.760000000000005</v>
      </c>
    </row>
    <row r="23" spans="1:3">
      <c r="A23" t="s">
        <v>718</v>
      </c>
      <c r="B23">
        <v>2</v>
      </c>
      <c r="C23">
        <v>56.42</v>
      </c>
    </row>
    <row r="24" spans="1:3">
      <c r="A24" t="s">
        <v>719</v>
      </c>
      <c r="B24">
        <v>69</v>
      </c>
      <c r="C24">
        <v>64.16</v>
      </c>
    </row>
    <row r="25" spans="1:3">
      <c r="A25" t="s">
        <v>721</v>
      </c>
      <c r="B25">
        <v>10</v>
      </c>
      <c r="C25">
        <v>65.89</v>
      </c>
    </row>
    <row r="26" spans="1:3">
      <c r="A26" t="s">
        <v>722</v>
      </c>
      <c r="B26">
        <v>14</v>
      </c>
      <c r="C26">
        <v>68.91</v>
      </c>
    </row>
    <row r="27" spans="1:3">
      <c r="A27" t="s">
        <v>723</v>
      </c>
      <c r="B27">
        <v>16</v>
      </c>
      <c r="C27">
        <v>66.31</v>
      </c>
    </row>
    <row r="28" spans="1:3">
      <c r="A28" t="s">
        <v>724</v>
      </c>
      <c r="B28">
        <v>11</v>
      </c>
      <c r="C28">
        <v>77.77</v>
      </c>
    </row>
    <row r="29" spans="1:3">
      <c r="A29" t="s">
        <v>725</v>
      </c>
      <c r="B29">
        <v>3</v>
      </c>
      <c r="C29">
        <v>70.569999999999993</v>
      </c>
    </row>
    <row r="30" spans="1:3">
      <c r="A30" t="s">
        <v>726</v>
      </c>
      <c r="B30">
        <v>56</v>
      </c>
      <c r="C30">
        <v>65.59</v>
      </c>
    </row>
    <row r="31" spans="1:3">
      <c r="A31" t="s">
        <v>727</v>
      </c>
      <c r="B31">
        <v>84</v>
      </c>
      <c r="C31">
        <v>66.2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CC28D9-2998-454A-89EB-CF5057655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Pemilihan Gubernur</vt:lpstr>
      <vt:lpstr>Pemilihan Bupati atau Walikota</vt:lpstr>
      <vt:lpstr>pivotAPBD</vt:lpstr>
      <vt:lpstr>Sheet2</vt:lpstr>
      <vt:lpstr>Sheet4</vt:lpstr>
      <vt:lpstr>Sheet3</vt:lpstr>
      <vt:lpstr>APBD Series</vt:lpstr>
      <vt:lpstr>IPM</vt:lpstr>
      <vt:lpstr>SPI2021</vt:lpstr>
      <vt:lpstr>SPI2022</vt:lpstr>
      <vt:lpstr>Penindakan KPK_</vt:lpstr>
      <vt:lpstr>Kuadran SPI vs Jumlah Penindaka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agungsw</cp:lastModifiedBy>
  <dcterms:created xsi:type="dcterms:W3CDTF">2021-06-23T02:44:19Z</dcterms:created>
  <dcterms:modified xsi:type="dcterms:W3CDTF">2023-05-14T22:22:44Z</dcterms:modified>
</cp:coreProperties>
</file>