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ckathon\foodviz\"/>
    </mc:Choice>
  </mc:AlternateContent>
  <xr:revisionPtr revIDLastSave="0" documentId="13_ncr:1_{BD7A973A-9BF2-4DFD-80E0-8BA3AAB50D5C}" xr6:coauthVersionLast="47" xr6:coauthVersionMax="47" xr10:uidLastSave="{00000000-0000-0000-0000-000000000000}"/>
  <bookViews>
    <workbookView xWindow="-120" yWindow="-120" windowWidth="20730" windowHeight="11310" activeTab="1" xr2:uid="{08AA3EF7-A04E-4DF4-B580-6DD0F4396FF2}"/>
  </bookViews>
  <sheets>
    <sheet name="list" sheetId="1" r:id="rId1"/>
    <sheet name="lab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" i="1"/>
</calcChain>
</file>

<file path=xl/sharedStrings.xml><?xml version="1.0" encoding="utf-8"?>
<sst xmlns="http://schemas.openxmlformats.org/spreadsheetml/2006/main" count="76" uniqueCount="38">
  <si>
    <t>Makanan</t>
  </si>
  <si>
    <t>Soto</t>
  </si>
  <si>
    <t>Bakso</t>
  </si>
  <si>
    <t>Sate</t>
  </si>
  <si>
    <t>Pempek</t>
  </si>
  <si>
    <t>Varians</t>
  </si>
  <si>
    <t>Ayam</t>
  </si>
  <si>
    <t>Padang</t>
  </si>
  <si>
    <t>Makassar</t>
  </si>
  <si>
    <t>Palembang</t>
  </si>
  <si>
    <t>Kambing</t>
  </si>
  <si>
    <t>Ketoprak</t>
  </si>
  <si>
    <t>Rawon</t>
  </si>
  <si>
    <t>Tongseng</t>
  </si>
  <si>
    <t>Hamburger</t>
  </si>
  <si>
    <t>Siomay</t>
  </si>
  <si>
    <t>Panggang</t>
  </si>
  <si>
    <t>Goreng</t>
  </si>
  <si>
    <t>Bakar</t>
  </si>
  <si>
    <t>Gudeg</t>
  </si>
  <si>
    <t>Yogya</t>
  </si>
  <si>
    <t>Lemak (g)</t>
  </si>
  <si>
    <t>Karbohidrat (g)</t>
  </si>
  <si>
    <t>Protein (g)</t>
  </si>
  <si>
    <t>Daging</t>
  </si>
  <si>
    <t>kkal per porsi</t>
  </si>
  <si>
    <t>Instan</t>
  </si>
  <si>
    <t>Risiko Diabetes &amp; Jantung</t>
  </si>
  <si>
    <t>Nama_makanan</t>
  </si>
  <si>
    <t>Gado_Gado</t>
  </si>
  <si>
    <t>Bubur_Ayam</t>
  </si>
  <si>
    <t>Kentang_Goreng</t>
  </si>
  <si>
    <t>Mie_Goreng</t>
  </si>
  <si>
    <t>Nasi_Goreng</t>
  </si>
  <si>
    <t>Sayur_Asam</t>
  </si>
  <si>
    <t>Mie_Bakso</t>
  </si>
  <si>
    <t>label_no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</si>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</sst>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B3AF2-C355-4ED9-B36D-6123A05E4B93}">
  <dimension ref="A1:I25"/>
  <sheetViews>
    <sheetView topLeftCell="A4" workbookViewId="0">
      <selection activeCell="J11" sqref="J11"/>
    </sheetView>
  </sheetViews>
  <sheetFormatPr defaultRowHeight="15" x14ac:dyDescent="0.25"/>
  <cols>
    <col min="2" max="2" width="14.140625" bestFit="1" customWidth="1"/>
    <col min="3" max="3" width="16.28515625" customWidth="1"/>
    <col min="4" max="4" width="24" customWidth="1"/>
    <col min="5" max="5" width="13.5703125" customWidth="1"/>
    <col min="6" max="6" width="11" customWidth="1"/>
    <col min="7" max="7" width="14.85546875" customWidth="1"/>
    <col min="8" max="8" width="13.140625" customWidth="1"/>
    <col min="9" max="9" width="24.140625" customWidth="1"/>
  </cols>
  <sheetData>
    <row r="1" spans="1:9" x14ac:dyDescent="0.25">
      <c r="A1" t="s">
        <v>36</v>
      </c>
      <c r="B1" t="s">
        <v>0</v>
      </c>
      <c r="C1" t="s">
        <v>5</v>
      </c>
      <c r="D1" t="s">
        <v>28</v>
      </c>
      <c r="E1" t="s">
        <v>25</v>
      </c>
      <c r="F1" t="s">
        <v>21</v>
      </c>
      <c r="G1" t="s">
        <v>22</v>
      </c>
      <c r="H1" t="s">
        <v>23</v>
      </c>
      <c r="I1" t="s">
        <v>27</v>
      </c>
    </row>
    <row r="2" spans="1:9" x14ac:dyDescent="0.25">
      <c r="A2">
        <f>VLOOKUP(B2,label!$B$2:$C$19,2,0)</f>
        <v>15</v>
      </c>
      <c r="B2" t="s">
        <v>1</v>
      </c>
      <c r="C2" t="s">
        <v>6</v>
      </c>
      <c r="D2" t="str">
        <f>IF(B2=C2,B2,B2&amp;"_"&amp;C2)</f>
        <v>Soto_Ayam</v>
      </c>
      <c r="E2">
        <v>312</v>
      </c>
      <c r="F2">
        <v>14.92</v>
      </c>
      <c r="G2">
        <v>19.55</v>
      </c>
      <c r="H2">
        <v>24.01</v>
      </c>
      <c r="I2" t="str">
        <f>IF(E2&lt;100,"Aman",IF(E2&lt;200,"Sedang",IF(E2&lt;400,"Tinggi","Bahaya")))</f>
        <v>Tinggi</v>
      </c>
    </row>
    <row r="3" spans="1:9" x14ac:dyDescent="0.25">
      <c r="A3">
        <f>VLOOKUP(B3,label!$B$2:$C$19,2,0)</f>
        <v>15</v>
      </c>
      <c r="B3" t="s">
        <v>1</v>
      </c>
      <c r="C3" t="s">
        <v>7</v>
      </c>
      <c r="D3" t="str">
        <f t="shared" ref="D3:D25" si="0">IF(B3=C3,B3,B3&amp;"_"&amp;C3)</f>
        <v>Soto_Padang</v>
      </c>
      <c r="E3">
        <v>607</v>
      </c>
      <c r="F3">
        <v>32</v>
      </c>
      <c r="G3">
        <v>53</v>
      </c>
      <c r="H3">
        <v>28</v>
      </c>
      <c r="I3" t="str">
        <f t="shared" ref="I3:I25" si="1">IF(E3&lt;100,"Aman",IF(E3&lt;200,"Sedang",IF(E3&lt;400,"Tinggi","Bahaya")))</f>
        <v>Bahaya</v>
      </c>
    </row>
    <row r="4" spans="1:9" x14ac:dyDescent="0.25">
      <c r="A4">
        <f>VLOOKUP(B4,label!$B$2:$C$19,2,0)</f>
        <v>15</v>
      </c>
      <c r="B4" t="s">
        <v>1</v>
      </c>
      <c r="C4" t="s">
        <v>8</v>
      </c>
      <c r="D4" t="str">
        <f t="shared" si="0"/>
        <v>Soto_Makassar</v>
      </c>
      <c r="E4">
        <v>289</v>
      </c>
      <c r="F4">
        <v>15.25</v>
      </c>
      <c r="G4">
        <v>12.92</v>
      </c>
      <c r="H4">
        <v>25.4</v>
      </c>
      <c r="I4" t="str">
        <f t="shared" si="1"/>
        <v>Tinggi</v>
      </c>
    </row>
    <row r="5" spans="1:9" x14ac:dyDescent="0.25">
      <c r="A5">
        <f>VLOOKUP(B5,label!$B$2:$C$19,2,0)</f>
        <v>15</v>
      </c>
      <c r="B5" t="s">
        <v>1</v>
      </c>
      <c r="C5" t="s">
        <v>24</v>
      </c>
      <c r="D5" t="str">
        <f t="shared" si="0"/>
        <v>Soto_Daging</v>
      </c>
      <c r="E5">
        <v>219</v>
      </c>
      <c r="F5">
        <v>11.51</v>
      </c>
      <c r="G5">
        <v>10.77</v>
      </c>
      <c r="H5">
        <v>18.25</v>
      </c>
      <c r="I5" t="str">
        <f t="shared" si="1"/>
        <v>Tinggi</v>
      </c>
    </row>
    <row r="6" spans="1:9" x14ac:dyDescent="0.25">
      <c r="A6">
        <f>VLOOKUP(B6,label!$B$2:$C$19,2,0)</f>
        <v>1</v>
      </c>
      <c r="B6" t="s">
        <v>2</v>
      </c>
      <c r="C6" t="s">
        <v>35</v>
      </c>
      <c r="D6" t="str">
        <f t="shared" si="0"/>
        <v>Bakso_Mie_Bakso</v>
      </c>
      <c r="E6">
        <v>388</v>
      </c>
      <c r="F6">
        <v>16.62</v>
      </c>
      <c r="G6">
        <v>40.049999999999997</v>
      </c>
      <c r="H6">
        <v>20.239999999999998</v>
      </c>
      <c r="I6" t="str">
        <f t="shared" si="1"/>
        <v>Tinggi</v>
      </c>
    </row>
    <row r="7" spans="1:9" x14ac:dyDescent="0.25">
      <c r="A7">
        <f>VLOOKUP(B7,label!$B$2:$C$19,2,0)</f>
        <v>12</v>
      </c>
      <c r="B7" t="s">
        <v>3</v>
      </c>
      <c r="C7" t="s">
        <v>6</v>
      </c>
      <c r="D7" t="str">
        <f t="shared" si="0"/>
        <v>Sate_Ayam</v>
      </c>
      <c r="E7">
        <v>340</v>
      </c>
      <c r="F7">
        <v>22.2</v>
      </c>
      <c r="G7">
        <v>7.3</v>
      </c>
      <c r="H7">
        <v>29.3</v>
      </c>
      <c r="I7" t="str">
        <f t="shared" si="1"/>
        <v>Tinggi</v>
      </c>
    </row>
    <row r="8" spans="1:9" x14ac:dyDescent="0.25">
      <c r="A8">
        <f>VLOOKUP(B8,label!$B$2:$C$19,2,0)</f>
        <v>12</v>
      </c>
      <c r="B8" t="s">
        <v>3</v>
      </c>
      <c r="C8" t="s">
        <v>10</v>
      </c>
      <c r="D8" t="str">
        <f t="shared" si="0"/>
        <v>Sate_Kambing</v>
      </c>
      <c r="E8">
        <v>320</v>
      </c>
      <c r="F8">
        <v>21.1</v>
      </c>
      <c r="G8">
        <v>7.2</v>
      </c>
      <c r="H8">
        <v>28.4</v>
      </c>
      <c r="I8" t="str">
        <f t="shared" si="1"/>
        <v>Tinggi</v>
      </c>
    </row>
    <row r="9" spans="1:9" x14ac:dyDescent="0.25">
      <c r="A9">
        <f>VLOOKUP(B9,label!$B$2:$C$19,2,0)</f>
        <v>12</v>
      </c>
      <c r="B9" t="s">
        <v>3</v>
      </c>
      <c r="C9" t="s">
        <v>7</v>
      </c>
      <c r="D9" t="str">
        <f t="shared" si="0"/>
        <v>Sate_Padang</v>
      </c>
      <c r="E9">
        <v>240</v>
      </c>
      <c r="F9">
        <v>9.9</v>
      </c>
      <c r="G9">
        <v>10.199999999999999</v>
      </c>
      <c r="H9">
        <v>27</v>
      </c>
      <c r="I9" t="str">
        <f t="shared" si="1"/>
        <v>Tinggi</v>
      </c>
    </row>
    <row r="10" spans="1:9" x14ac:dyDescent="0.25">
      <c r="A10">
        <f>VLOOKUP(B10,label!$B$2:$C$19,2,0)</f>
        <v>10</v>
      </c>
      <c r="B10" t="s">
        <v>4</v>
      </c>
      <c r="C10" t="s">
        <v>9</v>
      </c>
      <c r="D10" t="str">
        <f t="shared" si="0"/>
        <v>Pempek_Palembang</v>
      </c>
      <c r="E10">
        <v>234</v>
      </c>
      <c r="F10">
        <v>6.24</v>
      </c>
      <c r="G10">
        <v>28.29</v>
      </c>
      <c r="H10">
        <v>15.13</v>
      </c>
      <c r="I10" t="str">
        <f t="shared" si="1"/>
        <v>Tinggi</v>
      </c>
    </row>
    <row r="11" spans="1:9" x14ac:dyDescent="0.25">
      <c r="A11">
        <f>VLOOKUP(B11,label!$B$2:$C$19,2,0)</f>
        <v>3</v>
      </c>
      <c r="B11" t="s">
        <v>29</v>
      </c>
      <c r="C11" t="s">
        <v>29</v>
      </c>
      <c r="D11" t="str">
        <f t="shared" si="0"/>
        <v>Gado_Gado</v>
      </c>
      <c r="E11">
        <v>318</v>
      </c>
      <c r="F11">
        <v>17.86</v>
      </c>
      <c r="G11">
        <v>26.28</v>
      </c>
      <c r="H11">
        <v>17.22</v>
      </c>
      <c r="I11" t="str">
        <f t="shared" si="1"/>
        <v>Tinggi</v>
      </c>
    </row>
    <row r="12" spans="1:9" x14ac:dyDescent="0.25">
      <c r="A12">
        <f>VLOOKUP(B12,label!$B$2:$C$19,2,0)</f>
        <v>7</v>
      </c>
      <c r="B12" t="s">
        <v>11</v>
      </c>
      <c r="C12" t="s">
        <v>11</v>
      </c>
      <c r="D12" t="str">
        <f t="shared" si="0"/>
        <v>Ketoprak</v>
      </c>
      <c r="E12">
        <v>402</v>
      </c>
      <c r="F12">
        <v>15.34</v>
      </c>
      <c r="G12">
        <v>50.48</v>
      </c>
      <c r="H12">
        <v>15.59</v>
      </c>
      <c r="I12" t="str">
        <f t="shared" si="1"/>
        <v>Bahaya</v>
      </c>
    </row>
    <row r="13" spans="1:9" x14ac:dyDescent="0.25">
      <c r="A13">
        <f>VLOOKUP(B13,label!$B$2:$C$19,2,0)</f>
        <v>11</v>
      </c>
      <c r="B13" t="s">
        <v>12</v>
      </c>
      <c r="C13" t="s">
        <v>12</v>
      </c>
      <c r="D13" t="str">
        <f t="shared" si="0"/>
        <v>Rawon</v>
      </c>
      <c r="E13">
        <v>288</v>
      </c>
      <c r="F13">
        <v>17.84</v>
      </c>
      <c r="G13">
        <v>8.3800000000000008</v>
      </c>
      <c r="H13">
        <v>23.13</v>
      </c>
      <c r="I13" t="str">
        <f t="shared" si="1"/>
        <v>Tinggi</v>
      </c>
    </row>
    <row r="14" spans="1:9" x14ac:dyDescent="0.25">
      <c r="A14">
        <f>VLOOKUP(B14,label!$B$2:$C$19,2,0)</f>
        <v>16</v>
      </c>
      <c r="B14" t="s">
        <v>13</v>
      </c>
      <c r="C14" t="s">
        <v>13</v>
      </c>
      <c r="D14" t="str">
        <f t="shared" si="0"/>
        <v>Tongseng</v>
      </c>
      <c r="E14">
        <v>317</v>
      </c>
      <c r="F14">
        <v>22.13</v>
      </c>
      <c r="G14">
        <v>12.03</v>
      </c>
      <c r="H14">
        <v>20.21</v>
      </c>
      <c r="I14" t="str">
        <f t="shared" si="1"/>
        <v>Tinggi</v>
      </c>
    </row>
    <row r="15" spans="1:9" x14ac:dyDescent="0.25">
      <c r="A15">
        <f>VLOOKUP(B15,label!$B$2:$C$19,2,0)</f>
        <v>2</v>
      </c>
      <c r="B15" t="s">
        <v>30</v>
      </c>
      <c r="C15" t="s">
        <v>30</v>
      </c>
      <c r="D15" t="str">
        <f t="shared" si="0"/>
        <v>Bubur_Ayam</v>
      </c>
      <c r="E15">
        <v>372</v>
      </c>
      <c r="F15">
        <v>12.39</v>
      </c>
      <c r="G15">
        <v>36.119999999999997</v>
      </c>
      <c r="H15">
        <v>27.56</v>
      </c>
      <c r="I15" t="str">
        <f t="shared" si="1"/>
        <v>Tinggi</v>
      </c>
    </row>
    <row r="16" spans="1:9" x14ac:dyDescent="0.25">
      <c r="A16">
        <f>VLOOKUP(B16,label!$B$2:$C$19,2,0)</f>
        <v>6</v>
      </c>
      <c r="B16" t="s">
        <v>31</v>
      </c>
      <c r="C16" t="s">
        <v>31</v>
      </c>
      <c r="D16" t="str">
        <f t="shared" si="0"/>
        <v>Kentang_Goreng</v>
      </c>
      <c r="E16">
        <v>192</v>
      </c>
      <c r="F16">
        <v>9.84</v>
      </c>
      <c r="G16">
        <v>24.96</v>
      </c>
      <c r="H16">
        <v>2.44</v>
      </c>
      <c r="I16" t="str">
        <f t="shared" si="1"/>
        <v>Sedang</v>
      </c>
    </row>
    <row r="17" spans="1:9" x14ac:dyDescent="0.25">
      <c r="A17">
        <f>VLOOKUP(B17,label!$B$2:$C$19,2,0)</f>
        <v>8</v>
      </c>
      <c r="B17" t="s">
        <v>32</v>
      </c>
      <c r="C17" t="s">
        <v>26</v>
      </c>
      <c r="D17" t="str">
        <f t="shared" si="0"/>
        <v>Mie_Goreng_Instan</v>
      </c>
      <c r="E17">
        <v>350</v>
      </c>
      <c r="F17">
        <v>12</v>
      </c>
      <c r="G17">
        <v>52</v>
      </c>
      <c r="H17">
        <v>8</v>
      </c>
      <c r="I17" t="str">
        <f t="shared" si="1"/>
        <v>Tinggi</v>
      </c>
    </row>
    <row r="18" spans="1:9" x14ac:dyDescent="0.25">
      <c r="A18">
        <f>VLOOKUP(B18,label!$B$2:$C$19,2,0)</f>
        <v>9</v>
      </c>
      <c r="B18" t="s">
        <v>33</v>
      </c>
      <c r="C18" t="s">
        <v>33</v>
      </c>
      <c r="D18" t="str">
        <f t="shared" si="0"/>
        <v>Nasi_Goreng</v>
      </c>
      <c r="E18">
        <v>250</v>
      </c>
      <c r="F18">
        <v>9.2799999999999994</v>
      </c>
      <c r="G18">
        <v>31.38</v>
      </c>
      <c r="H18">
        <v>9.39</v>
      </c>
      <c r="I18" t="str">
        <f t="shared" si="1"/>
        <v>Tinggi</v>
      </c>
    </row>
    <row r="19" spans="1:9" x14ac:dyDescent="0.25">
      <c r="A19">
        <f>VLOOKUP(B19,label!$B$2:$C$19,2,0)</f>
        <v>5</v>
      </c>
      <c r="B19" t="s">
        <v>14</v>
      </c>
      <c r="C19" t="s">
        <v>14</v>
      </c>
      <c r="D19" t="str">
        <f t="shared" si="0"/>
        <v>Hamburger</v>
      </c>
      <c r="E19">
        <v>240</v>
      </c>
      <c r="F19">
        <v>8</v>
      </c>
      <c r="G19">
        <v>31</v>
      </c>
      <c r="H19">
        <v>12</v>
      </c>
      <c r="I19" t="str">
        <f t="shared" si="1"/>
        <v>Tinggi</v>
      </c>
    </row>
    <row r="20" spans="1:9" x14ac:dyDescent="0.25">
      <c r="A20">
        <f>VLOOKUP(B20,label!$B$2:$C$19,2,0)</f>
        <v>14</v>
      </c>
      <c r="B20" t="s">
        <v>15</v>
      </c>
      <c r="C20" t="s">
        <v>15</v>
      </c>
      <c r="D20" t="str">
        <f t="shared" si="0"/>
        <v>Siomay</v>
      </c>
      <c r="E20">
        <v>103</v>
      </c>
      <c r="F20">
        <v>1.71</v>
      </c>
      <c r="G20">
        <v>12.23</v>
      </c>
      <c r="H20">
        <v>9.1999999999999993</v>
      </c>
      <c r="I20" t="str">
        <f t="shared" si="1"/>
        <v>Sedang</v>
      </c>
    </row>
    <row r="21" spans="1:9" x14ac:dyDescent="0.25">
      <c r="A21">
        <f>VLOOKUP(B21,label!$B$2:$C$19,2,0)</f>
        <v>0</v>
      </c>
      <c r="B21" t="s">
        <v>6</v>
      </c>
      <c r="C21" t="s">
        <v>16</v>
      </c>
      <c r="D21" t="str">
        <f t="shared" si="0"/>
        <v>Ayam_Panggang</v>
      </c>
      <c r="E21">
        <v>147</v>
      </c>
      <c r="F21">
        <v>8.36</v>
      </c>
      <c r="G21">
        <v>0</v>
      </c>
      <c r="H21">
        <v>16.79</v>
      </c>
      <c r="I21" t="str">
        <f t="shared" si="1"/>
        <v>Sedang</v>
      </c>
    </row>
    <row r="22" spans="1:9" x14ac:dyDescent="0.25">
      <c r="A22">
        <f>VLOOKUP(B22,label!$B$2:$C$19,2,0)</f>
        <v>0</v>
      </c>
      <c r="B22" t="s">
        <v>6</v>
      </c>
      <c r="C22" t="s">
        <v>17</v>
      </c>
      <c r="D22" t="str">
        <f t="shared" si="0"/>
        <v>Ayam_Goreng</v>
      </c>
      <c r="E22">
        <v>212</v>
      </c>
      <c r="F22">
        <v>8.92</v>
      </c>
      <c r="G22">
        <v>0</v>
      </c>
      <c r="H22">
        <v>31.04</v>
      </c>
      <c r="I22" t="str">
        <f t="shared" si="1"/>
        <v>Tinggi</v>
      </c>
    </row>
    <row r="23" spans="1:9" x14ac:dyDescent="0.25">
      <c r="A23">
        <f>VLOOKUP(B23,label!$B$2:$C$19,2,0)</f>
        <v>0</v>
      </c>
      <c r="B23" t="s">
        <v>6</v>
      </c>
      <c r="C23" t="s">
        <v>18</v>
      </c>
      <c r="D23" t="str">
        <f t="shared" si="0"/>
        <v>Ayam_Bakar</v>
      </c>
      <c r="E23">
        <v>98</v>
      </c>
      <c r="F23">
        <v>3.82</v>
      </c>
      <c r="G23">
        <v>0</v>
      </c>
      <c r="H23">
        <v>13.67</v>
      </c>
      <c r="I23" t="str">
        <f t="shared" si="1"/>
        <v>Aman</v>
      </c>
    </row>
    <row r="24" spans="1:9" x14ac:dyDescent="0.25">
      <c r="A24">
        <f>VLOOKUP(B24,label!$B$2:$C$19,2,0)</f>
        <v>4</v>
      </c>
      <c r="B24" t="s">
        <v>19</v>
      </c>
      <c r="C24" t="s">
        <v>20</v>
      </c>
      <c r="D24" t="str">
        <f t="shared" si="0"/>
        <v>Gudeg_Yogya</v>
      </c>
      <c r="E24">
        <v>306</v>
      </c>
      <c r="F24">
        <v>11.34</v>
      </c>
      <c r="G24">
        <v>54.32</v>
      </c>
      <c r="H24">
        <v>4.37</v>
      </c>
      <c r="I24" t="str">
        <f t="shared" si="1"/>
        <v>Tinggi</v>
      </c>
    </row>
    <row r="25" spans="1:9" x14ac:dyDescent="0.25">
      <c r="A25">
        <f>VLOOKUP(B25,label!$B$2:$C$19,2,0)</f>
        <v>13</v>
      </c>
      <c r="B25" t="s">
        <v>34</v>
      </c>
      <c r="C25" t="s">
        <v>34</v>
      </c>
      <c r="D25" t="str">
        <f t="shared" si="0"/>
        <v>Sayur_Asam</v>
      </c>
      <c r="E25">
        <v>80</v>
      </c>
      <c r="F25">
        <v>2.76</v>
      </c>
      <c r="G25">
        <v>12.9</v>
      </c>
      <c r="H25">
        <v>3.18</v>
      </c>
      <c r="I25" t="str">
        <f t="shared" si="1"/>
        <v>Aman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99FB-615E-4018-8DAB-9329B6ECCE46}">
  <dimension ref="A1:C18"/>
  <sheetViews>
    <sheetView tabSelected="1" workbookViewId="0">
      <selection activeCell="K21" sqref="K21"/>
    </sheetView>
  </sheetViews>
  <sheetFormatPr defaultRowHeight="15" x14ac:dyDescent="0.25"/>
  <cols>
    <col min="2" max="2" width="15.85546875" bestFit="1" customWidth="1"/>
  </cols>
  <sheetData>
    <row r="1" spans="1:3" x14ac:dyDescent="0.25">
      <c r="A1" t="s">
        <v>36</v>
      </c>
      <c r="B1" t="s">
        <v>37</v>
      </c>
    </row>
    <row r="2" spans="1:3" x14ac:dyDescent="0.25">
      <c r="A2">
        <v>0</v>
      </c>
      <c r="B2" t="s">
        <v>6</v>
      </c>
      <c r="C2">
        <v>0</v>
      </c>
    </row>
    <row r="3" spans="1:3" x14ac:dyDescent="0.25">
      <c r="A3">
        <v>1</v>
      </c>
      <c r="B3" t="s">
        <v>2</v>
      </c>
      <c r="C3">
        <v>1</v>
      </c>
    </row>
    <row r="4" spans="1:3" x14ac:dyDescent="0.25">
      <c r="A4">
        <v>2</v>
      </c>
      <c r="B4" t="s">
        <v>30</v>
      </c>
      <c r="C4">
        <v>2</v>
      </c>
    </row>
    <row r="5" spans="1:3" x14ac:dyDescent="0.25">
      <c r="A5">
        <v>3</v>
      </c>
      <c r="B5" t="s">
        <v>29</v>
      </c>
      <c r="C5">
        <v>3</v>
      </c>
    </row>
    <row r="6" spans="1:3" x14ac:dyDescent="0.25">
      <c r="A6">
        <v>4</v>
      </c>
      <c r="B6" t="s">
        <v>19</v>
      </c>
      <c r="C6">
        <v>4</v>
      </c>
    </row>
    <row r="7" spans="1:3" x14ac:dyDescent="0.25">
      <c r="A7">
        <v>5</v>
      </c>
      <c r="B7" t="s">
        <v>14</v>
      </c>
      <c r="C7">
        <v>5</v>
      </c>
    </row>
    <row r="8" spans="1:3" x14ac:dyDescent="0.25">
      <c r="A8">
        <v>6</v>
      </c>
      <c r="B8" t="s">
        <v>31</v>
      </c>
      <c r="C8">
        <v>6</v>
      </c>
    </row>
    <row r="9" spans="1:3" x14ac:dyDescent="0.25">
      <c r="A9">
        <v>7</v>
      </c>
      <c r="B9" t="s">
        <v>11</v>
      </c>
      <c r="C9">
        <v>7</v>
      </c>
    </row>
    <row r="10" spans="1:3" x14ac:dyDescent="0.25">
      <c r="A10">
        <v>8</v>
      </c>
      <c r="B10" t="s">
        <v>32</v>
      </c>
      <c r="C10">
        <v>8</v>
      </c>
    </row>
    <row r="11" spans="1:3" x14ac:dyDescent="0.25">
      <c r="A11">
        <v>9</v>
      </c>
      <c r="B11" t="s">
        <v>33</v>
      </c>
      <c r="C11">
        <v>9</v>
      </c>
    </row>
    <row r="12" spans="1:3" x14ac:dyDescent="0.25">
      <c r="A12">
        <v>10</v>
      </c>
      <c r="B12" t="s">
        <v>4</v>
      </c>
      <c r="C12">
        <v>10</v>
      </c>
    </row>
    <row r="13" spans="1:3" x14ac:dyDescent="0.25">
      <c r="A13">
        <v>11</v>
      </c>
      <c r="B13" t="s">
        <v>12</v>
      </c>
      <c r="C13">
        <v>11</v>
      </c>
    </row>
    <row r="14" spans="1:3" x14ac:dyDescent="0.25">
      <c r="A14">
        <v>12</v>
      </c>
      <c r="B14" t="s">
        <v>3</v>
      </c>
      <c r="C14">
        <v>12</v>
      </c>
    </row>
    <row r="15" spans="1:3" x14ac:dyDescent="0.25">
      <c r="A15">
        <v>13</v>
      </c>
      <c r="B15" t="s">
        <v>34</v>
      </c>
      <c r="C15">
        <v>13</v>
      </c>
    </row>
    <row r="16" spans="1:3" x14ac:dyDescent="0.25">
      <c r="A16">
        <v>14</v>
      </c>
      <c r="B16" t="s">
        <v>15</v>
      </c>
      <c r="C16">
        <v>14</v>
      </c>
    </row>
    <row r="17" spans="1:3" x14ac:dyDescent="0.25">
      <c r="A17">
        <v>15</v>
      </c>
      <c r="B17" t="s">
        <v>1</v>
      </c>
      <c r="C17">
        <v>15</v>
      </c>
    </row>
    <row r="18" spans="1:3" x14ac:dyDescent="0.25">
      <c r="A18">
        <v>16</v>
      </c>
      <c r="B18" t="s">
        <v>13</v>
      </c>
      <c r="C18">
        <v>16</v>
      </c>
    </row>
  </sheetData>
  <sortState xmlns:xlrd2="http://schemas.microsoft.com/office/spreadsheetml/2017/richdata2" ref="B2:B18">
    <sortCondition ref="B2:B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Arifudin Miftakhul Huda</dc:creator>
  <cp:lastModifiedBy>admin</cp:lastModifiedBy>
  <dcterms:created xsi:type="dcterms:W3CDTF">2021-09-11T01:45:54Z</dcterms:created>
  <dcterms:modified xsi:type="dcterms:W3CDTF">2021-09-12T02:39:18Z</dcterms:modified>
</cp:coreProperties>
</file>