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B08A884E-CD12-47AE-B4A6-AE5FEF69DDD6}" xr6:coauthVersionLast="47" xr6:coauthVersionMax="47" xr10:uidLastSave="{00000000-0000-0000-0000-000000000000}"/>
  <bookViews>
    <workbookView xWindow="-120" yWindow="-120" windowWidth="29040" windowHeight="15840" firstSheet="1" activeTab="10" xr2:uid="{D2461182-01B1-4C87-A487-C9931220E41B}"/>
  </bookViews>
  <sheets>
    <sheet name="template" sheetId="16" r:id="rId1"/>
    <sheet name="PARCIAL" sheetId="19" r:id="rId2"/>
    <sheet name="Sheet1" sheetId="23" r:id="rId3"/>
    <sheet name="PARCIAL-RR" sheetId="20" r:id="rId4"/>
    <sheet name="REHAGO" sheetId="21" r:id="rId5"/>
    <sheet name="ej1-clase" sheetId="15" r:id="rId6"/>
    <sheet name="ej2-clase" sheetId="17" r:id="rId7"/>
    <sheet name="ej3-clase" sheetId="18" r:id="rId8"/>
    <sheet name="EJ3-CLASE-VER2" sheetId="22" r:id="rId9"/>
    <sheet name="ejercicio-1" sheetId="13" r:id="rId10"/>
    <sheet name="PARCIAL CON TOMI" sheetId="2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11" i="25" l="1"/>
  <c r="BB10" i="25"/>
  <c r="AI12" i="25"/>
  <c r="AI11" i="25"/>
  <c r="AI10" i="25"/>
  <c r="T11" i="25"/>
  <c r="T10" i="25"/>
  <c r="M11" i="25"/>
  <c r="M10" i="25"/>
  <c r="AK11" i="22"/>
  <c r="AK10" i="22"/>
  <c r="AK12" i="22"/>
  <c r="AB12" i="22"/>
  <c r="T10" i="22"/>
  <c r="L10" i="22"/>
  <c r="V23" i="22"/>
  <c r="U23" i="22"/>
  <c r="BB11" i="18"/>
  <c r="BB10" i="18"/>
  <c r="AY11" i="18"/>
  <c r="AY12" i="18"/>
  <c r="AJ12" i="18"/>
  <c r="AJ11" i="18"/>
  <c r="AJ10" i="18"/>
  <c r="AG12" i="18"/>
  <c r="AG11" i="18"/>
  <c r="AG10" i="18"/>
  <c r="AA10" i="18"/>
  <c r="AA12" i="18"/>
  <c r="AA11" i="18"/>
  <c r="L10" i="18"/>
  <c r="S10" i="18"/>
  <c r="AI12" i="21"/>
  <c r="AI11" i="21"/>
  <c r="AI10" i="21"/>
  <c r="T11" i="21"/>
  <c r="T10" i="21"/>
  <c r="M11" i="21"/>
  <c r="M10" i="21"/>
  <c r="AI12" i="20"/>
  <c r="AI11" i="20"/>
  <c r="T11" i="20"/>
  <c r="AI10" i="20"/>
  <c r="T10" i="20"/>
  <c r="M10" i="20"/>
  <c r="AI12" i="19"/>
  <c r="AI11" i="19"/>
  <c r="AI10" i="19"/>
  <c r="T11" i="19"/>
  <c r="T10" i="19"/>
  <c r="M10" i="19"/>
  <c r="W22" i="18"/>
  <c r="W21" i="18"/>
  <c r="AD9" i="17"/>
  <c r="AD8" i="17"/>
  <c r="M8" i="17"/>
  <c r="G8" i="17"/>
  <c r="G9" i="17"/>
  <c r="I12" i="13"/>
  <c r="I11" i="13"/>
</calcChain>
</file>

<file path=xl/sharedStrings.xml><?xml version="1.0" encoding="utf-8"?>
<sst xmlns="http://schemas.openxmlformats.org/spreadsheetml/2006/main" count="412" uniqueCount="92">
  <si>
    <t>SO A</t>
  </si>
  <si>
    <t>SO B</t>
  </si>
  <si>
    <t>syscall</t>
  </si>
  <si>
    <t>A</t>
  </si>
  <si>
    <t>B</t>
  </si>
  <si>
    <t>MONITOR</t>
  </si>
  <si>
    <t>DISCO</t>
  </si>
  <si>
    <t>PRIO A</t>
  </si>
  <si>
    <t>PRIO B</t>
  </si>
  <si>
    <t>PRIORIDADES VARIABLES + DESALOJO</t>
  </si>
  <si>
    <t>SIN QUANTUM</t>
  </si>
  <si>
    <t>1 y 6 NO SON ATÓMICAS</t>
  </si>
  <si>
    <t>P(proceso) = Pi + (TeUltimaRafaga / 5)   =&gt; - valor + prioridad</t>
  </si>
  <si>
    <t>prio</t>
  </si>
  <si>
    <t>Llega A</t>
  </si>
  <si>
    <t>Llega B</t>
  </si>
  <si>
    <t>Uso FIFO</t>
  </si>
  <si>
    <t>PRIORIDADES y DESALOJO</t>
  </si>
  <si>
    <t>VIDEO</t>
  </si>
  <si>
    <t>sc</t>
  </si>
  <si>
    <t>NO HAY QUANTUM</t>
  </si>
  <si>
    <t>IHE</t>
  </si>
  <si>
    <t>ATIENDO INTERRUPCION, NO IMPORTA QUE 'A' PASO A EJECUTANDO</t>
  </si>
  <si>
    <t>N</t>
  </si>
  <si>
    <t>U</t>
  </si>
  <si>
    <t>L</t>
  </si>
  <si>
    <t>O</t>
  </si>
  <si>
    <t>SACO PROCESO 'A'</t>
  </si>
  <si>
    <t>ROUND ROBIN =&gt; QUANTUM 15 con DESALOJO</t>
  </si>
  <si>
    <t>PRIORIDADES VARIABLES</t>
  </si>
  <si>
    <t>P = Pi + Te / 2 =&gt; -valor +prioridad</t>
  </si>
  <si>
    <t>CANAL SELECTOR en E/S</t>
  </si>
  <si>
    <t>PANTALLA</t>
  </si>
  <si>
    <t>IHE Q</t>
  </si>
  <si>
    <t>Desactivo QUANTUM por último proceso</t>
  </si>
  <si>
    <t>P(A) &gt; P(B)</t>
  </si>
  <si>
    <t>P(B) &gt; P(A)</t>
  </si>
  <si>
    <t>CLAVE: ATIENDO INTERRUPCIÓN Y LUEGO FINALIZO PROCESO</t>
  </si>
  <si>
    <t>SJF(Shortest Job First) -&gt; LARGO PLAZO</t>
  </si>
  <si>
    <t>Round Robin -&gt; CORTO PLAZO</t>
  </si>
  <si>
    <t>QUANTUM DE 15 con desalojo</t>
  </si>
  <si>
    <t>C</t>
  </si>
  <si>
    <t>SO C</t>
  </si>
  <si>
    <t>PRIO C</t>
  </si>
  <si>
    <t>P = Pi + Tr / 2 =&gt; Tr es la ULTIMA RAFAGA EJEC</t>
  </si>
  <si>
    <t>PRIORIDADES VARIABLES =&gt; -valor + prioridad</t>
  </si>
  <si>
    <t>CANAL SELECTOR para E/S</t>
  </si>
  <si>
    <t>sc A</t>
  </si>
  <si>
    <t>sc B</t>
  </si>
  <si>
    <t>1 y 6 NO SON ATOMICAS</t>
  </si>
  <si>
    <t>fork()</t>
  </si>
  <si>
    <t>QUANTUM = 15</t>
  </si>
  <si>
    <t>NO SE EVALUAN PRIORIDADES!!! =&gt; SE USA SJF EN PASO 1</t>
  </si>
  <si>
    <t>SJF</t>
  </si>
  <si>
    <t>SE CALCULA 1 SOLA VEZ POR EJERCICIO Y SE USAN LOS VALORES</t>
  </si>
  <si>
    <t>Round Robin =&gt; CORTO PLAZO</t>
  </si>
  <si>
    <t>QUANTUM de 15 =&gt; desalojo</t>
  </si>
  <si>
    <t>P = Pi + Te / 5 =&gt; -valor + prioridad</t>
  </si>
  <si>
    <t>PRIORIDAD =&gt; solo cuando hay una IHE de E/S</t>
  </si>
  <si>
    <t>CINTA</t>
  </si>
  <si>
    <t>DOS CANALES</t>
  </si>
  <si>
    <t>sc fork()</t>
  </si>
  <si>
    <t>sc wait()</t>
  </si>
  <si>
    <t>desactivo q</t>
  </si>
  <si>
    <t>sc sigchld()</t>
  </si>
  <si>
    <t>x ultimo proceso</t>
  </si>
  <si>
    <t>QUANTUM 15</t>
  </si>
  <si>
    <t>P = Pi + Te/5</t>
  </si>
  <si>
    <t>SOLO RECALCULO PRIORIDAD LUEGO DE E/S</t>
  </si>
  <si>
    <t>2 canales E/S</t>
  </si>
  <si>
    <t xml:space="preserve">IHE </t>
  </si>
  <si>
    <t>ROUND ROBIN -&gt; A B C</t>
  </si>
  <si>
    <t>sc SIGCHLD()</t>
  </si>
  <si>
    <t>IHE Quantum</t>
  </si>
  <si>
    <t>desactivo quantum por ultimo proceso</t>
  </si>
  <si>
    <t>NADIE ENTRO A LA COLA DE LISTOS, SIGO COMO ESTA LA COLA</t>
  </si>
  <si>
    <t>sc SIGCHLD</t>
  </si>
  <si>
    <t>desactivoq</t>
  </si>
  <si>
    <t>LARGO</t>
  </si>
  <si>
    <t>CORTO</t>
  </si>
  <si>
    <t>RR Q 15</t>
  </si>
  <si>
    <t>P = Pi + Tr/2</t>
  </si>
  <si>
    <t>SELECTOR</t>
  </si>
  <si>
    <t>scx2</t>
  </si>
  <si>
    <t xml:space="preserve">PRIO A </t>
  </si>
  <si>
    <t>DISCO IRQ 14</t>
  </si>
  <si>
    <t>CINTA IRQ 15</t>
  </si>
  <si>
    <t>PRIO SOLO CUANDO SALGO DE E/S</t>
  </si>
  <si>
    <t>ROUND ROBIN CP - FIFO LP</t>
  </si>
  <si>
    <t>sc (fork)</t>
  </si>
  <si>
    <t>FIFO</t>
  </si>
  <si>
    <t>Se desactiva quantum por ultimo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</si>
</sst>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5" xfId="0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27</xdr:row>
      <xdr:rowOff>180975</xdr:rowOff>
    </xdr:from>
    <xdr:to>
      <xdr:col>20</xdr:col>
      <xdr:colOff>42996</xdr:colOff>
      <xdr:row>35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AF79DF-2374-4697-9DF0-7E4E65543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5324475"/>
          <a:ext cx="4767396" cy="15144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27</xdr:row>
      <xdr:rowOff>180975</xdr:rowOff>
    </xdr:from>
    <xdr:to>
      <xdr:col>20</xdr:col>
      <xdr:colOff>42996</xdr:colOff>
      <xdr:row>35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498C2F-FE99-4FA3-B427-A4AC7FF96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5324475"/>
          <a:ext cx="4767396" cy="1514475"/>
        </a:xfrm>
        <a:prstGeom prst="rect">
          <a:avLst/>
        </a:prstGeom>
      </xdr:spPr>
    </xdr:pic>
    <xdr:clientData/>
  </xdr:twoCellAnchor>
  <xdr:twoCellAnchor editAs="oneCell">
    <xdr:from>
      <xdr:col>23</xdr:col>
      <xdr:colOff>28575</xdr:colOff>
      <xdr:row>19</xdr:row>
      <xdr:rowOff>161925</xdr:rowOff>
    </xdr:from>
    <xdr:to>
      <xdr:col>58</xdr:col>
      <xdr:colOff>196368</xdr:colOff>
      <xdr:row>39</xdr:row>
      <xdr:rowOff>181509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A928B5-ECA5-4B3F-99C6-77C5F83DE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9375" y="3781425"/>
          <a:ext cx="9631160" cy="382958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28</xdr:row>
      <xdr:rowOff>9525</xdr:rowOff>
    </xdr:from>
    <xdr:to>
      <xdr:col>22</xdr:col>
      <xdr:colOff>28575</xdr:colOff>
      <xdr:row>36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D231C5-F6B3-43B1-9917-CA36D0F7D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5343525"/>
          <a:ext cx="6029325" cy="1666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42</xdr:row>
      <xdr:rowOff>161925</xdr:rowOff>
    </xdr:from>
    <xdr:to>
      <xdr:col>19</xdr:col>
      <xdr:colOff>157296</xdr:colOff>
      <xdr:row>50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8868A-D879-4ABC-9369-6AC616446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8162925"/>
          <a:ext cx="4767396" cy="151447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27</xdr:row>
      <xdr:rowOff>152400</xdr:rowOff>
    </xdr:from>
    <xdr:to>
      <xdr:col>23</xdr:col>
      <xdr:colOff>210474</xdr:colOff>
      <xdr:row>35</xdr:row>
      <xdr:rowOff>191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A4789E-3F0D-3ED7-53EE-298033BB1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5295900"/>
          <a:ext cx="6620799" cy="1371791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17</xdr:row>
      <xdr:rowOff>0</xdr:rowOff>
    </xdr:from>
    <xdr:to>
      <xdr:col>37</xdr:col>
      <xdr:colOff>29960</xdr:colOff>
      <xdr:row>37</xdr:row>
      <xdr:rowOff>19584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C12AD8-7430-583A-AED3-9A35BD585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3238500"/>
          <a:ext cx="9926435" cy="38295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42</xdr:row>
      <xdr:rowOff>161925</xdr:rowOff>
    </xdr:from>
    <xdr:to>
      <xdr:col>19</xdr:col>
      <xdr:colOff>157296</xdr:colOff>
      <xdr:row>50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541E2A-4B96-4005-9928-D67FCC83C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8162925"/>
          <a:ext cx="4767396" cy="151447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27</xdr:row>
      <xdr:rowOff>152400</xdr:rowOff>
    </xdr:from>
    <xdr:to>
      <xdr:col>23</xdr:col>
      <xdr:colOff>210474</xdr:colOff>
      <xdr:row>35</xdr:row>
      <xdr:rowOff>191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EE546E-8BD3-4B84-B42A-4928F0F92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5295900"/>
          <a:ext cx="6620799" cy="1371791"/>
        </a:xfrm>
        <a:prstGeom prst="rect">
          <a:avLst/>
        </a:prstGeom>
      </xdr:spPr>
    </xdr:pic>
    <xdr:clientData/>
  </xdr:twoCellAnchor>
  <xdr:twoCellAnchor editAs="oneCell">
    <xdr:from>
      <xdr:col>24</xdr:col>
      <xdr:colOff>76200</xdr:colOff>
      <xdr:row>18</xdr:row>
      <xdr:rowOff>11206</xdr:rowOff>
    </xdr:from>
    <xdr:to>
      <xdr:col>60</xdr:col>
      <xdr:colOff>153225</xdr:colOff>
      <xdr:row>38</xdr:row>
      <xdr:rowOff>30790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6AE6F3-5FB9-41BC-BA83-7BD629511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90229" y="3440206"/>
          <a:ext cx="9882172" cy="38295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42</xdr:row>
      <xdr:rowOff>161925</xdr:rowOff>
    </xdr:from>
    <xdr:to>
      <xdr:col>19</xdr:col>
      <xdr:colOff>146090</xdr:colOff>
      <xdr:row>50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47F32-8A8F-47CA-884C-C2F8ACA97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8162925"/>
          <a:ext cx="4767396" cy="151447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27</xdr:row>
      <xdr:rowOff>152400</xdr:rowOff>
    </xdr:from>
    <xdr:to>
      <xdr:col>23</xdr:col>
      <xdr:colOff>199268</xdr:colOff>
      <xdr:row>35</xdr:row>
      <xdr:rowOff>191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B86316-87BB-4C7E-9A83-C47E23272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5295900"/>
          <a:ext cx="6620799" cy="1371791"/>
        </a:xfrm>
        <a:prstGeom prst="rect">
          <a:avLst/>
        </a:prstGeom>
      </xdr:spPr>
    </xdr:pic>
    <xdr:clientData/>
  </xdr:twoCellAnchor>
  <xdr:twoCellAnchor editAs="oneCell">
    <xdr:from>
      <xdr:col>24</xdr:col>
      <xdr:colOff>76200</xdr:colOff>
      <xdr:row>20</xdr:row>
      <xdr:rowOff>44823</xdr:rowOff>
    </xdr:from>
    <xdr:to>
      <xdr:col>60</xdr:col>
      <xdr:colOff>153225</xdr:colOff>
      <xdr:row>40</xdr:row>
      <xdr:rowOff>64407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01E0AA-3C9A-4F85-8421-5558501B9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1435" y="3854823"/>
          <a:ext cx="9882172" cy="38295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27</xdr:row>
      <xdr:rowOff>180975</xdr:rowOff>
    </xdr:from>
    <xdr:to>
      <xdr:col>20</xdr:col>
      <xdr:colOff>42996</xdr:colOff>
      <xdr:row>35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067FDE-A299-8AFB-A6B2-E2D6F607C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5324475"/>
          <a:ext cx="4767396" cy="1514475"/>
        </a:xfrm>
        <a:prstGeom prst="rect">
          <a:avLst/>
        </a:prstGeom>
      </xdr:spPr>
    </xdr:pic>
    <xdr:clientData/>
  </xdr:twoCellAnchor>
  <xdr:twoCellAnchor editAs="oneCell">
    <xdr:from>
      <xdr:col>20</xdr:col>
      <xdr:colOff>57150</xdr:colOff>
      <xdr:row>26</xdr:row>
      <xdr:rowOff>9525</xdr:rowOff>
    </xdr:from>
    <xdr:to>
      <xdr:col>41</xdr:col>
      <xdr:colOff>106280</xdr:colOff>
      <xdr:row>35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7CA6B3-E0B3-FA34-EA1C-2A8D36517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4962525"/>
          <a:ext cx="5249780" cy="18859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38</xdr:row>
      <xdr:rowOff>9525</xdr:rowOff>
    </xdr:from>
    <xdr:to>
      <xdr:col>55</xdr:col>
      <xdr:colOff>104775</xdr:colOff>
      <xdr:row>47</xdr:row>
      <xdr:rowOff>162186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A6EDB4-509D-9D47-B163-3E5557CAB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" y="7248525"/>
          <a:ext cx="14439900" cy="186716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27</xdr:row>
      <xdr:rowOff>180975</xdr:rowOff>
    </xdr:from>
    <xdr:to>
      <xdr:col>19</xdr:col>
      <xdr:colOff>214446</xdr:colOff>
      <xdr:row>35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849926-99CE-4DCD-93B9-3552AC23A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5324475"/>
          <a:ext cx="4767396" cy="15144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</xdr:colOff>
      <xdr:row>19</xdr:row>
      <xdr:rowOff>152400</xdr:rowOff>
    </xdr:from>
    <xdr:to>
      <xdr:col>25</xdr:col>
      <xdr:colOff>151467</xdr:colOff>
      <xdr:row>28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5F4044-616C-E676-A24E-D1CD5E22A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074" y="3771900"/>
          <a:ext cx="6142693" cy="1562100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28</xdr:row>
      <xdr:rowOff>0</xdr:rowOff>
    </xdr:from>
    <xdr:to>
      <xdr:col>35</xdr:col>
      <xdr:colOff>219627</xdr:colOff>
      <xdr:row>31</xdr:row>
      <xdr:rowOff>162027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6405D2-FD75-9AA8-500F-A0197A875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00" y="5334000"/>
          <a:ext cx="3953427" cy="733527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38</xdr:row>
      <xdr:rowOff>180975</xdr:rowOff>
    </xdr:from>
    <xdr:to>
      <xdr:col>52</xdr:col>
      <xdr:colOff>28575</xdr:colOff>
      <xdr:row>50</xdr:row>
      <xdr:rowOff>19346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617746-45F5-0E8B-2B90-8960AB183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7419975"/>
          <a:ext cx="13773150" cy="21243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28</xdr:row>
      <xdr:rowOff>9525</xdr:rowOff>
    </xdr:from>
    <xdr:to>
      <xdr:col>19</xdr:col>
      <xdr:colOff>71571</xdr:colOff>
      <xdr:row>36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71AC57-8648-43B2-B32F-5A3F45CBB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5343525"/>
          <a:ext cx="4767396" cy="15144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23</xdr:row>
      <xdr:rowOff>38100</xdr:rowOff>
    </xdr:from>
    <xdr:to>
      <xdr:col>49</xdr:col>
      <xdr:colOff>169468</xdr:colOff>
      <xdr:row>34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7E1D9D-55FB-B3C7-ED8E-193AC9490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6925" y="4419600"/>
          <a:ext cx="7694218" cy="2066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123825</xdr:colOff>
      <xdr:row>18</xdr:row>
      <xdr:rowOff>161925</xdr:rowOff>
    </xdr:from>
    <xdr:to>
      <xdr:col>45</xdr:col>
      <xdr:colOff>382817</xdr:colOff>
      <xdr:row>31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6C907-98EF-42B5-BCEB-7C2BD0311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21425" y="3590925"/>
          <a:ext cx="8793392" cy="2362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20</xdr:row>
      <xdr:rowOff>19050</xdr:rowOff>
    </xdr:from>
    <xdr:to>
      <xdr:col>23</xdr:col>
      <xdr:colOff>181782</xdr:colOff>
      <xdr:row>38</xdr:row>
      <xdr:rowOff>114792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8EAA11-FC60-6A90-F2A4-CFAFF88E5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29050"/>
          <a:ext cx="5782482" cy="3524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2387-421D-4492-95E7-81E816EF74C4}">
  <sheetPr codeName="Sheet3"/>
  <dimension ref="A2:BP18"/>
  <sheetViews>
    <sheetView workbookViewId="0">
      <selection activeCell="A2" sqref="A2:BP16"/>
    </sheetView>
  </sheetViews>
  <sheetFormatPr defaultColWidth="11.42578125" defaultRowHeight="15" x14ac:dyDescent="0.25"/>
  <cols>
    <col min="1" max="1" width="14.28515625" customWidth="1"/>
    <col min="2" max="48" width="3.7109375" customWidth="1"/>
    <col min="49" max="68" width="4.28515625" customWidth="1"/>
  </cols>
  <sheetData>
    <row r="2" spans="1:68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x14ac:dyDescent="0.25">
      <c r="A16" s="10">
        <v>0</v>
      </c>
      <c r="B16" s="9">
        <v>5</v>
      </c>
      <c r="C16" s="8">
        <v>10</v>
      </c>
      <c r="D16" s="9">
        <v>15</v>
      </c>
      <c r="E16" s="9">
        <v>20</v>
      </c>
      <c r="F16" s="9">
        <v>25</v>
      </c>
      <c r="G16" s="9">
        <v>30</v>
      </c>
      <c r="H16" s="9">
        <v>35</v>
      </c>
      <c r="I16" s="9">
        <v>40</v>
      </c>
      <c r="J16" s="9">
        <v>45</v>
      </c>
      <c r="K16" s="9">
        <v>50</v>
      </c>
      <c r="L16" s="9">
        <v>55</v>
      </c>
      <c r="M16" s="9">
        <v>60</v>
      </c>
      <c r="N16" s="9">
        <v>65</v>
      </c>
      <c r="O16" s="9">
        <v>70</v>
      </c>
      <c r="P16" s="9">
        <v>75</v>
      </c>
      <c r="Q16" s="9">
        <v>80</v>
      </c>
      <c r="R16" s="9">
        <v>85</v>
      </c>
      <c r="S16" s="9">
        <v>90</v>
      </c>
      <c r="T16" s="9">
        <v>95</v>
      </c>
      <c r="U16" s="9">
        <v>100</v>
      </c>
      <c r="V16" s="9">
        <v>105</v>
      </c>
      <c r="W16" s="9">
        <v>110</v>
      </c>
      <c r="X16" s="9">
        <v>115</v>
      </c>
      <c r="Y16" s="9">
        <v>120</v>
      </c>
      <c r="Z16" s="9">
        <v>125</v>
      </c>
      <c r="AA16" s="9">
        <v>130</v>
      </c>
      <c r="AB16" s="9">
        <v>135</v>
      </c>
      <c r="AC16" s="9">
        <v>140</v>
      </c>
      <c r="AD16" s="9">
        <v>145</v>
      </c>
      <c r="AE16" s="9">
        <v>150</v>
      </c>
      <c r="AF16" s="9">
        <v>155</v>
      </c>
      <c r="AG16" s="9">
        <v>160</v>
      </c>
      <c r="AH16" s="9">
        <v>165</v>
      </c>
      <c r="AI16" s="9">
        <v>170</v>
      </c>
      <c r="AJ16" s="9">
        <v>175</v>
      </c>
      <c r="AK16" s="9">
        <v>180</v>
      </c>
      <c r="AL16" s="9">
        <v>185</v>
      </c>
      <c r="AM16" s="9">
        <v>190</v>
      </c>
      <c r="AN16" s="9">
        <v>195</v>
      </c>
      <c r="AO16" s="9">
        <v>200</v>
      </c>
      <c r="AP16" s="9">
        <v>205</v>
      </c>
      <c r="AQ16" s="9">
        <v>210</v>
      </c>
      <c r="AR16" s="9">
        <v>215</v>
      </c>
      <c r="AS16" s="9">
        <v>220</v>
      </c>
      <c r="AT16" s="9">
        <v>225</v>
      </c>
      <c r="AU16" s="9">
        <v>230</v>
      </c>
      <c r="AV16" s="9">
        <v>235</v>
      </c>
      <c r="AW16" s="9">
        <v>240</v>
      </c>
      <c r="AX16" s="9">
        <v>245</v>
      </c>
      <c r="AY16" s="9">
        <v>250</v>
      </c>
      <c r="AZ16" s="9">
        <v>255</v>
      </c>
      <c r="BA16" s="9">
        <v>260</v>
      </c>
      <c r="BB16" s="9">
        <v>265</v>
      </c>
      <c r="BC16" s="9">
        <v>270</v>
      </c>
      <c r="BD16" s="9">
        <v>275</v>
      </c>
      <c r="BE16" s="9">
        <v>280</v>
      </c>
      <c r="BF16" s="9">
        <v>285</v>
      </c>
      <c r="BG16" s="9">
        <v>290</v>
      </c>
      <c r="BH16" s="9">
        <v>295</v>
      </c>
      <c r="BI16" s="9">
        <v>300</v>
      </c>
      <c r="BJ16" s="9">
        <v>305</v>
      </c>
      <c r="BK16" s="9">
        <v>310</v>
      </c>
      <c r="BL16" s="9">
        <v>315</v>
      </c>
      <c r="BM16" s="9">
        <v>320</v>
      </c>
      <c r="BN16" s="9">
        <v>325</v>
      </c>
      <c r="BO16" s="9">
        <v>330</v>
      </c>
      <c r="BP16" s="9">
        <v>335</v>
      </c>
    </row>
    <row r="17" spans="1:12" x14ac:dyDescent="0.25">
      <c r="A17" s="11"/>
    </row>
    <row r="18" spans="1:12" x14ac:dyDescent="0.25">
      <c r="L18" s="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86A3-9C6D-41EC-9599-AF47E24898A4}">
  <sheetPr codeName="Sheet1"/>
  <dimension ref="A5:AX24"/>
  <sheetViews>
    <sheetView topLeftCell="A10" workbookViewId="0">
      <selection activeCell="Q12" sqref="Q12"/>
    </sheetView>
  </sheetViews>
  <sheetFormatPr defaultColWidth="11.42578125" defaultRowHeight="15" x14ac:dyDescent="0.25"/>
  <cols>
    <col min="2" max="49" width="3.7109375" customWidth="1"/>
    <col min="50" max="53" width="4.28515625" customWidth="1"/>
  </cols>
  <sheetData>
    <row r="5" spans="1:50" x14ac:dyDescent="0.25">
      <c r="A5" t="s">
        <v>0</v>
      </c>
      <c r="B5" s="5">
        <v>1</v>
      </c>
      <c r="C5" s="5">
        <v>1</v>
      </c>
      <c r="D5" s="5">
        <v>2</v>
      </c>
      <c r="E5" s="5">
        <v>2</v>
      </c>
      <c r="F5" s="2"/>
      <c r="G5" s="2"/>
      <c r="H5" s="2"/>
      <c r="I5" s="2"/>
      <c r="J5" s="2">
        <v>4</v>
      </c>
      <c r="K5" s="2"/>
      <c r="L5" s="2"/>
      <c r="M5" s="2"/>
      <c r="N5" s="2"/>
      <c r="O5" s="2"/>
      <c r="P5" s="6"/>
      <c r="Q5" s="2">
        <v>5</v>
      </c>
      <c r="R5" s="2">
        <v>2</v>
      </c>
      <c r="S5" s="2">
        <v>2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5">
      <c r="A6" t="s">
        <v>1</v>
      </c>
      <c r="B6" s="2"/>
      <c r="C6" s="2"/>
      <c r="D6" s="2"/>
      <c r="E6" s="2"/>
      <c r="F6" s="2"/>
      <c r="G6" s="2">
        <v>1</v>
      </c>
      <c r="H6" s="2">
        <v>1</v>
      </c>
      <c r="I6" s="2"/>
      <c r="J6" s="2"/>
      <c r="K6" s="2">
        <v>2</v>
      </c>
      <c r="L6" s="2">
        <v>2</v>
      </c>
      <c r="M6" s="2"/>
      <c r="N6" s="2"/>
      <c r="O6" s="2">
        <v>4</v>
      </c>
      <c r="P6" s="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5">
      <c r="A8" t="s">
        <v>3</v>
      </c>
      <c r="B8" s="2"/>
      <c r="C8" s="2"/>
      <c r="D8" s="2"/>
      <c r="E8" s="2"/>
      <c r="F8" s="2">
        <v>5</v>
      </c>
      <c r="G8" s="2"/>
      <c r="H8" s="2"/>
      <c r="I8" s="2">
        <v>10</v>
      </c>
      <c r="J8" s="2"/>
      <c r="K8" s="2"/>
      <c r="L8" s="2"/>
      <c r="M8" s="2"/>
      <c r="N8" s="2"/>
      <c r="O8" s="2"/>
      <c r="P8" s="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5">
      <c r="A9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>
        <v>5</v>
      </c>
      <c r="N9" s="2">
        <v>10</v>
      </c>
      <c r="O9" s="2"/>
      <c r="P9" s="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5">
      <c r="A11" t="s">
        <v>7</v>
      </c>
      <c r="B11" s="2"/>
      <c r="C11" s="2">
        <v>9</v>
      </c>
      <c r="D11" s="2"/>
      <c r="E11" s="2"/>
      <c r="F11" s="2"/>
      <c r="G11" s="2"/>
      <c r="H11" s="2"/>
      <c r="I11" s="2">
        <f>9+5/5</f>
        <v>10</v>
      </c>
      <c r="J11" s="2"/>
      <c r="K11" s="2"/>
      <c r="L11" s="2"/>
      <c r="M11" s="2"/>
      <c r="N11" s="2"/>
      <c r="O11" s="2"/>
      <c r="P11" s="2"/>
      <c r="Q11" s="2">
        <v>11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5">
      <c r="A12" t="s">
        <v>8</v>
      </c>
      <c r="B12" s="2"/>
      <c r="C12" s="2"/>
      <c r="D12" s="2"/>
      <c r="E12" s="2"/>
      <c r="F12" s="2"/>
      <c r="G12" s="2"/>
      <c r="H12" s="2"/>
      <c r="I12" s="2">
        <f>10+0/5</f>
        <v>10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5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5">
      <c r="A14" t="s">
        <v>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5">
      <c r="A15" t="s">
        <v>6</v>
      </c>
      <c r="B15" s="2"/>
      <c r="C15" s="2"/>
      <c r="D15" s="2"/>
      <c r="E15" s="2"/>
      <c r="F15" s="2"/>
      <c r="G15" s="2"/>
      <c r="H15" s="2"/>
      <c r="I15" s="2"/>
      <c r="J15" s="2"/>
      <c r="K15" s="2" t="s">
        <v>3</v>
      </c>
      <c r="L15" s="2" t="s">
        <v>3</v>
      </c>
      <c r="M15" s="2" t="s">
        <v>3</v>
      </c>
      <c r="N15" s="2" t="s">
        <v>3</v>
      </c>
      <c r="O15" s="2" t="s">
        <v>3</v>
      </c>
      <c r="P15" s="2" t="s">
        <v>3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5">
      <c r="B16" s="1">
        <v>0</v>
      </c>
      <c r="C16" s="1">
        <v>5</v>
      </c>
      <c r="D16" s="1">
        <v>10</v>
      </c>
      <c r="E16" s="1">
        <v>15</v>
      </c>
      <c r="F16" s="1">
        <v>20</v>
      </c>
      <c r="G16" s="1">
        <v>25</v>
      </c>
      <c r="H16" s="1">
        <v>30</v>
      </c>
      <c r="I16" s="1">
        <v>35</v>
      </c>
      <c r="J16" s="1">
        <v>40</v>
      </c>
      <c r="K16" s="1">
        <v>45</v>
      </c>
      <c r="L16" s="1">
        <v>50</v>
      </c>
      <c r="M16" s="1">
        <v>55</v>
      </c>
      <c r="N16" s="1">
        <v>60</v>
      </c>
      <c r="O16" s="1">
        <v>65</v>
      </c>
      <c r="P16" s="1">
        <v>70</v>
      </c>
      <c r="Q16" s="1">
        <v>75</v>
      </c>
      <c r="R16" s="1">
        <v>80</v>
      </c>
      <c r="S16" s="1">
        <v>85</v>
      </c>
      <c r="T16" s="1">
        <v>90</v>
      </c>
      <c r="U16" s="1">
        <v>95</v>
      </c>
      <c r="V16" s="1">
        <v>100</v>
      </c>
      <c r="W16" s="1">
        <v>105</v>
      </c>
      <c r="X16" s="1">
        <v>110</v>
      </c>
      <c r="Y16" s="1">
        <v>115</v>
      </c>
      <c r="Z16" s="1">
        <v>120</v>
      </c>
      <c r="AA16" s="1">
        <v>125</v>
      </c>
      <c r="AB16" s="1">
        <v>130</v>
      </c>
      <c r="AC16" s="1">
        <v>135</v>
      </c>
      <c r="AD16" s="1">
        <v>140</v>
      </c>
      <c r="AE16" s="1">
        <v>145</v>
      </c>
      <c r="AF16" s="1">
        <v>150</v>
      </c>
      <c r="AG16" s="1">
        <v>155</v>
      </c>
      <c r="AH16" s="1">
        <v>160</v>
      </c>
      <c r="AI16" s="1">
        <v>165</v>
      </c>
      <c r="AJ16" s="1">
        <v>170</v>
      </c>
      <c r="AK16" s="1">
        <v>175</v>
      </c>
      <c r="AL16" s="1">
        <v>180</v>
      </c>
      <c r="AM16" s="1">
        <v>185</v>
      </c>
      <c r="AN16" s="1">
        <v>190</v>
      </c>
      <c r="AO16" s="1">
        <v>195</v>
      </c>
      <c r="AP16" s="1">
        <v>200</v>
      </c>
      <c r="AQ16" s="1">
        <v>205</v>
      </c>
      <c r="AR16" s="1">
        <v>210</v>
      </c>
      <c r="AS16" s="1">
        <v>215</v>
      </c>
      <c r="AT16" s="1">
        <v>220</v>
      </c>
      <c r="AU16" s="1">
        <v>225</v>
      </c>
      <c r="AV16" s="1">
        <v>230</v>
      </c>
      <c r="AW16" s="1">
        <v>235</v>
      </c>
      <c r="AX16" s="1">
        <v>240</v>
      </c>
    </row>
    <row r="17" spans="2:48" x14ac:dyDescent="0.25">
      <c r="B17" t="s">
        <v>2</v>
      </c>
      <c r="G17" t="s">
        <v>2</v>
      </c>
      <c r="I17" t="s">
        <v>13</v>
      </c>
    </row>
    <row r="18" spans="2:48" x14ac:dyDescent="0.25">
      <c r="B18" t="s">
        <v>14</v>
      </c>
      <c r="G18" t="s">
        <v>15</v>
      </c>
      <c r="I18" t="s">
        <v>16</v>
      </c>
    </row>
    <row r="21" spans="2:48" x14ac:dyDescent="0.25">
      <c r="AD21" s="24" t="s">
        <v>9</v>
      </c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</row>
    <row r="22" spans="2:48" x14ac:dyDescent="0.25">
      <c r="AD22" s="24" t="s">
        <v>12</v>
      </c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</row>
    <row r="23" spans="2:48" x14ac:dyDescent="0.25">
      <c r="AD23" s="24" t="s">
        <v>10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</row>
    <row r="24" spans="2:48" x14ac:dyDescent="0.25">
      <c r="AD24" s="24" t="s">
        <v>11</v>
      </c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</row>
  </sheetData>
  <mergeCells count="4">
    <mergeCell ref="AD21:AV21"/>
    <mergeCell ref="AD22:AV22"/>
    <mergeCell ref="AD23:AV23"/>
    <mergeCell ref="AD24:AV2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5823-D61B-4437-946B-4A1E7E0499F0}">
  <dimension ref="A1:BP27"/>
  <sheetViews>
    <sheetView tabSelected="1" zoomScale="85" zoomScaleNormal="85" workbookViewId="0">
      <selection activeCell="BR17" sqref="BR17"/>
    </sheetView>
  </sheetViews>
  <sheetFormatPr defaultColWidth="11.42578125" defaultRowHeight="15" x14ac:dyDescent="0.25"/>
  <cols>
    <col min="1" max="1" width="14.28515625" customWidth="1"/>
    <col min="2" max="39" width="3.7109375" customWidth="1"/>
    <col min="40" max="40" width="4" customWidth="1"/>
    <col min="41" max="41" width="4.85546875" customWidth="1"/>
    <col min="42" max="42" width="4.28515625" customWidth="1"/>
    <col min="43" max="44" width="3.7109375" customWidth="1"/>
    <col min="45" max="45" width="4.28515625" customWidth="1"/>
    <col min="46" max="46" width="4.5703125" customWidth="1"/>
    <col min="47" max="47" width="4.42578125" customWidth="1"/>
    <col min="48" max="48" width="5.7109375" customWidth="1"/>
    <col min="49" max="68" width="4.28515625" customWidth="1"/>
  </cols>
  <sheetData>
    <row r="1" spans="1:68" x14ac:dyDescent="0.25">
      <c r="AM1" t="s">
        <v>90</v>
      </c>
    </row>
    <row r="2" spans="1:68" x14ac:dyDescent="0.25">
      <c r="A2" t="s">
        <v>0</v>
      </c>
      <c r="B2" s="5">
        <v>1</v>
      </c>
      <c r="C2" s="5">
        <v>1</v>
      </c>
      <c r="D2" s="5">
        <v>2</v>
      </c>
      <c r="E2" s="5">
        <v>2</v>
      </c>
      <c r="F2" s="2"/>
      <c r="G2" s="2"/>
      <c r="H2" s="2"/>
      <c r="I2" s="2"/>
      <c r="J2" s="5">
        <v>4</v>
      </c>
      <c r="K2" s="2"/>
      <c r="L2" s="2"/>
      <c r="M2" s="5">
        <v>5</v>
      </c>
      <c r="N2" s="2"/>
      <c r="O2" s="2"/>
      <c r="P2" s="5">
        <v>2</v>
      </c>
      <c r="Q2" s="5">
        <v>2</v>
      </c>
      <c r="R2" s="2"/>
      <c r="S2" s="2"/>
      <c r="T2" s="2"/>
      <c r="U2" s="2"/>
      <c r="V2" s="5">
        <v>3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7">
        <v>2</v>
      </c>
      <c r="AH2" s="27">
        <v>2</v>
      </c>
      <c r="AI2" s="2"/>
      <c r="AJ2" s="2"/>
      <c r="AK2" s="2"/>
      <c r="AL2" s="5">
        <v>4</v>
      </c>
      <c r="AM2" s="2"/>
      <c r="AN2" s="2"/>
      <c r="AO2" s="2"/>
      <c r="AP2" s="2"/>
      <c r="AQ2" s="2"/>
      <c r="AR2" s="5">
        <v>5</v>
      </c>
      <c r="AS2" s="2"/>
      <c r="AT2" s="2"/>
      <c r="AU2" s="2"/>
      <c r="AV2" s="5">
        <v>2</v>
      </c>
      <c r="AW2" s="5">
        <v>2</v>
      </c>
      <c r="AX2" s="2"/>
      <c r="AY2" s="5">
        <v>4</v>
      </c>
      <c r="AZ2" s="2"/>
      <c r="BA2" s="2"/>
      <c r="BB2" s="5">
        <v>5</v>
      </c>
      <c r="BC2" s="2"/>
      <c r="BD2" s="2"/>
      <c r="BE2" s="2"/>
      <c r="BF2" s="2"/>
      <c r="BG2" s="5">
        <v>2</v>
      </c>
      <c r="BH2" s="5">
        <v>2</v>
      </c>
      <c r="BI2" s="2"/>
      <c r="BJ2" s="2"/>
      <c r="BK2" s="2"/>
      <c r="BL2" s="2"/>
      <c r="BM2" s="5">
        <v>6</v>
      </c>
      <c r="BN2" s="5">
        <v>6</v>
      </c>
      <c r="BO2" s="5">
        <v>6</v>
      </c>
      <c r="BP2" s="2"/>
    </row>
    <row r="3" spans="1:68" x14ac:dyDescent="0.25">
      <c r="A3" t="s">
        <v>1</v>
      </c>
      <c r="B3" s="2"/>
      <c r="C3" s="2"/>
      <c r="D3" s="2"/>
      <c r="E3" s="2"/>
      <c r="F3" s="2"/>
      <c r="G3" s="14">
        <v>1</v>
      </c>
      <c r="H3" s="14">
        <v>1</v>
      </c>
      <c r="I3" s="2"/>
      <c r="J3" s="2"/>
      <c r="K3" s="14">
        <v>2</v>
      </c>
      <c r="L3" s="14">
        <v>2</v>
      </c>
      <c r="M3" s="2"/>
      <c r="N3" s="2"/>
      <c r="O3" s="14">
        <v>4</v>
      </c>
      <c r="P3" s="2"/>
      <c r="Q3" s="2"/>
      <c r="R3" s="2"/>
      <c r="S3" s="2"/>
      <c r="T3" s="14">
        <v>5</v>
      </c>
      <c r="U3" s="2"/>
      <c r="V3" s="2"/>
      <c r="W3" s="14">
        <v>2</v>
      </c>
      <c r="X3" s="14">
        <v>2</v>
      </c>
      <c r="Y3" s="2"/>
      <c r="Z3" s="2"/>
      <c r="AA3" s="14">
        <v>4</v>
      </c>
      <c r="AB3" s="2"/>
      <c r="AC3" s="2"/>
      <c r="AD3" s="2"/>
      <c r="AE3" s="2"/>
      <c r="AF3" s="2"/>
      <c r="AG3" s="2"/>
      <c r="AH3" s="2"/>
      <c r="AI3" s="2"/>
      <c r="AJ3" s="14">
        <v>5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14">
        <v>2</v>
      </c>
      <c r="BA3" s="14">
        <v>2</v>
      </c>
      <c r="BB3" s="2"/>
      <c r="BC3" s="2"/>
      <c r="BD3" s="14">
        <v>6</v>
      </c>
      <c r="BE3" s="14">
        <v>6</v>
      </c>
      <c r="BF3" s="14">
        <v>6</v>
      </c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x14ac:dyDescent="0.25">
      <c r="A4" t="s">
        <v>42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8">
        <v>1</v>
      </c>
      <c r="T4" s="2"/>
      <c r="U4" s="18">
        <v>1</v>
      </c>
      <c r="V4" s="2"/>
      <c r="W4" s="2"/>
      <c r="X4" s="2"/>
      <c r="Y4" s="2"/>
      <c r="Z4" s="2"/>
      <c r="AA4" s="2"/>
      <c r="AB4" s="18">
        <v>2</v>
      </c>
      <c r="AC4" s="18">
        <v>2</v>
      </c>
      <c r="AD4" s="2"/>
      <c r="AE4" s="2"/>
      <c r="AF4" s="18">
        <v>4</v>
      </c>
      <c r="AG4" s="2"/>
      <c r="AH4" s="2"/>
      <c r="AI4" s="18">
        <v>5</v>
      </c>
      <c r="AJ4" s="2"/>
      <c r="AK4" s="2"/>
      <c r="AL4" s="2"/>
      <c r="AM4" s="18">
        <v>2</v>
      </c>
      <c r="AN4" s="18">
        <v>2</v>
      </c>
      <c r="AO4" s="2"/>
      <c r="AP4" s="2"/>
      <c r="AQ4" s="2"/>
      <c r="AS4" s="18">
        <v>6</v>
      </c>
      <c r="AT4" s="18">
        <v>6</v>
      </c>
      <c r="AU4" s="18">
        <v>6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x14ac:dyDescent="0.25">
      <c r="A6" t="s">
        <v>3</v>
      </c>
      <c r="B6" s="3"/>
      <c r="C6" s="2"/>
      <c r="D6" s="2"/>
      <c r="E6" s="2"/>
      <c r="F6" s="5">
        <v>5</v>
      </c>
      <c r="G6" s="2"/>
      <c r="H6" s="2"/>
      <c r="I6" s="5">
        <v>10</v>
      </c>
      <c r="J6" s="2"/>
      <c r="K6" s="2"/>
      <c r="L6" s="2"/>
      <c r="M6" s="2"/>
      <c r="N6" s="2"/>
      <c r="O6" s="2"/>
      <c r="P6" s="2"/>
      <c r="Q6" s="2"/>
      <c r="R6" s="5">
        <v>15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5">
        <v>20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5">
        <v>25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5">
        <v>30</v>
      </c>
      <c r="BJ6" s="5">
        <v>35</v>
      </c>
      <c r="BK6" s="5">
        <v>40</v>
      </c>
      <c r="BL6" s="5">
        <v>45</v>
      </c>
      <c r="BM6" s="2"/>
      <c r="BN6" s="2"/>
      <c r="BO6" s="2"/>
      <c r="BP6" s="2"/>
    </row>
    <row r="7" spans="1:68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4">
        <v>5</v>
      </c>
      <c r="O7" s="2"/>
      <c r="P7" s="2"/>
      <c r="Q7" s="2"/>
      <c r="R7" s="2"/>
      <c r="S7" s="2"/>
      <c r="T7" s="2"/>
      <c r="U7" s="2"/>
      <c r="V7" s="2"/>
      <c r="W7" s="2"/>
      <c r="X7" s="2"/>
      <c r="Y7" s="14">
        <v>10</v>
      </c>
      <c r="Z7" s="14">
        <v>15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14">
        <v>20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x14ac:dyDescent="0.25">
      <c r="A8" t="s">
        <v>41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8">
        <v>5</v>
      </c>
      <c r="AE8" s="18">
        <v>10</v>
      </c>
      <c r="AF8" s="2"/>
      <c r="AG8" s="2"/>
      <c r="AH8" s="2"/>
      <c r="AI8" s="2"/>
      <c r="AJ8" s="2"/>
      <c r="AK8" s="2"/>
      <c r="AL8" s="2"/>
      <c r="AM8" s="2"/>
      <c r="AN8" s="2"/>
      <c r="AO8" s="18">
        <v>15</v>
      </c>
      <c r="AP8" s="18">
        <v>20</v>
      </c>
      <c r="AQ8" s="18">
        <v>25</v>
      </c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x14ac:dyDescent="0.25">
      <c r="A10" t="s">
        <v>84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f>5+10/5</f>
        <v>7</v>
      </c>
      <c r="N10" s="2"/>
      <c r="O10" s="2"/>
      <c r="P10" s="2"/>
      <c r="Q10" s="2"/>
      <c r="R10" s="2"/>
      <c r="S10" s="2"/>
      <c r="T10" s="2">
        <f>5+15/5</f>
        <v>8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>
        <f>5+15/5</f>
        <v>8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>
        <f>5+25/5</f>
        <v>10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x14ac:dyDescent="0.25">
      <c r="A11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f>6+0/5</f>
        <v>6</v>
      </c>
      <c r="N11" s="2"/>
      <c r="O11" s="2"/>
      <c r="P11" s="2"/>
      <c r="Q11" s="2"/>
      <c r="R11" s="2"/>
      <c r="S11" s="2"/>
      <c r="T11" s="2">
        <f>6+5/5</f>
        <v>7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>
        <f>6+15/5</f>
        <v>9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>
        <f>6+15/5</f>
        <v>9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x14ac:dyDescent="0.25">
      <c r="A12" t="s">
        <v>43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7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>
        <f>7+10/5</f>
        <v>9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x14ac:dyDescent="0.25">
      <c r="A14" t="s">
        <v>6</v>
      </c>
      <c r="B14" s="2"/>
      <c r="C14" s="2"/>
      <c r="D14" s="2"/>
      <c r="E14" s="2"/>
      <c r="F14" s="2"/>
      <c r="G14" s="2"/>
      <c r="H14" s="2"/>
      <c r="I14" s="2"/>
      <c r="J14" s="2"/>
      <c r="K14" s="5" t="s">
        <v>3</v>
      </c>
      <c r="L14" s="2"/>
      <c r="M14" s="2"/>
      <c r="N14" s="2"/>
      <c r="O14" s="2"/>
      <c r="P14" s="14" t="s">
        <v>4</v>
      </c>
      <c r="Q14" s="14" t="s">
        <v>4</v>
      </c>
      <c r="R14" s="14" t="s">
        <v>4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8" t="s">
        <v>41</v>
      </c>
      <c r="AH14" s="18" t="s">
        <v>41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Z14" s="5" t="s">
        <v>3</v>
      </c>
      <c r="BA14" s="5" t="s">
        <v>3</v>
      </c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x14ac:dyDescent="0.25">
      <c r="A15" t="s">
        <v>59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B15" s="14" t="s">
        <v>4</v>
      </c>
      <c r="AC15" s="14" t="s">
        <v>4</v>
      </c>
      <c r="AD15" s="14" t="s">
        <v>4</v>
      </c>
      <c r="AE15" s="14" t="s">
        <v>4</v>
      </c>
      <c r="AF15" s="14" t="s">
        <v>4</v>
      </c>
      <c r="AG15" s="14" t="s">
        <v>4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x14ac:dyDescent="0.25">
      <c r="A16" s="10">
        <v>0</v>
      </c>
      <c r="B16" s="9">
        <v>5</v>
      </c>
      <c r="C16" s="8">
        <v>10</v>
      </c>
      <c r="D16" s="9">
        <v>15</v>
      </c>
      <c r="E16" s="9">
        <v>20</v>
      </c>
      <c r="F16" s="9">
        <v>25</v>
      </c>
      <c r="G16" s="9">
        <v>30</v>
      </c>
      <c r="H16" s="9">
        <v>35</v>
      </c>
      <c r="I16" s="9">
        <v>40</v>
      </c>
      <c r="J16" s="9">
        <v>45</v>
      </c>
      <c r="K16" s="9">
        <v>50</v>
      </c>
      <c r="L16" s="9">
        <v>55</v>
      </c>
      <c r="M16" s="9">
        <v>60</v>
      </c>
      <c r="N16" s="9">
        <v>65</v>
      </c>
      <c r="O16" s="9">
        <v>70</v>
      </c>
      <c r="P16" s="9">
        <v>75</v>
      </c>
      <c r="Q16" s="9">
        <v>80</v>
      </c>
      <c r="R16" s="9">
        <v>85</v>
      </c>
      <c r="S16" s="9">
        <v>90</v>
      </c>
      <c r="T16" s="9">
        <v>95</v>
      </c>
      <c r="U16" s="9">
        <v>100</v>
      </c>
      <c r="V16" s="9">
        <v>105</v>
      </c>
      <c r="W16" s="9">
        <v>110</v>
      </c>
      <c r="X16" s="9">
        <v>115</v>
      </c>
      <c r="Y16" s="9">
        <v>120</v>
      </c>
      <c r="Z16" s="9">
        <v>125</v>
      </c>
      <c r="AA16" s="9">
        <v>130</v>
      </c>
      <c r="AB16" s="9">
        <v>135</v>
      </c>
      <c r="AC16" s="9">
        <v>140</v>
      </c>
      <c r="AD16" s="9">
        <v>145</v>
      </c>
      <c r="AE16" s="9">
        <v>150</v>
      </c>
      <c r="AF16" s="9">
        <v>155</v>
      </c>
      <c r="AG16" s="9">
        <v>160</v>
      </c>
      <c r="AH16" s="9">
        <v>165</v>
      </c>
      <c r="AI16" s="9">
        <v>170</v>
      </c>
      <c r="AJ16" s="9">
        <v>175</v>
      </c>
      <c r="AK16" s="9">
        <v>180</v>
      </c>
      <c r="AL16" s="9">
        <v>185</v>
      </c>
      <c r="AM16" s="9">
        <v>190</v>
      </c>
      <c r="AN16" s="9">
        <v>195</v>
      </c>
      <c r="AO16" s="9">
        <v>200</v>
      </c>
      <c r="AP16" s="9">
        <v>205</v>
      </c>
      <c r="AQ16" s="9">
        <v>210</v>
      </c>
      <c r="AR16" s="9">
        <v>215</v>
      </c>
      <c r="AS16" s="9">
        <v>220</v>
      </c>
      <c r="AT16" s="9">
        <v>225</v>
      </c>
      <c r="AU16" s="9">
        <v>230</v>
      </c>
      <c r="AV16" s="9">
        <v>235</v>
      </c>
      <c r="AW16" s="9">
        <v>240</v>
      </c>
      <c r="AX16" s="9">
        <v>245</v>
      </c>
      <c r="AY16" s="9">
        <v>250</v>
      </c>
      <c r="AZ16" s="9">
        <v>255</v>
      </c>
      <c r="BA16" s="9">
        <v>260</v>
      </c>
      <c r="BB16" s="9">
        <v>265</v>
      </c>
      <c r="BC16" s="9">
        <v>270</v>
      </c>
      <c r="BD16" s="9">
        <v>275</v>
      </c>
      <c r="BE16" s="9">
        <v>280</v>
      </c>
      <c r="BF16" s="9">
        <v>285</v>
      </c>
      <c r="BG16" s="9">
        <v>290</v>
      </c>
      <c r="BH16" s="9">
        <v>295</v>
      </c>
      <c r="BI16" s="9">
        <v>300</v>
      </c>
      <c r="BJ16" s="9">
        <v>305</v>
      </c>
      <c r="BK16" s="9">
        <v>310</v>
      </c>
      <c r="BL16" s="9">
        <v>315</v>
      </c>
      <c r="BM16" s="9">
        <v>320</v>
      </c>
      <c r="BN16" s="9">
        <v>325</v>
      </c>
      <c r="BO16" s="9">
        <v>330</v>
      </c>
      <c r="BP16" s="9">
        <v>335</v>
      </c>
    </row>
    <row r="17" spans="1:59" x14ac:dyDescent="0.25">
      <c r="A17" s="11"/>
      <c r="B17" s="13" t="s">
        <v>19</v>
      </c>
      <c r="G17" s="13" t="s">
        <v>19</v>
      </c>
      <c r="J17" s="13" t="s">
        <v>19</v>
      </c>
      <c r="L17" s="13" t="s">
        <v>21</v>
      </c>
      <c r="O17" s="13" t="s">
        <v>19</v>
      </c>
      <c r="S17" s="13" t="s">
        <v>21</v>
      </c>
      <c r="AA17" s="13" t="s">
        <v>19</v>
      </c>
      <c r="AF17" s="13" t="s">
        <v>19</v>
      </c>
      <c r="AH17" s="13" t="s">
        <v>21</v>
      </c>
      <c r="AI17" s="13" t="s">
        <v>21</v>
      </c>
      <c r="AL17" s="13" t="s">
        <v>62</v>
      </c>
      <c r="AR17" s="13" t="s">
        <v>33</v>
      </c>
      <c r="AY17" s="13" t="s">
        <v>19</v>
      </c>
      <c r="BB17" s="13" t="s">
        <v>21</v>
      </c>
      <c r="BG17" s="13"/>
    </row>
    <row r="18" spans="1:59" x14ac:dyDescent="0.25">
      <c r="A18" t="s">
        <v>85</v>
      </c>
      <c r="L18" s="7"/>
      <c r="R18" t="s">
        <v>89</v>
      </c>
      <c r="AR18" t="s">
        <v>72</v>
      </c>
      <c r="BG18" t="s">
        <v>91</v>
      </c>
    </row>
    <row r="19" spans="1:59" x14ac:dyDescent="0.25">
      <c r="A19" t="s">
        <v>86</v>
      </c>
    </row>
    <row r="24" spans="1:59" x14ac:dyDescent="0.25">
      <c r="B24" s="24" t="s">
        <v>66</v>
      </c>
      <c r="C24" s="24"/>
      <c r="D24" s="24"/>
      <c r="E24" s="24"/>
      <c r="F24" s="24"/>
      <c r="G24" s="24"/>
      <c r="H24" s="24"/>
      <c r="I24" s="24"/>
      <c r="J24" s="24"/>
      <c r="K24" s="24"/>
    </row>
    <row r="25" spans="1:59" x14ac:dyDescent="0.25">
      <c r="B25" s="26" t="s">
        <v>67</v>
      </c>
      <c r="C25" s="26"/>
      <c r="D25" s="26"/>
      <c r="E25" s="26"/>
      <c r="F25" s="26"/>
      <c r="G25" s="26"/>
      <c r="H25" s="26"/>
      <c r="I25" s="26"/>
      <c r="J25" s="26"/>
      <c r="K25" s="26"/>
    </row>
    <row r="26" spans="1:59" x14ac:dyDescent="0.25">
      <c r="B26" s="24" t="s">
        <v>87</v>
      </c>
      <c r="C26" s="24"/>
      <c r="D26" s="24"/>
      <c r="E26" s="24"/>
      <c r="F26" s="24"/>
      <c r="G26" s="24"/>
      <c r="H26" s="24"/>
      <c r="I26" s="24"/>
      <c r="J26" s="24"/>
      <c r="K26" s="24"/>
    </row>
    <row r="27" spans="1:59" x14ac:dyDescent="0.25">
      <c r="B27" s="24" t="s">
        <v>88</v>
      </c>
      <c r="C27" s="24"/>
      <c r="D27" s="24"/>
      <c r="E27" s="24"/>
      <c r="F27" s="24"/>
      <c r="G27" s="24"/>
      <c r="H27" s="24"/>
      <c r="I27" s="24"/>
      <c r="J27" s="24"/>
      <c r="K27" s="24"/>
    </row>
  </sheetData>
  <mergeCells count="4">
    <mergeCell ref="B25:K25"/>
    <mergeCell ref="B26:K26"/>
    <mergeCell ref="B27:K27"/>
    <mergeCell ref="B24:K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7A4F-1D3A-4EBB-B2B5-42BD429EDD02}">
  <sheetPr codeName="Sheet6"/>
  <dimension ref="A2:BQ27"/>
  <sheetViews>
    <sheetView topLeftCell="A4" workbookViewId="0">
      <selection activeCell="AS22" sqref="AS22"/>
    </sheetView>
  </sheetViews>
  <sheetFormatPr defaultColWidth="11.42578125" defaultRowHeight="15" x14ac:dyDescent="0.25"/>
  <cols>
    <col min="1" max="1" width="14.28515625" customWidth="1"/>
    <col min="2" max="17" width="3.7109375" customWidth="1"/>
    <col min="18" max="18" width="8.140625" customWidth="1"/>
    <col min="19" max="48" width="3.7109375" customWidth="1"/>
    <col min="49" max="69" width="4.28515625" customWidth="1"/>
  </cols>
  <sheetData>
    <row r="2" spans="1:69" x14ac:dyDescent="0.25">
      <c r="A2" t="s">
        <v>0</v>
      </c>
      <c r="B2" s="5">
        <v>1</v>
      </c>
      <c r="C2" s="5">
        <v>1</v>
      </c>
      <c r="D2" s="5">
        <v>2</v>
      </c>
      <c r="E2" s="5">
        <v>2</v>
      </c>
      <c r="F2" s="2"/>
      <c r="G2" s="2"/>
      <c r="H2" s="2"/>
      <c r="I2" s="2"/>
      <c r="J2" s="5">
        <v>4</v>
      </c>
      <c r="K2" s="2"/>
      <c r="L2" s="2"/>
      <c r="M2" s="5">
        <v>5</v>
      </c>
      <c r="N2" s="2"/>
      <c r="O2" s="2"/>
      <c r="P2" s="5">
        <v>2</v>
      </c>
      <c r="Q2" s="5">
        <v>2</v>
      </c>
      <c r="R2" s="2"/>
      <c r="S2" s="2"/>
      <c r="T2" s="2"/>
      <c r="U2" s="2"/>
      <c r="V2" s="5">
        <v>3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5">
        <v>2</v>
      </c>
      <c r="AH2" s="5">
        <v>2</v>
      </c>
      <c r="AI2" s="2"/>
      <c r="AJ2" s="2"/>
      <c r="AK2" s="2"/>
      <c r="AL2" s="5">
        <v>4</v>
      </c>
      <c r="AM2" s="2"/>
      <c r="AN2" s="2"/>
      <c r="AO2" s="2"/>
      <c r="AP2" s="2"/>
      <c r="AQ2" s="2"/>
      <c r="AR2" s="5">
        <v>5</v>
      </c>
      <c r="AS2" s="2"/>
      <c r="AT2" s="2"/>
      <c r="AU2" s="2"/>
      <c r="AV2" s="2"/>
      <c r="AW2" s="2"/>
      <c r="AX2" s="2"/>
      <c r="AY2" s="2"/>
      <c r="AZ2" s="2"/>
      <c r="BA2" s="2"/>
      <c r="BB2" s="5">
        <v>2</v>
      </c>
      <c r="BC2" s="5">
        <v>2</v>
      </c>
      <c r="BD2" s="2"/>
      <c r="BE2" s="5">
        <v>4</v>
      </c>
      <c r="BF2" s="2"/>
      <c r="BG2" s="2"/>
      <c r="BH2" s="5">
        <v>5</v>
      </c>
      <c r="BI2" s="5">
        <v>2</v>
      </c>
      <c r="BJ2" s="5">
        <v>2</v>
      </c>
      <c r="BK2" s="2"/>
      <c r="BL2" s="2"/>
      <c r="BM2" s="2"/>
      <c r="BN2" s="2"/>
      <c r="BO2" s="5">
        <v>6</v>
      </c>
      <c r="BP2" s="5">
        <v>6</v>
      </c>
      <c r="BQ2" s="5">
        <v>6</v>
      </c>
    </row>
    <row r="3" spans="1:69" x14ac:dyDescent="0.25">
      <c r="A3" t="s">
        <v>1</v>
      </c>
      <c r="B3" s="2"/>
      <c r="C3" s="2"/>
      <c r="D3" s="2"/>
      <c r="E3" s="2"/>
      <c r="F3" s="2"/>
      <c r="G3" s="14">
        <v>1</v>
      </c>
      <c r="H3" s="14">
        <v>1</v>
      </c>
      <c r="I3" s="2"/>
      <c r="J3" s="2"/>
      <c r="K3" s="14">
        <v>2</v>
      </c>
      <c r="L3" s="14">
        <v>2</v>
      </c>
      <c r="M3" s="2"/>
      <c r="N3" s="2"/>
      <c r="O3" s="14">
        <v>4</v>
      </c>
      <c r="P3" s="2"/>
      <c r="Q3" s="2"/>
      <c r="R3" s="2"/>
      <c r="T3" s="14">
        <v>5</v>
      </c>
      <c r="U3" s="2"/>
      <c r="V3" s="2"/>
      <c r="W3" s="14">
        <v>2</v>
      </c>
      <c r="X3" s="14">
        <v>2</v>
      </c>
      <c r="Y3" s="2"/>
      <c r="Z3" s="2"/>
      <c r="AA3" s="14">
        <v>4</v>
      </c>
      <c r="AB3" s="2"/>
      <c r="AC3" s="2"/>
      <c r="AD3" s="2"/>
      <c r="AE3" s="2"/>
      <c r="AF3" s="2"/>
      <c r="AG3" s="2"/>
      <c r="AH3" s="2"/>
      <c r="AI3" s="2"/>
      <c r="AJ3" s="14">
        <v>5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14">
        <v>2</v>
      </c>
      <c r="AW3" s="14">
        <v>2</v>
      </c>
      <c r="AX3" s="2"/>
      <c r="AY3" s="14">
        <v>6</v>
      </c>
      <c r="AZ3" s="14">
        <v>6</v>
      </c>
      <c r="BA3" s="14">
        <v>6</v>
      </c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x14ac:dyDescent="0.25">
      <c r="A4" t="s">
        <v>42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8">
        <v>1</v>
      </c>
      <c r="T4" s="2"/>
      <c r="U4" s="18">
        <v>1</v>
      </c>
      <c r="V4" s="2"/>
      <c r="W4" s="2"/>
      <c r="X4" s="2"/>
      <c r="Y4" s="2"/>
      <c r="Z4" s="2"/>
      <c r="AA4" s="2"/>
      <c r="AB4" s="18">
        <v>2</v>
      </c>
      <c r="AC4" s="18">
        <v>2</v>
      </c>
      <c r="AD4" s="2"/>
      <c r="AE4" s="2"/>
      <c r="AF4" s="18">
        <v>4</v>
      </c>
      <c r="AG4" s="2"/>
      <c r="AH4" s="2"/>
      <c r="AI4" s="18">
        <v>5</v>
      </c>
      <c r="AJ4" s="2"/>
      <c r="AK4" s="2"/>
      <c r="AL4" s="2"/>
      <c r="AM4" s="18">
        <v>2</v>
      </c>
      <c r="AN4" s="18">
        <v>2</v>
      </c>
      <c r="AO4" s="2"/>
      <c r="AP4" s="2"/>
      <c r="AQ4" s="2"/>
      <c r="AR4" s="2"/>
      <c r="AS4" s="18">
        <v>6</v>
      </c>
      <c r="AT4" s="18">
        <v>6</v>
      </c>
      <c r="AU4" s="18">
        <v>6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x14ac:dyDescent="0.25">
      <c r="A6" t="s">
        <v>3</v>
      </c>
      <c r="B6" s="3"/>
      <c r="C6" s="2"/>
      <c r="D6" s="2"/>
      <c r="E6" s="2"/>
      <c r="F6" s="5">
        <v>5</v>
      </c>
      <c r="G6" s="2"/>
      <c r="H6" s="2"/>
      <c r="I6" s="5">
        <v>10</v>
      </c>
      <c r="J6" s="2"/>
      <c r="K6" s="2"/>
      <c r="L6" s="2"/>
      <c r="M6" s="2"/>
      <c r="N6" s="2"/>
      <c r="O6" s="2"/>
      <c r="P6" s="2"/>
      <c r="Q6" s="2"/>
      <c r="R6" s="5">
        <v>15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5">
        <v>20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5">
        <v>25</v>
      </c>
      <c r="BE6" s="2"/>
      <c r="BF6" s="2"/>
      <c r="BG6" s="2"/>
      <c r="BH6" s="2"/>
      <c r="BI6" s="2"/>
      <c r="BJ6" s="2"/>
      <c r="BK6" s="5">
        <v>30</v>
      </c>
      <c r="BL6" s="5">
        <v>35</v>
      </c>
      <c r="BM6" s="5">
        <v>40</v>
      </c>
      <c r="BN6" s="5">
        <v>45</v>
      </c>
      <c r="BO6" s="2"/>
      <c r="BP6" s="2"/>
      <c r="BQ6" s="2"/>
    </row>
    <row r="7" spans="1:69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4">
        <v>5</v>
      </c>
      <c r="O7" s="2"/>
      <c r="P7" s="2"/>
      <c r="Q7" s="2"/>
      <c r="R7" s="2"/>
      <c r="S7" s="2"/>
      <c r="T7" s="2"/>
      <c r="U7" s="2"/>
      <c r="V7" s="2"/>
      <c r="W7" s="2"/>
      <c r="X7" s="2"/>
      <c r="Y7" s="14">
        <v>10</v>
      </c>
      <c r="Z7" s="14">
        <v>15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14">
        <v>20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x14ac:dyDescent="0.25">
      <c r="A8" t="s">
        <v>41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8">
        <v>5</v>
      </c>
      <c r="AE8" s="18">
        <v>10</v>
      </c>
      <c r="AF8" s="2"/>
      <c r="AG8" s="2"/>
      <c r="AH8" s="2"/>
      <c r="AI8" s="2"/>
      <c r="AJ8" s="2"/>
      <c r="AK8" s="2"/>
      <c r="AL8" s="2"/>
      <c r="AM8" s="2"/>
      <c r="AN8" s="2"/>
      <c r="AO8" s="18">
        <v>15</v>
      </c>
      <c r="AP8" s="18">
        <v>20</v>
      </c>
      <c r="AQ8" s="18">
        <v>25</v>
      </c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x14ac:dyDescent="0.25">
      <c r="A10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f>5+10/5</f>
        <v>7</v>
      </c>
      <c r="N10" s="2"/>
      <c r="O10" s="2"/>
      <c r="P10" s="2"/>
      <c r="Q10" s="2"/>
      <c r="R10" s="2"/>
      <c r="S10" s="2"/>
      <c r="T10" s="2">
        <f>5+15/5</f>
        <v>8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>
        <f>5+15/5</f>
        <v>8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x14ac:dyDescent="0.25">
      <c r="A11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6</v>
      </c>
      <c r="N11" s="2"/>
      <c r="O11" s="2"/>
      <c r="P11" s="2"/>
      <c r="Q11" s="2"/>
      <c r="R11" s="2"/>
      <c r="S11" s="2"/>
      <c r="T11" s="2">
        <f>6+5/5</f>
        <v>7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>
        <f>6+15/5</f>
        <v>9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x14ac:dyDescent="0.25">
      <c r="A12" t="s">
        <v>43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7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>
        <f>7+10/5</f>
        <v>9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x14ac:dyDescent="0.25">
      <c r="A14" t="s">
        <v>6</v>
      </c>
      <c r="B14" s="2"/>
      <c r="C14" s="2"/>
      <c r="D14" s="2"/>
      <c r="E14" s="2"/>
      <c r="F14" s="2"/>
      <c r="G14" s="2"/>
      <c r="H14" s="2"/>
      <c r="I14" s="2"/>
      <c r="J14" s="2"/>
      <c r="K14" s="5" t="s">
        <v>3</v>
      </c>
      <c r="L14" s="2"/>
      <c r="M14" s="2"/>
      <c r="N14" s="2"/>
      <c r="P14" s="14" t="s">
        <v>4</v>
      </c>
      <c r="Q14" s="14" t="s">
        <v>4</v>
      </c>
      <c r="R14" s="14" t="s">
        <v>4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8" t="s">
        <v>41</v>
      </c>
      <c r="AH14" s="18" t="s">
        <v>41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5" t="s">
        <v>3</v>
      </c>
      <c r="BG14" s="5" t="s">
        <v>3</v>
      </c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x14ac:dyDescent="0.25">
      <c r="A15" t="s">
        <v>59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B15" s="14" t="s">
        <v>4</v>
      </c>
      <c r="AC15" s="14" t="s">
        <v>4</v>
      </c>
      <c r="AD15" s="14" t="s">
        <v>4</v>
      </c>
      <c r="AE15" s="14" t="s">
        <v>4</v>
      </c>
      <c r="AF15" s="14" t="s">
        <v>4</v>
      </c>
      <c r="AG15" s="14" t="s">
        <v>4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x14ac:dyDescent="0.25">
      <c r="A16" s="10">
        <v>0</v>
      </c>
      <c r="B16" s="9">
        <v>5</v>
      </c>
      <c r="C16" s="8">
        <v>10</v>
      </c>
      <c r="D16" s="9">
        <v>15</v>
      </c>
      <c r="E16" s="9">
        <v>20</v>
      </c>
      <c r="F16" s="9">
        <v>25</v>
      </c>
      <c r="G16" s="9">
        <v>30</v>
      </c>
      <c r="H16" s="9">
        <v>35</v>
      </c>
      <c r="I16" s="9">
        <v>40</v>
      </c>
      <c r="J16" s="9">
        <v>45</v>
      </c>
      <c r="K16" s="9">
        <v>50</v>
      </c>
      <c r="L16" s="9">
        <v>55</v>
      </c>
      <c r="M16" s="9">
        <v>60</v>
      </c>
      <c r="N16" s="9">
        <v>65</v>
      </c>
      <c r="O16" s="9">
        <v>70</v>
      </c>
      <c r="P16" s="9">
        <v>75</v>
      </c>
      <c r="Q16" s="9">
        <v>80</v>
      </c>
      <c r="R16" s="9">
        <v>85</v>
      </c>
      <c r="S16" s="9">
        <v>90</v>
      </c>
      <c r="T16" s="9">
        <v>95</v>
      </c>
      <c r="U16" s="9">
        <v>100</v>
      </c>
      <c r="V16" s="9">
        <v>105</v>
      </c>
      <c r="W16" s="9">
        <v>110</v>
      </c>
      <c r="X16" s="9">
        <v>115</v>
      </c>
      <c r="Y16" s="9">
        <v>120</v>
      </c>
      <c r="Z16" s="9">
        <v>125</v>
      </c>
      <c r="AA16" s="9">
        <v>130</v>
      </c>
      <c r="AB16" s="9">
        <v>135</v>
      </c>
      <c r="AC16" s="9">
        <v>140</v>
      </c>
      <c r="AD16" s="9">
        <v>145</v>
      </c>
      <c r="AE16" s="9">
        <v>150</v>
      </c>
      <c r="AF16" s="9">
        <v>155</v>
      </c>
      <c r="AG16" s="9">
        <v>160</v>
      </c>
      <c r="AH16" s="9">
        <v>165</v>
      </c>
      <c r="AI16" s="9">
        <v>170</v>
      </c>
      <c r="AJ16" s="9">
        <v>175</v>
      </c>
      <c r="AK16" s="9">
        <v>180</v>
      </c>
      <c r="AL16" s="9">
        <v>185</v>
      </c>
      <c r="AM16" s="9">
        <v>190</v>
      </c>
      <c r="AN16" s="9">
        <v>195</v>
      </c>
      <c r="AO16" s="9">
        <v>200</v>
      </c>
      <c r="AP16" s="9">
        <v>205</v>
      </c>
      <c r="AQ16" s="9">
        <v>210</v>
      </c>
      <c r="AR16" s="9">
        <v>215</v>
      </c>
      <c r="AS16" s="9">
        <v>220</v>
      </c>
      <c r="AT16" s="9">
        <v>225</v>
      </c>
      <c r="AU16" s="9">
        <v>230</v>
      </c>
      <c r="AV16" s="9">
        <v>235</v>
      </c>
      <c r="AW16" s="9">
        <v>240</v>
      </c>
      <c r="AX16" s="9">
        <v>245</v>
      </c>
      <c r="AY16" s="9">
        <v>250</v>
      </c>
      <c r="AZ16" s="9">
        <v>255</v>
      </c>
      <c r="BA16" s="9">
        <v>260</v>
      </c>
      <c r="BB16" s="9">
        <v>265</v>
      </c>
      <c r="BC16" s="9">
        <v>270</v>
      </c>
      <c r="BD16" s="9">
        <v>275</v>
      </c>
      <c r="BE16" s="9">
        <v>280</v>
      </c>
      <c r="BF16" s="9">
        <v>285</v>
      </c>
      <c r="BG16" s="9">
        <v>290</v>
      </c>
      <c r="BH16" s="9">
        <v>295</v>
      </c>
      <c r="BI16" s="9">
        <v>300</v>
      </c>
      <c r="BJ16" s="9">
        <v>305</v>
      </c>
      <c r="BK16" s="9">
        <v>310</v>
      </c>
      <c r="BL16" s="9">
        <v>315</v>
      </c>
      <c r="BM16" s="9">
        <v>320</v>
      </c>
      <c r="BN16" s="9">
        <v>325</v>
      </c>
      <c r="BO16" s="9">
        <v>330</v>
      </c>
      <c r="BP16" s="9">
        <v>335</v>
      </c>
      <c r="BQ16" s="10">
        <v>340</v>
      </c>
    </row>
    <row r="17" spans="1:67" x14ac:dyDescent="0.25">
      <c r="A17" s="11"/>
      <c r="B17" s="13" t="s">
        <v>19</v>
      </c>
      <c r="G17" s="13" t="s">
        <v>19</v>
      </c>
      <c r="L17" s="13" t="s">
        <v>21</v>
      </c>
      <c r="O17" s="13" t="s">
        <v>19</v>
      </c>
      <c r="R17" t="s">
        <v>61</v>
      </c>
      <c r="S17" s="13" t="s">
        <v>21</v>
      </c>
      <c r="AA17" s="13" t="s">
        <v>19</v>
      </c>
      <c r="AF17" s="13" t="s">
        <v>19</v>
      </c>
      <c r="AH17" s="13" t="s">
        <v>21</v>
      </c>
      <c r="AI17" s="13" t="s">
        <v>21</v>
      </c>
      <c r="AL17" s="13" t="s">
        <v>62</v>
      </c>
      <c r="AR17" s="13" t="s">
        <v>19</v>
      </c>
      <c r="AY17" s="13" t="s">
        <v>19</v>
      </c>
      <c r="BB17" s="13" t="s">
        <v>63</v>
      </c>
      <c r="BE17" s="13" t="s">
        <v>19</v>
      </c>
      <c r="BH17" s="13" t="s">
        <v>21</v>
      </c>
      <c r="BO17" s="13" t="s">
        <v>19</v>
      </c>
    </row>
    <row r="18" spans="1:67" x14ac:dyDescent="0.25">
      <c r="L18" s="7"/>
    </row>
    <row r="23" spans="1:67" x14ac:dyDescent="0.25">
      <c r="B23" s="24" t="s">
        <v>55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67" x14ac:dyDescent="0.25">
      <c r="B24" s="24" t="s">
        <v>56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67" x14ac:dyDescent="0.25">
      <c r="B25" s="24" t="s">
        <v>57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67" x14ac:dyDescent="0.25">
      <c r="B26" s="24" t="s">
        <v>58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67" x14ac:dyDescent="0.25">
      <c r="B27" s="24" t="s">
        <v>60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</sheetData>
  <mergeCells count="5">
    <mergeCell ref="B23:Q23"/>
    <mergeCell ref="B24:Q24"/>
    <mergeCell ref="B25:Q25"/>
    <mergeCell ref="B26:Q26"/>
    <mergeCell ref="B27:Q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5C499-1C29-4D03-AF3D-1498C4263F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2CCF-90C6-4148-9003-AD16856BBD56}">
  <sheetPr codeName="Sheet7"/>
  <dimension ref="A2:BQ27"/>
  <sheetViews>
    <sheetView zoomScale="85" zoomScaleNormal="85" workbookViewId="0">
      <selection activeCell="BS38" sqref="BS38"/>
    </sheetView>
  </sheetViews>
  <sheetFormatPr defaultColWidth="11.42578125" defaultRowHeight="15" x14ac:dyDescent="0.25"/>
  <cols>
    <col min="1" max="1" width="14.28515625" customWidth="1"/>
    <col min="2" max="17" width="3.7109375" customWidth="1"/>
    <col min="18" max="18" width="8.140625" customWidth="1"/>
    <col min="19" max="40" width="3.7109375" customWidth="1"/>
    <col min="41" max="41" width="4.28515625" customWidth="1"/>
    <col min="42" max="42" width="4.42578125" customWidth="1"/>
    <col min="43" max="44" width="3.7109375" customWidth="1"/>
    <col min="45" max="45" width="4.5703125" customWidth="1"/>
    <col min="46" max="46" width="4.85546875" customWidth="1"/>
    <col min="47" max="47" width="5" customWidth="1"/>
    <col min="48" max="48" width="4.85546875" customWidth="1"/>
    <col min="49" max="69" width="4.28515625" customWidth="1"/>
  </cols>
  <sheetData>
    <row r="2" spans="1:69" x14ac:dyDescent="0.25">
      <c r="A2" t="s">
        <v>0</v>
      </c>
      <c r="B2" s="5">
        <v>1</v>
      </c>
      <c r="C2" s="5">
        <v>1</v>
      </c>
      <c r="D2" s="5">
        <v>2</v>
      </c>
      <c r="E2" s="5">
        <v>2</v>
      </c>
      <c r="F2" s="2"/>
      <c r="G2" s="2"/>
      <c r="H2" s="2"/>
      <c r="I2" s="2"/>
      <c r="J2" s="5">
        <v>4</v>
      </c>
      <c r="K2" s="2"/>
      <c r="L2" s="2"/>
      <c r="M2" s="5">
        <v>5</v>
      </c>
      <c r="N2" s="2"/>
      <c r="O2" s="2"/>
      <c r="P2" s="5">
        <v>2</v>
      </c>
      <c r="Q2" s="5">
        <v>2</v>
      </c>
      <c r="R2" s="2"/>
      <c r="S2" s="2"/>
      <c r="T2" s="2"/>
      <c r="U2" s="2"/>
      <c r="V2" s="5">
        <v>3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5">
        <v>2</v>
      </c>
      <c r="AH2" s="5">
        <v>2</v>
      </c>
      <c r="AI2" s="2"/>
      <c r="AJ2" s="2"/>
      <c r="AK2" s="2"/>
      <c r="AL2" s="5">
        <v>4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5">
        <v>5</v>
      </c>
      <c r="AY2" s="2"/>
      <c r="AZ2" s="2"/>
      <c r="BA2" s="2"/>
      <c r="BB2" s="5">
        <v>2</v>
      </c>
      <c r="BC2" s="5">
        <v>2</v>
      </c>
      <c r="BD2" s="2"/>
      <c r="BE2" s="5">
        <v>4</v>
      </c>
      <c r="BF2" s="2"/>
      <c r="BG2" s="2"/>
      <c r="BH2" s="5">
        <v>5</v>
      </c>
      <c r="BI2" s="5">
        <v>2</v>
      </c>
      <c r="BJ2" s="5">
        <v>2</v>
      </c>
      <c r="BK2" s="2"/>
      <c r="BL2" s="2"/>
      <c r="BM2" s="2"/>
      <c r="BN2" s="2"/>
      <c r="BO2" s="5">
        <v>6</v>
      </c>
      <c r="BP2" s="5">
        <v>6</v>
      </c>
      <c r="BQ2" s="5">
        <v>6</v>
      </c>
    </row>
    <row r="3" spans="1:69" x14ac:dyDescent="0.25">
      <c r="A3" t="s">
        <v>1</v>
      </c>
      <c r="B3" s="2"/>
      <c r="C3" s="2"/>
      <c r="D3" s="2"/>
      <c r="E3" s="2"/>
      <c r="F3" s="2"/>
      <c r="G3" s="14">
        <v>1</v>
      </c>
      <c r="H3" s="14">
        <v>1</v>
      </c>
      <c r="I3" s="2"/>
      <c r="J3" s="2"/>
      <c r="K3" s="14">
        <v>2</v>
      </c>
      <c r="L3" s="14">
        <v>2</v>
      </c>
      <c r="M3" s="2"/>
      <c r="N3" s="2"/>
      <c r="O3" s="14">
        <v>4</v>
      </c>
      <c r="P3" s="2"/>
      <c r="Q3" s="2"/>
      <c r="R3" s="2"/>
      <c r="T3" s="14">
        <v>5</v>
      </c>
      <c r="U3" s="2"/>
      <c r="V3" s="2"/>
      <c r="W3" s="14">
        <v>2</v>
      </c>
      <c r="X3" s="14">
        <v>2</v>
      </c>
      <c r="Y3" s="2"/>
      <c r="Z3" s="2"/>
      <c r="AA3" s="14">
        <v>4</v>
      </c>
      <c r="AB3" s="2"/>
      <c r="AC3" s="2"/>
      <c r="AD3" s="2"/>
      <c r="AE3" s="2"/>
      <c r="AF3" s="2"/>
      <c r="AG3" s="2"/>
      <c r="AH3" s="2"/>
      <c r="AI3" s="2"/>
      <c r="AJ3" s="14">
        <v>5</v>
      </c>
      <c r="AK3" s="2"/>
      <c r="AL3" s="2"/>
      <c r="AM3" s="14">
        <v>2</v>
      </c>
      <c r="AN3" s="14">
        <v>2</v>
      </c>
      <c r="AO3" s="2"/>
      <c r="AP3" s="14">
        <v>6</v>
      </c>
      <c r="AQ3" s="14">
        <v>6</v>
      </c>
      <c r="AR3" s="14">
        <v>6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x14ac:dyDescent="0.25">
      <c r="A4" t="s">
        <v>42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8">
        <v>1</v>
      </c>
      <c r="T4" s="2"/>
      <c r="U4" s="18">
        <v>1</v>
      </c>
      <c r="V4" s="2"/>
      <c r="W4" s="2"/>
      <c r="X4" s="2"/>
      <c r="Y4" s="2"/>
      <c r="Z4" s="2"/>
      <c r="AA4" s="2"/>
      <c r="AB4" s="18">
        <v>2</v>
      </c>
      <c r="AC4" s="18">
        <v>2</v>
      </c>
      <c r="AD4" s="2"/>
      <c r="AE4" s="2"/>
      <c r="AF4" s="18">
        <v>4</v>
      </c>
      <c r="AG4" s="2"/>
      <c r="AH4" s="2"/>
      <c r="AI4" s="18">
        <v>5</v>
      </c>
      <c r="AJ4" s="2"/>
      <c r="AK4" s="2"/>
      <c r="AL4" s="2"/>
      <c r="AM4" s="2"/>
      <c r="AN4" s="2"/>
      <c r="AO4" s="2"/>
      <c r="AP4" s="2"/>
      <c r="AQ4" s="2"/>
      <c r="AR4" s="2"/>
      <c r="AS4" s="18">
        <v>2</v>
      </c>
      <c r="AT4" s="18">
        <v>2</v>
      </c>
      <c r="AU4" s="2"/>
      <c r="AV4" s="2"/>
      <c r="AW4" s="2"/>
      <c r="AY4" s="18">
        <v>6</v>
      </c>
      <c r="AZ4" s="18">
        <v>6</v>
      </c>
      <c r="BA4" s="18">
        <v>6</v>
      </c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x14ac:dyDescent="0.25">
      <c r="A6" t="s">
        <v>3</v>
      </c>
      <c r="B6" s="3"/>
      <c r="C6" s="2"/>
      <c r="D6" s="2"/>
      <c r="E6" s="2"/>
      <c r="F6" s="5">
        <v>5</v>
      </c>
      <c r="G6" s="2"/>
      <c r="H6" s="2"/>
      <c r="I6" s="5">
        <v>10</v>
      </c>
      <c r="J6" s="2"/>
      <c r="K6" s="2"/>
      <c r="L6" s="2"/>
      <c r="M6" s="2"/>
      <c r="N6" s="2"/>
      <c r="O6" s="2"/>
      <c r="P6" s="2"/>
      <c r="Q6" s="2"/>
      <c r="R6" s="5">
        <v>15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5">
        <v>20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5">
        <v>25</v>
      </c>
      <c r="BE6" s="2"/>
      <c r="BF6" s="2"/>
      <c r="BG6" s="2"/>
      <c r="BH6" s="2"/>
      <c r="BI6" s="2"/>
      <c r="BJ6" s="2"/>
      <c r="BK6" s="5">
        <v>30</v>
      </c>
      <c r="BL6" s="5">
        <v>35</v>
      </c>
      <c r="BM6" s="5">
        <v>40</v>
      </c>
      <c r="BN6" s="5">
        <v>45</v>
      </c>
      <c r="BO6" s="2"/>
      <c r="BP6" s="2"/>
      <c r="BQ6" s="2"/>
    </row>
    <row r="7" spans="1:69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4">
        <v>5</v>
      </c>
      <c r="O7" s="2"/>
      <c r="P7" s="2"/>
      <c r="Q7" s="2"/>
      <c r="R7" s="2"/>
      <c r="S7" s="2"/>
      <c r="T7" s="2"/>
      <c r="U7" s="2"/>
      <c r="V7" s="2"/>
      <c r="W7" s="2"/>
      <c r="X7" s="2"/>
      <c r="Y7" s="14">
        <v>10</v>
      </c>
      <c r="Z7" s="14">
        <v>15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14">
        <v>20</v>
      </c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x14ac:dyDescent="0.25">
      <c r="A8" t="s">
        <v>41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8">
        <v>5</v>
      </c>
      <c r="AE8" s="18">
        <v>10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18">
        <v>15</v>
      </c>
      <c r="AV8" s="18">
        <v>20</v>
      </c>
      <c r="AW8" s="18">
        <v>25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x14ac:dyDescent="0.25">
      <c r="A10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f>5+10/5</f>
        <v>7</v>
      </c>
      <c r="N10" s="2"/>
      <c r="O10" s="2"/>
      <c r="P10" s="2"/>
      <c r="Q10" s="2"/>
      <c r="R10" s="2"/>
      <c r="S10" s="2"/>
      <c r="T10" s="2">
        <f>5+15/5</f>
        <v>8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>
        <f>5+15/5</f>
        <v>8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x14ac:dyDescent="0.25">
      <c r="A11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6</v>
      </c>
      <c r="N11" s="2"/>
      <c r="O11" s="2"/>
      <c r="P11" s="2"/>
      <c r="Q11" s="2"/>
      <c r="R11" s="2"/>
      <c r="S11" s="2"/>
      <c r="T11" s="2">
        <f>6+5/5</f>
        <v>7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>
        <f>6+15/5</f>
        <v>9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x14ac:dyDescent="0.25">
      <c r="A12" t="s">
        <v>43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7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>
        <f>7+10/5</f>
        <v>9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x14ac:dyDescent="0.25">
      <c r="A14" t="s">
        <v>6</v>
      </c>
      <c r="B14" s="2"/>
      <c r="C14" s="2"/>
      <c r="D14" s="2"/>
      <c r="E14" s="2"/>
      <c r="F14" s="2"/>
      <c r="G14" s="2"/>
      <c r="H14" s="2"/>
      <c r="I14" s="2"/>
      <c r="J14" s="2"/>
      <c r="K14" s="5" t="s">
        <v>3</v>
      </c>
      <c r="L14" s="2"/>
      <c r="M14" s="2"/>
      <c r="N14" s="2"/>
      <c r="P14" s="14" t="s">
        <v>4</v>
      </c>
      <c r="Q14" s="14" t="s">
        <v>4</v>
      </c>
      <c r="R14" s="14" t="s">
        <v>4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8" t="s">
        <v>41</v>
      </c>
      <c r="AH14" s="18" t="s">
        <v>41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5" t="s">
        <v>3</v>
      </c>
      <c r="BG14" s="5" t="s">
        <v>3</v>
      </c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x14ac:dyDescent="0.25">
      <c r="A15" t="s">
        <v>59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B15" s="14" t="s">
        <v>4</v>
      </c>
      <c r="AC15" s="14" t="s">
        <v>4</v>
      </c>
      <c r="AD15" s="14" t="s">
        <v>4</v>
      </c>
      <c r="AE15" s="14" t="s">
        <v>4</v>
      </c>
      <c r="AF15" s="14" t="s">
        <v>4</v>
      </c>
      <c r="AG15" s="14" t="s">
        <v>4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x14ac:dyDescent="0.25">
      <c r="A16" s="10">
        <v>0</v>
      </c>
      <c r="B16" s="9">
        <v>5</v>
      </c>
      <c r="C16" s="8">
        <v>10</v>
      </c>
      <c r="D16" s="9">
        <v>15</v>
      </c>
      <c r="E16" s="9">
        <v>20</v>
      </c>
      <c r="F16" s="9">
        <v>25</v>
      </c>
      <c r="G16" s="9">
        <v>30</v>
      </c>
      <c r="H16" s="9">
        <v>35</v>
      </c>
      <c r="I16" s="9">
        <v>40</v>
      </c>
      <c r="J16" s="9">
        <v>45</v>
      </c>
      <c r="K16" s="9">
        <v>50</v>
      </c>
      <c r="L16" s="9">
        <v>55</v>
      </c>
      <c r="M16" s="9">
        <v>60</v>
      </c>
      <c r="N16" s="9">
        <v>65</v>
      </c>
      <c r="O16" s="9">
        <v>70</v>
      </c>
      <c r="P16" s="9">
        <v>75</v>
      </c>
      <c r="Q16" s="9">
        <v>80</v>
      </c>
      <c r="R16" s="9">
        <v>85</v>
      </c>
      <c r="S16" s="9">
        <v>90</v>
      </c>
      <c r="T16" s="9">
        <v>95</v>
      </c>
      <c r="U16" s="9">
        <v>100</v>
      </c>
      <c r="V16" s="9">
        <v>105</v>
      </c>
      <c r="W16" s="9">
        <v>110</v>
      </c>
      <c r="X16" s="9">
        <v>115</v>
      </c>
      <c r="Y16" s="9">
        <v>120</v>
      </c>
      <c r="Z16" s="9">
        <v>125</v>
      </c>
      <c r="AA16" s="9">
        <v>130</v>
      </c>
      <c r="AB16" s="9">
        <v>135</v>
      </c>
      <c r="AC16" s="9">
        <v>140</v>
      </c>
      <c r="AD16" s="9">
        <v>145</v>
      </c>
      <c r="AE16" s="9">
        <v>150</v>
      </c>
      <c r="AF16" s="9">
        <v>155</v>
      </c>
      <c r="AG16" s="9">
        <v>160</v>
      </c>
      <c r="AH16" s="9">
        <v>165</v>
      </c>
      <c r="AI16" s="9">
        <v>170</v>
      </c>
      <c r="AJ16" s="9">
        <v>175</v>
      </c>
      <c r="AK16" s="9">
        <v>180</v>
      </c>
      <c r="AL16" s="9">
        <v>185</v>
      </c>
      <c r="AM16" s="9">
        <v>190</v>
      </c>
      <c r="AN16" s="9">
        <v>195</v>
      </c>
      <c r="AO16" s="9">
        <v>200</v>
      </c>
      <c r="AP16" s="9">
        <v>205</v>
      </c>
      <c r="AQ16" s="9">
        <v>210</v>
      </c>
      <c r="AR16" s="9">
        <v>215</v>
      </c>
      <c r="AS16" s="9">
        <v>220</v>
      </c>
      <c r="AT16" s="9">
        <v>225</v>
      </c>
      <c r="AU16" s="9">
        <v>230</v>
      </c>
      <c r="AV16" s="9">
        <v>235</v>
      </c>
      <c r="AW16" s="9">
        <v>240</v>
      </c>
      <c r="AX16" s="9">
        <v>245</v>
      </c>
      <c r="AY16" s="9">
        <v>250</v>
      </c>
      <c r="AZ16" s="9">
        <v>255</v>
      </c>
      <c r="BA16" s="9">
        <v>260</v>
      </c>
      <c r="BB16" s="9">
        <v>265</v>
      </c>
      <c r="BC16" s="9">
        <v>270</v>
      </c>
      <c r="BD16" s="9">
        <v>275</v>
      </c>
      <c r="BE16" s="9">
        <v>280</v>
      </c>
      <c r="BF16" s="9">
        <v>285</v>
      </c>
      <c r="BG16" s="9">
        <v>290</v>
      </c>
      <c r="BH16" s="9">
        <v>295</v>
      </c>
      <c r="BI16" s="9">
        <v>300</v>
      </c>
      <c r="BJ16" s="9">
        <v>305</v>
      </c>
      <c r="BK16" s="9">
        <v>310</v>
      </c>
      <c r="BL16" s="9">
        <v>315</v>
      </c>
      <c r="BM16" s="9">
        <v>320</v>
      </c>
      <c r="BN16" s="9">
        <v>325</v>
      </c>
      <c r="BO16" s="9">
        <v>330</v>
      </c>
      <c r="BP16" s="9">
        <v>335</v>
      </c>
      <c r="BQ16" s="10">
        <v>340</v>
      </c>
    </row>
    <row r="17" spans="1:67" x14ac:dyDescent="0.25">
      <c r="A17" s="11"/>
      <c r="B17" s="13" t="s">
        <v>19</v>
      </c>
      <c r="G17" s="13" t="s">
        <v>19</v>
      </c>
      <c r="L17" s="13" t="s">
        <v>21</v>
      </c>
      <c r="O17" s="13" t="s">
        <v>19</v>
      </c>
      <c r="R17" t="s">
        <v>61</v>
      </c>
      <c r="S17" s="13" t="s">
        <v>21</v>
      </c>
      <c r="AA17" s="13" t="s">
        <v>19</v>
      </c>
      <c r="AF17" s="13" t="s">
        <v>19</v>
      </c>
      <c r="AH17" s="13" t="s">
        <v>21</v>
      </c>
      <c r="AI17" s="13" t="s">
        <v>21</v>
      </c>
      <c r="AL17" s="13" t="s">
        <v>62</v>
      </c>
      <c r="AP17" s="13" t="s">
        <v>19</v>
      </c>
      <c r="AX17" s="13" t="s">
        <v>64</v>
      </c>
      <c r="BB17" s="13" t="s">
        <v>63</v>
      </c>
      <c r="BE17" s="13" t="s">
        <v>19</v>
      </c>
      <c r="BH17" s="13" t="s">
        <v>21</v>
      </c>
      <c r="BO17" s="13" t="s">
        <v>19</v>
      </c>
    </row>
    <row r="18" spans="1:67" x14ac:dyDescent="0.25">
      <c r="L18" s="7"/>
      <c r="AX18" t="s">
        <v>33</v>
      </c>
      <c r="BB18" t="s">
        <v>65</v>
      </c>
    </row>
    <row r="23" spans="1:67" x14ac:dyDescent="0.25">
      <c r="B23" s="24" t="s">
        <v>55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67" x14ac:dyDescent="0.25">
      <c r="B24" s="24" t="s">
        <v>56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67" x14ac:dyDescent="0.25">
      <c r="B25" s="24" t="s">
        <v>57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67" x14ac:dyDescent="0.25">
      <c r="B26" s="24" t="s">
        <v>58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67" x14ac:dyDescent="0.25">
      <c r="B27" s="24" t="s">
        <v>60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</sheetData>
  <mergeCells count="5">
    <mergeCell ref="B23:Q23"/>
    <mergeCell ref="B24:Q24"/>
    <mergeCell ref="B25:Q25"/>
    <mergeCell ref="B26:Q26"/>
    <mergeCell ref="B27:Q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6820-E803-464D-95BE-21C825F59591}">
  <dimension ref="A2:BQ27"/>
  <sheetViews>
    <sheetView zoomScale="85" zoomScaleNormal="85" workbookViewId="0">
      <selection activeCell="BE2" sqref="BE2"/>
    </sheetView>
  </sheetViews>
  <sheetFormatPr defaultColWidth="11.42578125" defaultRowHeight="15" x14ac:dyDescent="0.25"/>
  <cols>
    <col min="1" max="1" width="14.28515625" customWidth="1"/>
    <col min="2" max="17" width="3.7109375" customWidth="1"/>
    <col min="18" max="18" width="4.28515625" customWidth="1"/>
    <col min="19" max="19" width="7.5703125" customWidth="1"/>
    <col min="20" max="40" width="3.7109375" customWidth="1"/>
    <col min="41" max="41" width="4.28515625" customWidth="1"/>
    <col min="42" max="42" width="4.42578125" customWidth="1"/>
    <col min="43" max="44" width="3.7109375" customWidth="1"/>
    <col min="45" max="45" width="4.5703125" customWidth="1"/>
    <col min="46" max="46" width="4.85546875" customWidth="1"/>
    <col min="47" max="47" width="5" customWidth="1"/>
    <col min="48" max="48" width="4.85546875" customWidth="1"/>
    <col min="49" max="69" width="4.28515625" customWidth="1"/>
  </cols>
  <sheetData>
    <row r="2" spans="1:69" x14ac:dyDescent="0.25">
      <c r="A2" t="s">
        <v>0</v>
      </c>
      <c r="B2" s="5">
        <v>1</v>
      </c>
      <c r="C2" s="5">
        <v>1</v>
      </c>
      <c r="D2" s="5">
        <v>2</v>
      </c>
      <c r="E2" s="5">
        <v>2</v>
      </c>
      <c r="F2" s="2"/>
      <c r="G2" s="2"/>
      <c r="H2" s="2"/>
      <c r="I2" s="2"/>
      <c r="J2" s="5">
        <v>4</v>
      </c>
      <c r="K2" s="2"/>
      <c r="L2" s="2"/>
      <c r="M2" s="5">
        <v>5</v>
      </c>
      <c r="N2" s="2"/>
      <c r="O2" s="2"/>
      <c r="P2" s="5">
        <v>2</v>
      </c>
      <c r="Q2" s="5">
        <v>2</v>
      </c>
      <c r="R2" s="2"/>
      <c r="S2" s="2"/>
      <c r="T2" s="2"/>
      <c r="U2" s="2"/>
      <c r="V2" s="5">
        <v>3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5">
        <v>2</v>
      </c>
      <c r="AH2" s="5">
        <v>2</v>
      </c>
      <c r="AI2" s="2"/>
      <c r="AJ2" s="2"/>
      <c r="AK2" s="2"/>
      <c r="AL2" s="5">
        <v>4</v>
      </c>
      <c r="AM2" s="2"/>
      <c r="AN2" s="2"/>
      <c r="AO2" s="2"/>
      <c r="AP2" s="2"/>
      <c r="AQ2" s="2"/>
      <c r="AR2" s="5">
        <v>5</v>
      </c>
      <c r="AS2" s="2"/>
      <c r="AT2" s="2"/>
      <c r="AU2" s="2"/>
      <c r="AV2" s="2"/>
      <c r="AW2" s="2"/>
      <c r="AX2" s="2"/>
      <c r="AY2" s="2"/>
      <c r="AZ2" s="2"/>
      <c r="BA2" s="2"/>
      <c r="BB2" s="5">
        <v>2</v>
      </c>
      <c r="BC2" s="5">
        <v>2</v>
      </c>
      <c r="BD2" s="2"/>
      <c r="BE2" s="5">
        <v>4</v>
      </c>
      <c r="BF2" s="2"/>
      <c r="BG2" s="2"/>
      <c r="BH2" s="5">
        <v>5</v>
      </c>
      <c r="BI2" s="5">
        <v>2</v>
      </c>
      <c r="BJ2" s="5">
        <v>2</v>
      </c>
      <c r="BK2" s="2"/>
      <c r="BL2" s="2"/>
      <c r="BM2" s="2"/>
      <c r="BN2" s="2"/>
      <c r="BO2" s="5">
        <v>6</v>
      </c>
      <c r="BP2" s="5">
        <v>6</v>
      </c>
      <c r="BQ2" s="5">
        <v>6</v>
      </c>
    </row>
    <row r="3" spans="1:69" x14ac:dyDescent="0.25">
      <c r="A3" t="s">
        <v>1</v>
      </c>
      <c r="B3" s="2"/>
      <c r="C3" s="2"/>
      <c r="D3" s="2"/>
      <c r="E3" s="2"/>
      <c r="F3" s="2"/>
      <c r="G3" s="14">
        <v>1</v>
      </c>
      <c r="H3" s="14">
        <v>1</v>
      </c>
      <c r="I3" s="2"/>
      <c r="J3" s="2"/>
      <c r="K3" s="14">
        <v>2</v>
      </c>
      <c r="L3" s="14">
        <v>2</v>
      </c>
      <c r="M3" s="2"/>
      <c r="N3" s="2"/>
      <c r="O3" s="14">
        <v>4</v>
      </c>
      <c r="P3" s="2"/>
      <c r="Q3" s="2"/>
      <c r="R3" s="2"/>
      <c r="S3" s="2"/>
      <c r="T3" s="14">
        <v>5</v>
      </c>
      <c r="U3" s="2"/>
      <c r="V3" s="2"/>
      <c r="W3" s="14">
        <v>2</v>
      </c>
      <c r="X3" s="14">
        <v>2</v>
      </c>
      <c r="Y3" s="2"/>
      <c r="Z3" s="2"/>
      <c r="AA3" s="14">
        <v>4</v>
      </c>
      <c r="AB3" s="2"/>
      <c r="AC3" s="2"/>
      <c r="AD3" s="2"/>
      <c r="AE3" s="2"/>
      <c r="AF3" s="2"/>
      <c r="AG3" s="2"/>
      <c r="AH3" s="2"/>
      <c r="AI3" s="2"/>
      <c r="AJ3" s="14">
        <v>5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14">
        <v>2</v>
      </c>
      <c r="AW3" s="14">
        <v>2</v>
      </c>
      <c r="AX3" s="2"/>
      <c r="AY3" s="14">
        <v>6</v>
      </c>
      <c r="AZ3" s="14">
        <v>6</v>
      </c>
      <c r="BA3" s="14">
        <v>6</v>
      </c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x14ac:dyDescent="0.25">
      <c r="A4" t="s">
        <v>42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8">
        <v>1</v>
      </c>
      <c r="T4" s="2"/>
      <c r="U4" s="18">
        <v>1</v>
      </c>
      <c r="V4" s="2"/>
      <c r="W4" s="2"/>
      <c r="X4" s="2"/>
      <c r="Y4" s="2"/>
      <c r="Z4" s="2"/>
      <c r="AA4" s="2"/>
      <c r="AB4" s="18">
        <v>2</v>
      </c>
      <c r="AC4" s="18">
        <v>2</v>
      </c>
      <c r="AD4" s="2"/>
      <c r="AE4" s="2"/>
      <c r="AF4" s="18">
        <v>4</v>
      </c>
      <c r="AG4" s="2"/>
      <c r="AH4" s="2"/>
      <c r="AI4" s="18">
        <v>5</v>
      </c>
      <c r="AJ4" s="2"/>
      <c r="AK4" s="2"/>
      <c r="AL4" s="2"/>
      <c r="AM4" s="18">
        <v>2</v>
      </c>
      <c r="AN4" s="18">
        <v>2</v>
      </c>
      <c r="AO4" s="2"/>
      <c r="AP4" s="2"/>
      <c r="AQ4" s="2"/>
      <c r="AS4" s="18">
        <v>6</v>
      </c>
      <c r="AT4" s="18">
        <v>6</v>
      </c>
      <c r="AU4" s="18">
        <v>6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x14ac:dyDescent="0.25">
      <c r="A6" t="s">
        <v>3</v>
      </c>
      <c r="B6" s="2"/>
      <c r="C6" s="2"/>
      <c r="D6" s="2"/>
      <c r="E6" s="2"/>
      <c r="F6" s="5">
        <v>5</v>
      </c>
      <c r="G6" s="2"/>
      <c r="H6" s="2"/>
      <c r="I6" s="5">
        <v>10</v>
      </c>
      <c r="J6" s="2"/>
      <c r="K6" s="2"/>
      <c r="L6" s="2"/>
      <c r="M6" s="2"/>
      <c r="N6" s="2"/>
      <c r="O6" s="2"/>
      <c r="P6" s="2"/>
      <c r="Q6" s="2"/>
      <c r="R6" s="5">
        <v>15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5">
        <v>20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5">
        <v>25</v>
      </c>
      <c r="BE6" s="2"/>
      <c r="BF6" s="2"/>
      <c r="BG6" s="2"/>
      <c r="BH6" s="2"/>
      <c r="BI6" s="2"/>
      <c r="BJ6" s="2"/>
      <c r="BK6" s="5">
        <v>30</v>
      </c>
      <c r="BL6" s="5">
        <v>35</v>
      </c>
      <c r="BM6" s="5">
        <v>40</v>
      </c>
      <c r="BN6" s="5">
        <v>45</v>
      </c>
      <c r="BO6" s="2"/>
      <c r="BP6" s="2"/>
      <c r="BQ6" s="2"/>
    </row>
    <row r="7" spans="1:69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4">
        <v>5</v>
      </c>
      <c r="O7" s="2"/>
      <c r="P7" s="2"/>
      <c r="Q7" s="2"/>
      <c r="R7" s="2"/>
      <c r="S7" s="2"/>
      <c r="T7" s="2"/>
      <c r="U7" s="2"/>
      <c r="V7" s="2"/>
      <c r="W7" s="2"/>
      <c r="X7" s="2"/>
      <c r="Y7" s="14">
        <v>10</v>
      </c>
      <c r="Z7" s="14">
        <v>15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14">
        <v>20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x14ac:dyDescent="0.25">
      <c r="A8" t="s">
        <v>41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8">
        <v>5</v>
      </c>
      <c r="AE8" s="18">
        <v>10</v>
      </c>
      <c r="AF8" s="2"/>
      <c r="AG8" s="2"/>
      <c r="AH8" s="2"/>
      <c r="AI8" s="2"/>
      <c r="AJ8" s="2"/>
      <c r="AK8" s="2"/>
      <c r="AL8" s="2"/>
      <c r="AM8" s="2"/>
      <c r="AN8" s="2"/>
      <c r="AO8" s="18">
        <v>15</v>
      </c>
      <c r="AP8" s="18">
        <v>20</v>
      </c>
      <c r="AQ8" s="18">
        <v>25</v>
      </c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x14ac:dyDescent="0.25">
      <c r="A10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f>5+10/5</f>
        <v>7</v>
      </c>
      <c r="N10" s="2"/>
      <c r="O10" s="2"/>
      <c r="P10" s="2"/>
      <c r="Q10" s="2"/>
      <c r="R10" s="2"/>
      <c r="S10" s="2"/>
      <c r="T10" s="2">
        <f>5+15/5</f>
        <v>8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>
        <f>5+15/5</f>
        <v>8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x14ac:dyDescent="0.25">
      <c r="A11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f>6+0/5</f>
        <v>6</v>
      </c>
      <c r="N11" s="2"/>
      <c r="O11" s="2"/>
      <c r="P11" s="2"/>
      <c r="Q11" s="2"/>
      <c r="R11" s="2"/>
      <c r="S11" s="2"/>
      <c r="T11" s="2">
        <f>6+5/5</f>
        <v>7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>
        <f>6+15/5</f>
        <v>9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x14ac:dyDescent="0.25">
      <c r="A12" t="s">
        <v>43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7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>
        <f>7+10/5</f>
        <v>9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x14ac:dyDescent="0.25">
      <c r="A14" t="s">
        <v>6</v>
      </c>
      <c r="B14" s="2"/>
      <c r="C14" s="2"/>
      <c r="D14" s="2"/>
      <c r="E14" s="2"/>
      <c r="F14" s="2"/>
      <c r="G14" s="2"/>
      <c r="H14" s="2"/>
      <c r="I14" s="2"/>
      <c r="J14" s="2"/>
      <c r="K14" s="5" t="s">
        <v>3</v>
      </c>
      <c r="L14" s="2"/>
      <c r="M14" s="2"/>
      <c r="N14" s="2"/>
      <c r="O14" s="2"/>
      <c r="P14" s="14" t="s">
        <v>4</v>
      </c>
      <c r="Q14" s="14" t="s">
        <v>4</v>
      </c>
      <c r="R14" s="14" t="s">
        <v>4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8" t="s">
        <v>41</v>
      </c>
      <c r="AH14" s="18" t="s">
        <v>41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5" t="s">
        <v>3</v>
      </c>
      <c r="BG14" s="5" t="s">
        <v>3</v>
      </c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x14ac:dyDescent="0.25">
      <c r="A15" t="s">
        <v>59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4" t="s">
        <v>4</v>
      </c>
      <c r="AC15" s="14" t="s">
        <v>4</v>
      </c>
      <c r="AD15" s="14" t="s">
        <v>4</v>
      </c>
      <c r="AE15" s="14" t="s">
        <v>4</v>
      </c>
      <c r="AF15" s="14" t="s">
        <v>4</v>
      </c>
      <c r="AG15" s="14" t="s">
        <v>4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x14ac:dyDescent="0.25">
      <c r="A16" s="10">
        <v>0</v>
      </c>
      <c r="B16" s="9">
        <v>5</v>
      </c>
      <c r="C16" s="8">
        <v>10</v>
      </c>
      <c r="D16" s="9">
        <v>15</v>
      </c>
      <c r="E16" s="9">
        <v>20</v>
      </c>
      <c r="F16" s="9">
        <v>25</v>
      </c>
      <c r="G16" s="9">
        <v>30</v>
      </c>
      <c r="H16" s="9">
        <v>35</v>
      </c>
      <c r="I16" s="9">
        <v>40</v>
      </c>
      <c r="J16" s="9">
        <v>45</v>
      </c>
      <c r="K16" s="9">
        <v>50</v>
      </c>
      <c r="L16" s="9">
        <v>55</v>
      </c>
      <c r="M16" s="9">
        <v>60</v>
      </c>
      <c r="N16" s="9">
        <v>65</v>
      </c>
      <c r="O16" s="9">
        <v>70</v>
      </c>
      <c r="P16" s="9">
        <v>75</v>
      </c>
      <c r="Q16" s="9">
        <v>80</v>
      </c>
      <c r="R16" s="9">
        <v>85</v>
      </c>
      <c r="S16" s="9">
        <v>90</v>
      </c>
      <c r="T16" s="9">
        <v>95</v>
      </c>
      <c r="U16" s="9">
        <v>100</v>
      </c>
      <c r="V16" s="9">
        <v>105</v>
      </c>
      <c r="W16" s="9">
        <v>110</v>
      </c>
      <c r="X16" s="9">
        <v>115</v>
      </c>
      <c r="Y16" s="9">
        <v>120</v>
      </c>
      <c r="Z16" s="9">
        <v>125</v>
      </c>
      <c r="AA16" s="9">
        <v>130</v>
      </c>
      <c r="AB16" s="9">
        <v>135</v>
      </c>
      <c r="AC16" s="9">
        <v>140</v>
      </c>
      <c r="AD16" s="9">
        <v>145</v>
      </c>
      <c r="AE16" s="9">
        <v>150</v>
      </c>
      <c r="AF16" s="9">
        <v>155</v>
      </c>
      <c r="AG16" s="9">
        <v>160</v>
      </c>
      <c r="AH16" s="9">
        <v>165</v>
      </c>
      <c r="AI16" s="9">
        <v>170</v>
      </c>
      <c r="AJ16" s="9">
        <v>175</v>
      </c>
      <c r="AK16" s="9">
        <v>180</v>
      </c>
      <c r="AL16" s="9">
        <v>185</v>
      </c>
      <c r="AM16" s="9">
        <v>190</v>
      </c>
      <c r="AN16" s="9">
        <v>195</v>
      </c>
      <c r="AO16" s="9">
        <v>200</v>
      </c>
      <c r="AP16" s="9">
        <v>205</v>
      </c>
      <c r="AQ16" s="9">
        <v>210</v>
      </c>
      <c r="AR16" s="9">
        <v>215</v>
      </c>
      <c r="AS16" s="9">
        <v>220</v>
      </c>
      <c r="AT16" s="9">
        <v>225</v>
      </c>
      <c r="AU16" s="9">
        <v>230</v>
      </c>
      <c r="AV16" s="9">
        <v>235</v>
      </c>
      <c r="AW16" s="9">
        <v>240</v>
      </c>
      <c r="AX16" s="9">
        <v>245</v>
      </c>
      <c r="AY16" s="9">
        <v>250</v>
      </c>
      <c r="AZ16" s="9">
        <v>255</v>
      </c>
      <c r="BA16" s="9">
        <v>260</v>
      </c>
      <c r="BB16" s="9">
        <v>265</v>
      </c>
      <c r="BC16" s="9">
        <v>270</v>
      </c>
      <c r="BD16" s="9">
        <v>275</v>
      </c>
      <c r="BE16" s="9">
        <v>280</v>
      </c>
      <c r="BF16" s="9">
        <v>285</v>
      </c>
      <c r="BG16" s="9">
        <v>290</v>
      </c>
      <c r="BH16" s="9">
        <v>295</v>
      </c>
      <c r="BI16" s="9">
        <v>300</v>
      </c>
      <c r="BJ16" s="9">
        <v>305</v>
      </c>
      <c r="BK16" s="9">
        <v>310</v>
      </c>
      <c r="BL16" s="9">
        <v>315</v>
      </c>
      <c r="BM16" s="9">
        <v>320</v>
      </c>
      <c r="BN16" s="9">
        <v>325</v>
      </c>
      <c r="BO16" s="9">
        <v>330</v>
      </c>
      <c r="BP16" s="9">
        <v>335</v>
      </c>
      <c r="BQ16" s="10">
        <v>340</v>
      </c>
    </row>
    <row r="17" spans="1:60" x14ac:dyDescent="0.25">
      <c r="A17" s="11"/>
      <c r="B17" s="13" t="s">
        <v>19</v>
      </c>
      <c r="G17" s="13" t="s">
        <v>19</v>
      </c>
      <c r="J17" s="13" t="s">
        <v>19</v>
      </c>
      <c r="L17" s="13" t="s">
        <v>21</v>
      </c>
      <c r="O17" s="13" t="s">
        <v>19</v>
      </c>
      <c r="R17" t="s">
        <v>61</v>
      </c>
      <c r="S17" s="13" t="s">
        <v>21</v>
      </c>
      <c r="AA17" s="13" t="s">
        <v>19</v>
      </c>
      <c r="AF17" s="13" t="s">
        <v>19</v>
      </c>
      <c r="AH17" s="13" t="s">
        <v>70</v>
      </c>
      <c r="AI17" s="13" t="s">
        <v>21</v>
      </c>
      <c r="AL17" s="13" t="s">
        <v>62</v>
      </c>
      <c r="AR17" s="13" t="s">
        <v>72</v>
      </c>
      <c r="AY17" s="13" t="s">
        <v>19</v>
      </c>
      <c r="BB17" s="13"/>
      <c r="BE17" s="13" t="s">
        <v>19</v>
      </c>
      <c r="BH17" s="13" t="s">
        <v>21</v>
      </c>
    </row>
    <row r="18" spans="1:60" x14ac:dyDescent="0.25">
      <c r="AH18">
        <v>15</v>
      </c>
      <c r="AI18">
        <v>14</v>
      </c>
      <c r="AR18" t="s">
        <v>73</v>
      </c>
      <c r="BB18" s="13" t="s">
        <v>74</v>
      </c>
    </row>
    <row r="23" spans="1:60" x14ac:dyDescent="0.25">
      <c r="B23" s="24" t="s">
        <v>71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60" x14ac:dyDescent="0.25">
      <c r="B24" s="24" t="s">
        <v>66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60" x14ac:dyDescent="0.25">
      <c r="B25" s="24" t="s">
        <v>67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60" x14ac:dyDescent="0.25">
      <c r="B26" s="24" t="s">
        <v>68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60" x14ac:dyDescent="0.25">
      <c r="B27" s="24" t="s">
        <v>69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</sheetData>
  <mergeCells count="5">
    <mergeCell ref="B23:Q23"/>
    <mergeCell ref="B24:Q24"/>
    <mergeCell ref="B25:Q25"/>
    <mergeCell ref="B26:Q26"/>
    <mergeCell ref="B27:Q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6C15-5E3E-4BB2-A557-568B6687816F}">
  <sheetPr codeName="Sheet2"/>
  <dimension ref="A1:BP28"/>
  <sheetViews>
    <sheetView workbookViewId="0">
      <selection activeCell="P8" sqref="P8:AS9"/>
    </sheetView>
  </sheetViews>
  <sheetFormatPr defaultColWidth="11.42578125" defaultRowHeight="15" x14ac:dyDescent="0.25"/>
  <cols>
    <col min="1" max="1" width="14.28515625" customWidth="1"/>
    <col min="2" max="48" width="3.7109375" customWidth="1"/>
    <col min="49" max="68" width="4.28515625" customWidth="1"/>
  </cols>
  <sheetData>
    <row r="1" spans="1:68" x14ac:dyDescent="0.25">
      <c r="I1" t="s">
        <v>27</v>
      </c>
      <c r="P1" t="s">
        <v>22</v>
      </c>
    </row>
    <row r="2" spans="1:68" x14ac:dyDescent="0.25">
      <c r="A2" t="s">
        <v>0</v>
      </c>
      <c r="B2" s="5">
        <v>1</v>
      </c>
      <c r="C2" s="5">
        <v>1</v>
      </c>
      <c r="D2" s="5">
        <v>2</v>
      </c>
      <c r="E2" s="5">
        <v>2</v>
      </c>
      <c r="F2" s="2"/>
      <c r="G2" s="2"/>
      <c r="H2" s="2"/>
      <c r="I2" s="5">
        <v>3</v>
      </c>
      <c r="J2" s="2"/>
      <c r="K2" s="2"/>
      <c r="L2" s="2"/>
      <c r="M2" s="2"/>
      <c r="N2" s="5">
        <v>2</v>
      </c>
      <c r="O2" s="5">
        <v>2</v>
      </c>
      <c r="P2" s="2"/>
      <c r="Q2" s="5">
        <v>3</v>
      </c>
      <c r="R2" s="2"/>
      <c r="S2" s="2"/>
      <c r="T2" s="2"/>
      <c r="U2" s="2"/>
      <c r="V2" s="2"/>
      <c r="W2" s="2"/>
      <c r="X2" s="2"/>
      <c r="Y2" s="5">
        <v>2</v>
      </c>
      <c r="Z2" s="5">
        <v>2</v>
      </c>
      <c r="AA2" s="2"/>
      <c r="AB2" s="2"/>
      <c r="AC2" s="2"/>
      <c r="AD2" s="5">
        <v>3</v>
      </c>
      <c r="AE2" s="2"/>
      <c r="AF2" s="2"/>
      <c r="AG2" s="2"/>
      <c r="AH2" s="2"/>
      <c r="AI2" s="2"/>
      <c r="AJ2" s="5">
        <v>2</v>
      </c>
      <c r="AK2" s="5">
        <v>2</v>
      </c>
      <c r="AL2" s="2"/>
      <c r="AM2" s="5">
        <v>4</v>
      </c>
      <c r="AN2" s="15" t="s">
        <v>23</v>
      </c>
      <c r="AO2" s="15"/>
      <c r="AP2" s="2"/>
      <c r="AQ2" s="2"/>
      <c r="AR2" s="2"/>
      <c r="AS2" s="5">
        <v>5</v>
      </c>
      <c r="AT2" s="2"/>
      <c r="AU2" s="2"/>
      <c r="AV2" s="2"/>
      <c r="AW2" s="2"/>
      <c r="AX2" s="5">
        <v>2</v>
      </c>
      <c r="AY2" s="5">
        <v>2</v>
      </c>
      <c r="AZ2" s="2"/>
      <c r="BA2" s="5">
        <v>6</v>
      </c>
      <c r="BB2" s="5">
        <v>6</v>
      </c>
      <c r="BC2" s="5">
        <v>6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x14ac:dyDescent="0.25">
      <c r="A3" t="s">
        <v>1</v>
      </c>
      <c r="B3" s="2"/>
      <c r="C3" s="2"/>
      <c r="D3" s="2"/>
      <c r="E3" s="2"/>
      <c r="F3" s="2"/>
      <c r="G3" s="14">
        <v>1</v>
      </c>
      <c r="H3" s="14">
        <v>1</v>
      </c>
      <c r="J3" s="14">
        <v>2</v>
      </c>
      <c r="K3" s="14">
        <v>2</v>
      </c>
      <c r="L3" s="2"/>
      <c r="M3" s="14">
        <v>4</v>
      </c>
      <c r="N3" s="2"/>
      <c r="O3" s="2"/>
      <c r="P3" s="14">
        <v>5</v>
      </c>
      <c r="Q3" s="2"/>
      <c r="R3" s="14">
        <v>2</v>
      </c>
      <c r="S3" s="14">
        <v>2</v>
      </c>
      <c r="T3" s="2"/>
      <c r="U3" s="2"/>
      <c r="V3" s="2"/>
      <c r="W3" s="2"/>
      <c r="X3" s="14">
        <v>4</v>
      </c>
      <c r="Y3" s="2"/>
      <c r="Z3" s="2"/>
      <c r="AA3" s="2"/>
      <c r="AB3" s="2"/>
      <c r="AC3" s="14">
        <v>5</v>
      </c>
      <c r="AD3" s="2"/>
      <c r="AE3" s="14">
        <v>2</v>
      </c>
      <c r="AF3" s="14">
        <v>2</v>
      </c>
      <c r="AH3" s="2"/>
      <c r="AI3" s="14">
        <v>4</v>
      </c>
      <c r="AJ3" s="2"/>
      <c r="AK3" s="2"/>
      <c r="AL3" s="2"/>
      <c r="AM3" s="2"/>
      <c r="AN3" s="15" t="s">
        <v>24</v>
      </c>
      <c r="AO3" s="15"/>
      <c r="AP3" s="14">
        <v>5</v>
      </c>
      <c r="AQ3" s="14">
        <v>2</v>
      </c>
      <c r="AR3" s="14">
        <v>2</v>
      </c>
      <c r="AS3" s="2"/>
      <c r="AT3" s="2"/>
      <c r="AU3" s="14">
        <v>6</v>
      </c>
      <c r="AV3" s="14">
        <v>6</v>
      </c>
      <c r="AW3" s="14">
        <v>6</v>
      </c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15"/>
      <c r="AO4" s="15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x14ac:dyDescent="0.25">
      <c r="A5" t="s">
        <v>3</v>
      </c>
      <c r="B5" s="2"/>
      <c r="C5" s="2"/>
      <c r="D5" s="2"/>
      <c r="E5" s="2"/>
      <c r="F5" s="5">
        <v>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5">
        <v>10</v>
      </c>
      <c r="AB5" s="5">
        <v>15</v>
      </c>
      <c r="AC5" s="2"/>
      <c r="AD5" s="2"/>
      <c r="AE5" s="2"/>
      <c r="AF5" s="2"/>
      <c r="AG5" s="2"/>
      <c r="AH5" s="2"/>
      <c r="AI5" s="2"/>
      <c r="AJ5" s="2"/>
      <c r="AK5" s="2"/>
      <c r="AL5" s="5">
        <v>20</v>
      </c>
      <c r="AM5" s="2"/>
      <c r="AN5" s="15" t="s">
        <v>25</v>
      </c>
      <c r="AO5" s="15"/>
      <c r="AP5" s="2"/>
      <c r="AQ5" s="2"/>
      <c r="AR5" s="2"/>
      <c r="AS5" s="2"/>
      <c r="AT5" s="2"/>
      <c r="AU5" s="2"/>
      <c r="AV5" s="2"/>
      <c r="AW5" s="2"/>
      <c r="AX5" s="2"/>
      <c r="AY5" s="2"/>
      <c r="AZ5" s="5">
        <v>25</v>
      </c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x14ac:dyDescent="0.25">
      <c r="A6" t="s">
        <v>4</v>
      </c>
      <c r="B6" s="3"/>
      <c r="C6" s="2"/>
      <c r="D6" s="2"/>
      <c r="E6" s="2"/>
      <c r="F6" s="2"/>
      <c r="G6" s="2"/>
      <c r="H6" s="2"/>
      <c r="I6" s="2"/>
      <c r="J6" s="2"/>
      <c r="K6" s="2"/>
      <c r="L6" s="14">
        <v>5</v>
      </c>
      <c r="M6" s="2"/>
      <c r="N6" s="2"/>
      <c r="O6" s="2"/>
      <c r="P6" s="2"/>
      <c r="Q6" s="2"/>
      <c r="R6" s="2"/>
      <c r="S6" s="2"/>
      <c r="T6" s="14">
        <v>10</v>
      </c>
      <c r="U6" s="14">
        <v>15</v>
      </c>
      <c r="V6" s="14">
        <v>20</v>
      </c>
      <c r="W6" s="14">
        <v>25</v>
      </c>
      <c r="X6" s="2"/>
      <c r="Y6" s="2"/>
      <c r="Z6" s="2"/>
      <c r="AA6" s="2"/>
      <c r="AB6" s="2"/>
      <c r="AC6" s="2"/>
      <c r="AD6" s="2"/>
      <c r="AE6" s="2"/>
      <c r="AF6" s="2"/>
      <c r="AG6" s="14">
        <v>30</v>
      </c>
      <c r="AH6" s="14">
        <v>35</v>
      </c>
      <c r="AI6" s="2"/>
      <c r="AJ6" s="2"/>
      <c r="AK6" s="2"/>
      <c r="AL6" s="2"/>
      <c r="AM6" s="2"/>
      <c r="AN6" s="15" t="s">
        <v>26</v>
      </c>
      <c r="AO6" s="15"/>
      <c r="AP6" s="2"/>
      <c r="AQ6" s="2"/>
      <c r="AR6" s="2"/>
      <c r="AS6" s="2"/>
      <c r="AT6" s="14">
        <v>40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x14ac:dyDescent="0.25">
      <c r="A8" t="s">
        <v>7</v>
      </c>
      <c r="B8" s="2">
        <v>10</v>
      </c>
      <c r="C8" s="2"/>
      <c r="D8" s="2"/>
      <c r="E8" s="2"/>
      <c r="F8" s="2"/>
      <c r="G8" s="2">
        <v>10</v>
      </c>
      <c r="H8" s="2"/>
      <c r="I8" s="2"/>
      <c r="J8" s="2"/>
      <c r="K8" s="2"/>
      <c r="L8" s="2"/>
      <c r="M8" s="2"/>
      <c r="N8" s="2"/>
      <c r="O8" s="2"/>
      <c r="P8" s="2">
        <v>10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>
        <v>10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>
        <v>10</v>
      </c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x14ac:dyDescent="0.25">
      <c r="A9" t="s">
        <v>8</v>
      </c>
      <c r="B9" s="2"/>
      <c r="C9" s="2"/>
      <c r="D9" s="2"/>
      <c r="E9" s="2"/>
      <c r="F9" s="2"/>
      <c r="G9" s="2">
        <v>5</v>
      </c>
      <c r="H9" s="2"/>
      <c r="I9" s="2"/>
      <c r="J9" s="2"/>
      <c r="K9" s="2"/>
      <c r="L9" s="2"/>
      <c r="M9" s="2"/>
      <c r="N9" s="2"/>
      <c r="O9" s="2"/>
      <c r="P9" s="2">
        <v>5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>
        <v>5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>
        <v>5</v>
      </c>
      <c r="AQ9" s="2"/>
      <c r="AR9" s="2"/>
      <c r="AS9" s="2">
        <v>5</v>
      </c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x14ac:dyDescent="0.25">
      <c r="A14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4" t="s">
        <v>4</v>
      </c>
      <c r="O14" s="14" t="s">
        <v>4</v>
      </c>
      <c r="P14" s="2"/>
      <c r="Q14" s="2"/>
      <c r="R14" s="2"/>
      <c r="S14" s="2"/>
      <c r="T14" s="2"/>
      <c r="U14" s="2"/>
      <c r="V14" s="2"/>
      <c r="W14" s="2"/>
      <c r="X14" s="2"/>
      <c r="Y14" s="14" t="s">
        <v>4</v>
      </c>
      <c r="Z14" s="14" t="s">
        <v>4</v>
      </c>
      <c r="AA14" s="14" t="s">
        <v>4</v>
      </c>
      <c r="AB14" s="14" t="s">
        <v>4</v>
      </c>
      <c r="AC14" s="2"/>
      <c r="AD14" s="2"/>
      <c r="AE14" s="2"/>
      <c r="AF14" s="2"/>
      <c r="AG14" s="2"/>
      <c r="AH14" s="2"/>
      <c r="AI14" s="2"/>
      <c r="AJ14" s="14" t="s">
        <v>4</v>
      </c>
      <c r="AK14" s="14" t="s">
        <v>4</v>
      </c>
      <c r="AL14" s="14" t="s">
        <v>4</v>
      </c>
      <c r="AM14" s="14" t="s">
        <v>4</v>
      </c>
      <c r="AN14" s="14" t="s">
        <v>4</v>
      </c>
      <c r="AO14" s="14" t="s">
        <v>4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x14ac:dyDescent="0.25">
      <c r="A15" t="s">
        <v>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5" t="s">
        <v>3</v>
      </c>
      <c r="AO15" s="5" t="s">
        <v>3</v>
      </c>
      <c r="AP15" s="5" t="s">
        <v>3</v>
      </c>
      <c r="AQ15" s="5" t="s">
        <v>3</v>
      </c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x14ac:dyDescent="0.25">
      <c r="A16" s="10">
        <v>0</v>
      </c>
      <c r="B16" s="9">
        <v>5</v>
      </c>
      <c r="C16" s="8">
        <v>10</v>
      </c>
      <c r="D16" s="9">
        <v>15</v>
      </c>
      <c r="E16" s="9">
        <v>20</v>
      </c>
      <c r="F16" s="9">
        <v>25</v>
      </c>
      <c r="G16" s="9">
        <v>30</v>
      </c>
      <c r="H16" s="9">
        <v>35</v>
      </c>
      <c r="I16" s="9">
        <v>40</v>
      </c>
      <c r="J16" s="9">
        <v>45</v>
      </c>
      <c r="K16" s="9">
        <v>50</v>
      </c>
      <c r="L16" s="9">
        <v>55</v>
      </c>
      <c r="M16" s="9">
        <v>60</v>
      </c>
      <c r="N16" s="9">
        <v>65</v>
      </c>
      <c r="O16" s="9">
        <v>70</v>
      </c>
      <c r="P16" s="9">
        <v>75</v>
      </c>
      <c r="Q16" s="9">
        <v>80</v>
      </c>
      <c r="R16" s="9">
        <v>85</v>
      </c>
      <c r="S16" s="9">
        <v>90</v>
      </c>
      <c r="T16" s="9">
        <v>95</v>
      </c>
      <c r="U16" s="9">
        <v>100</v>
      </c>
      <c r="V16" s="9">
        <v>105</v>
      </c>
      <c r="W16" s="9">
        <v>110</v>
      </c>
      <c r="X16" s="9">
        <v>115</v>
      </c>
      <c r="Y16" s="9">
        <v>120</v>
      </c>
      <c r="Z16" s="9">
        <v>125</v>
      </c>
      <c r="AA16" s="9">
        <v>130</v>
      </c>
      <c r="AB16" s="9">
        <v>135</v>
      </c>
      <c r="AC16" s="9">
        <v>140</v>
      </c>
      <c r="AD16" s="9">
        <v>145</v>
      </c>
      <c r="AE16" s="9">
        <v>150</v>
      </c>
      <c r="AF16" s="9">
        <v>155</v>
      </c>
      <c r="AG16" s="9">
        <v>160</v>
      </c>
      <c r="AH16" s="9">
        <v>165</v>
      </c>
      <c r="AI16" s="9">
        <v>170</v>
      </c>
      <c r="AJ16" s="9">
        <v>175</v>
      </c>
      <c r="AK16" s="9">
        <v>180</v>
      </c>
      <c r="AL16" s="9">
        <v>185</v>
      </c>
      <c r="AM16" s="9">
        <v>190</v>
      </c>
      <c r="AN16" s="9">
        <v>195</v>
      </c>
      <c r="AO16" s="9">
        <v>200</v>
      </c>
      <c r="AP16" s="9">
        <v>205</v>
      </c>
      <c r="AQ16" s="9">
        <v>210</v>
      </c>
      <c r="AR16" s="9">
        <v>215</v>
      </c>
      <c r="AS16" s="9">
        <v>220</v>
      </c>
      <c r="AT16" s="9">
        <v>225</v>
      </c>
      <c r="AU16" s="9">
        <v>230</v>
      </c>
      <c r="AV16" s="9">
        <v>235</v>
      </c>
      <c r="AW16" s="9">
        <v>240</v>
      </c>
      <c r="AX16" s="9">
        <v>245</v>
      </c>
      <c r="AY16" s="9">
        <v>250</v>
      </c>
      <c r="AZ16" s="9">
        <v>255</v>
      </c>
      <c r="BA16" s="9">
        <v>260</v>
      </c>
      <c r="BB16" s="9">
        <v>265</v>
      </c>
      <c r="BC16" s="9">
        <v>270</v>
      </c>
      <c r="BD16" s="9">
        <v>275</v>
      </c>
      <c r="BE16" s="9">
        <v>280</v>
      </c>
      <c r="BF16" s="9">
        <v>285</v>
      </c>
      <c r="BG16" s="9">
        <v>290</v>
      </c>
      <c r="BH16" s="9">
        <v>295</v>
      </c>
      <c r="BI16" s="9">
        <v>300</v>
      </c>
      <c r="BJ16" s="9">
        <v>305</v>
      </c>
      <c r="BK16" s="9">
        <v>310</v>
      </c>
      <c r="BL16" s="9">
        <v>315</v>
      </c>
      <c r="BM16" s="9">
        <v>320</v>
      </c>
      <c r="BN16" s="9">
        <v>325</v>
      </c>
      <c r="BO16" s="9">
        <v>330</v>
      </c>
      <c r="BP16" s="9">
        <v>335</v>
      </c>
    </row>
    <row r="17" spans="1:57" x14ac:dyDescent="0.25">
      <c r="A17" s="12"/>
      <c r="B17" t="s">
        <v>19</v>
      </c>
      <c r="G17" s="13" t="s">
        <v>19</v>
      </c>
      <c r="M17" s="13" t="s">
        <v>19</v>
      </c>
      <c r="P17" s="13" t="s">
        <v>21</v>
      </c>
      <c r="X17" s="13" t="s">
        <v>19</v>
      </c>
      <c r="AC17" s="13" t="s">
        <v>21</v>
      </c>
      <c r="AI17" s="13" t="s">
        <v>19</v>
      </c>
      <c r="AM17" s="13" t="s">
        <v>19</v>
      </c>
      <c r="AP17" s="13" t="s">
        <v>21</v>
      </c>
      <c r="AR17" s="13" t="s">
        <v>21</v>
      </c>
      <c r="AU17" s="13" t="s">
        <v>19</v>
      </c>
      <c r="BA17" s="13" t="s">
        <v>19</v>
      </c>
    </row>
    <row r="18" spans="1:57" x14ac:dyDescent="0.25">
      <c r="L18" s="7"/>
    </row>
    <row r="26" spans="1:57" x14ac:dyDescent="0.25">
      <c r="AS26" s="24" t="s">
        <v>17</v>
      </c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</row>
    <row r="27" spans="1:57" x14ac:dyDescent="0.25">
      <c r="AS27" s="24" t="s">
        <v>11</v>
      </c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</row>
    <row r="28" spans="1:57" x14ac:dyDescent="0.25">
      <c r="AS28" s="24" t="s">
        <v>20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</row>
  </sheetData>
  <mergeCells count="3">
    <mergeCell ref="AS26:BE26"/>
    <mergeCell ref="AS27:BE27"/>
    <mergeCell ref="AS28:BE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6E63-FC84-4838-8EBB-065CB1634F6E}">
  <sheetPr codeName="Sheet4"/>
  <dimension ref="A1:BP27"/>
  <sheetViews>
    <sheetView workbookViewId="0">
      <selection activeCell="BF41" sqref="BF41"/>
    </sheetView>
  </sheetViews>
  <sheetFormatPr defaultColWidth="11.42578125" defaultRowHeight="15" x14ac:dyDescent="0.25"/>
  <cols>
    <col min="1" max="1" width="14.28515625" customWidth="1"/>
    <col min="2" max="6" width="3.7109375" customWidth="1"/>
    <col min="7" max="7" width="4.28515625" customWidth="1"/>
    <col min="8" max="12" width="3.7109375" customWidth="1"/>
    <col min="13" max="13" width="4.28515625" customWidth="1"/>
    <col min="14" max="29" width="3.7109375" customWidth="1"/>
    <col min="30" max="30" width="4.28515625" customWidth="1"/>
    <col min="31" max="39" width="3.7109375" customWidth="1"/>
    <col min="40" max="41" width="4.28515625" customWidth="1"/>
    <col min="42" max="45" width="3.7109375" customWidth="1"/>
    <col min="46" max="47" width="4.28515625" customWidth="1"/>
    <col min="48" max="48" width="3.7109375" customWidth="1"/>
    <col min="49" max="68" width="4.28515625" customWidth="1"/>
  </cols>
  <sheetData>
    <row r="1" spans="1:68" x14ac:dyDescent="0.25">
      <c r="AN1" t="s">
        <v>37</v>
      </c>
    </row>
    <row r="2" spans="1:68" x14ac:dyDescent="0.25">
      <c r="A2" t="s">
        <v>0</v>
      </c>
      <c r="B2" s="5">
        <v>1</v>
      </c>
      <c r="C2" s="5">
        <v>1</v>
      </c>
      <c r="D2" s="5">
        <v>2</v>
      </c>
      <c r="E2" s="5">
        <v>2</v>
      </c>
      <c r="F2" s="2"/>
      <c r="G2" s="2"/>
      <c r="H2" s="2"/>
      <c r="I2" s="2"/>
      <c r="J2" s="5">
        <v>4</v>
      </c>
      <c r="K2" s="2"/>
      <c r="L2" s="2"/>
      <c r="M2" s="5">
        <v>5</v>
      </c>
      <c r="N2" s="2"/>
      <c r="O2" s="5">
        <v>2</v>
      </c>
      <c r="P2" s="5">
        <v>2</v>
      </c>
      <c r="Q2" s="2"/>
      <c r="R2" s="2"/>
      <c r="S2" s="5">
        <v>4</v>
      </c>
      <c r="T2" s="2"/>
      <c r="U2" s="2"/>
      <c r="V2" s="2"/>
      <c r="W2" s="2"/>
      <c r="X2" s="6" t="s">
        <v>23</v>
      </c>
      <c r="Y2" s="6"/>
      <c r="Z2" s="5">
        <v>5</v>
      </c>
      <c r="AA2" s="5">
        <v>2</v>
      </c>
      <c r="AB2" s="5">
        <v>2</v>
      </c>
      <c r="AC2" s="2"/>
      <c r="AD2" s="2"/>
      <c r="AE2" s="5">
        <v>3</v>
      </c>
      <c r="AF2" s="2"/>
      <c r="AG2" s="2"/>
      <c r="AH2" s="2"/>
      <c r="AI2" s="2"/>
      <c r="AJ2" s="5">
        <v>2</v>
      </c>
      <c r="AK2" s="5">
        <v>2</v>
      </c>
      <c r="AL2" s="2"/>
      <c r="AM2" s="5">
        <v>6</v>
      </c>
      <c r="AN2" s="19"/>
      <c r="AO2" s="5">
        <v>6</v>
      </c>
      <c r="AP2" s="5">
        <v>6</v>
      </c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x14ac:dyDescent="0.25">
      <c r="A3" t="s">
        <v>1</v>
      </c>
      <c r="B3" s="2"/>
      <c r="C3" s="2"/>
      <c r="D3" s="2"/>
      <c r="E3" s="2"/>
      <c r="F3" s="2"/>
      <c r="G3" s="14">
        <v>1</v>
      </c>
      <c r="H3" s="14">
        <v>1</v>
      </c>
      <c r="I3" s="2"/>
      <c r="J3" s="2"/>
      <c r="K3" s="14">
        <v>2</v>
      </c>
      <c r="L3" s="14">
        <v>2</v>
      </c>
      <c r="M3" s="2"/>
      <c r="N3" s="14">
        <v>3</v>
      </c>
      <c r="O3" s="2"/>
      <c r="P3" s="2"/>
      <c r="Q3" s="2"/>
      <c r="R3" s="2"/>
      <c r="S3" s="2"/>
      <c r="T3" s="14">
        <v>2</v>
      </c>
      <c r="U3" s="14">
        <v>2</v>
      </c>
      <c r="V3" s="2"/>
      <c r="W3" s="14">
        <v>4</v>
      </c>
      <c r="X3" s="6" t="s">
        <v>24</v>
      </c>
      <c r="Y3" s="6"/>
      <c r="Z3" s="2"/>
      <c r="AA3" s="2"/>
      <c r="AB3" s="2"/>
      <c r="AC3" s="2"/>
      <c r="AD3" s="14">
        <v>5</v>
      </c>
      <c r="AE3" s="2"/>
      <c r="AF3" s="14">
        <v>2</v>
      </c>
      <c r="AG3" s="14">
        <v>2</v>
      </c>
      <c r="AH3" s="2"/>
      <c r="AI3" s="14">
        <v>4</v>
      </c>
      <c r="AJ3" s="2"/>
      <c r="AK3" s="2"/>
      <c r="AL3" s="2"/>
      <c r="AM3" s="2"/>
      <c r="AN3" s="21">
        <v>5</v>
      </c>
      <c r="AO3" s="19"/>
      <c r="AP3" s="19"/>
      <c r="AQ3" s="14">
        <v>2</v>
      </c>
      <c r="AR3" s="14">
        <v>2</v>
      </c>
      <c r="AS3" s="19"/>
      <c r="AT3" s="19"/>
      <c r="AU3" s="19"/>
      <c r="AV3" s="19"/>
      <c r="AW3" s="14">
        <v>6</v>
      </c>
      <c r="AX3" s="14">
        <v>6</v>
      </c>
      <c r="AY3" s="14">
        <v>6</v>
      </c>
      <c r="AZ3" s="19"/>
      <c r="BA3" s="19"/>
      <c r="BB3" s="19"/>
      <c r="BC3" s="19"/>
      <c r="BD3" s="19"/>
      <c r="BE3" s="19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6"/>
      <c r="Y4" s="6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x14ac:dyDescent="0.25">
      <c r="A5" t="s">
        <v>3</v>
      </c>
      <c r="B5" s="2"/>
      <c r="C5" s="2"/>
      <c r="D5" s="2"/>
      <c r="E5" s="2"/>
      <c r="F5" s="5">
        <v>5</v>
      </c>
      <c r="G5" s="2"/>
      <c r="H5" s="2"/>
      <c r="I5" s="5">
        <v>10</v>
      </c>
      <c r="J5" s="2"/>
      <c r="K5" s="2"/>
      <c r="L5" s="2"/>
      <c r="M5" s="2"/>
      <c r="N5" s="2"/>
      <c r="O5" s="2"/>
      <c r="P5" s="2"/>
      <c r="Q5" s="5">
        <v>15</v>
      </c>
      <c r="R5" s="5">
        <v>20</v>
      </c>
      <c r="S5" s="2"/>
      <c r="T5" s="2"/>
      <c r="U5" s="2"/>
      <c r="V5" s="2"/>
      <c r="W5" s="2"/>
      <c r="X5" s="6" t="s">
        <v>25</v>
      </c>
      <c r="Y5" s="6"/>
      <c r="Z5" s="2"/>
      <c r="AA5" s="2"/>
      <c r="AB5" s="2"/>
      <c r="AC5" s="5">
        <v>25</v>
      </c>
      <c r="AD5" s="2"/>
      <c r="AE5" s="2"/>
      <c r="AF5" s="2"/>
      <c r="AG5" s="2"/>
      <c r="AH5" s="2"/>
      <c r="AI5" s="2"/>
      <c r="AJ5" s="2"/>
      <c r="AK5" s="2"/>
      <c r="AL5" s="5">
        <v>30</v>
      </c>
      <c r="AM5" s="2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x14ac:dyDescent="0.25">
      <c r="A6" t="s">
        <v>4</v>
      </c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4">
        <v>5</v>
      </c>
      <c r="W6" s="2"/>
      <c r="X6" s="6" t="s">
        <v>26</v>
      </c>
      <c r="Y6" s="6"/>
      <c r="Z6" s="2"/>
      <c r="AA6" s="2"/>
      <c r="AB6" s="2"/>
      <c r="AC6" s="2"/>
      <c r="AD6" s="2"/>
      <c r="AE6" s="2"/>
      <c r="AF6" s="2"/>
      <c r="AG6" s="2"/>
      <c r="AH6" s="14">
        <v>10</v>
      </c>
      <c r="AI6" s="2"/>
      <c r="AJ6" s="2"/>
      <c r="AK6" s="2"/>
      <c r="AL6" s="2"/>
      <c r="AM6" s="2"/>
      <c r="AN6" s="19"/>
      <c r="AO6" s="19"/>
      <c r="AP6" s="19"/>
      <c r="AQ6" s="19"/>
      <c r="AR6" s="19"/>
      <c r="AS6" s="14">
        <v>15</v>
      </c>
      <c r="AT6" s="14">
        <v>20</v>
      </c>
      <c r="AU6" s="14">
        <v>25</v>
      </c>
      <c r="AV6" s="14">
        <v>30</v>
      </c>
      <c r="AW6" s="19"/>
      <c r="AX6" s="19"/>
      <c r="AY6" s="19"/>
      <c r="AZ6" s="19"/>
      <c r="BA6" s="19"/>
      <c r="BB6" s="19"/>
      <c r="BC6" s="19"/>
      <c r="BD6" s="19"/>
      <c r="BE6" s="19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6"/>
      <c r="AB7" s="16"/>
      <c r="AC7" s="16"/>
      <c r="AD7" s="16"/>
      <c r="AE7" s="16"/>
      <c r="AF7" s="16"/>
      <c r="AG7" s="2"/>
      <c r="AH7" s="2"/>
      <c r="AI7" s="2"/>
      <c r="AJ7" s="2"/>
      <c r="AK7" s="2"/>
      <c r="AL7" s="2"/>
      <c r="AM7" s="2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x14ac:dyDescent="0.25">
      <c r="A8" t="s">
        <v>7</v>
      </c>
      <c r="B8" s="2">
        <v>13</v>
      </c>
      <c r="C8" s="16"/>
      <c r="D8" s="16"/>
      <c r="E8" s="16"/>
      <c r="F8" s="16"/>
      <c r="G8" s="16">
        <f>13+5/2</f>
        <v>15.5</v>
      </c>
      <c r="H8" s="16"/>
      <c r="I8" s="16"/>
      <c r="J8" s="16"/>
      <c r="K8" s="16"/>
      <c r="L8" s="16"/>
      <c r="M8" s="16">
        <f>13+10/2</f>
        <v>18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>
        <f>13+25/2</f>
        <v>25.5</v>
      </c>
      <c r="AE8" s="16"/>
      <c r="AF8" s="16"/>
      <c r="AG8" s="16"/>
      <c r="AH8" s="16"/>
      <c r="AI8" s="16"/>
      <c r="AJ8" s="16"/>
      <c r="AK8" s="16"/>
      <c r="AL8" s="16"/>
      <c r="AM8" s="16"/>
      <c r="AN8" s="19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</row>
    <row r="9" spans="1:68" x14ac:dyDescent="0.25">
      <c r="A9" t="s">
        <v>8</v>
      </c>
      <c r="B9" s="16"/>
      <c r="C9" s="16"/>
      <c r="D9" s="16"/>
      <c r="E9" s="16"/>
      <c r="F9" s="16"/>
      <c r="G9" s="17">
        <f>20+0/2</f>
        <v>20</v>
      </c>
      <c r="H9" s="16"/>
      <c r="I9" s="16"/>
      <c r="J9" s="16"/>
      <c r="K9" s="16"/>
      <c r="L9" s="16"/>
      <c r="M9" s="16">
        <v>20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>
        <f>20+5/2</f>
        <v>22.5</v>
      </c>
      <c r="AE9" s="16"/>
      <c r="AF9" s="16"/>
      <c r="AG9" s="16"/>
      <c r="AH9" s="16"/>
      <c r="AI9" s="16"/>
      <c r="AJ9" s="16"/>
      <c r="AK9" s="16"/>
      <c r="AL9" s="16"/>
      <c r="AM9" s="16"/>
      <c r="AN9" s="19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</row>
    <row r="10" spans="1:68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x14ac:dyDescent="0.25">
      <c r="A14" t="s">
        <v>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T14" s="5" t="s">
        <v>3</v>
      </c>
      <c r="U14" s="5" t="s">
        <v>3</v>
      </c>
      <c r="V14" s="5" t="s">
        <v>3</v>
      </c>
      <c r="W14" s="5" t="s">
        <v>3</v>
      </c>
      <c r="X14" s="5" t="s">
        <v>3</v>
      </c>
      <c r="Y14" s="5" t="s">
        <v>3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14" t="s">
        <v>4</v>
      </c>
      <c r="AK14" s="14" t="s">
        <v>4</v>
      </c>
      <c r="AL14" s="14" t="s">
        <v>4</v>
      </c>
      <c r="AM14" s="14" t="s">
        <v>4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x14ac:dyDescent="0.25">
      <c r="A15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5" t="s">
        <v>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AA15" s="14" t="s">
        <v>4</v>
      </c>
      <c r="AB15" s="14" t="s">
        <v>4</v>
      </c>
      <c r="AC15" s="14" t="s">
        <v>4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x14ac:dyDescent="0.25">
      <c r="A16" s="10">
        <v>0</v>
      </c>
      <c r="B16" s="9">
        <v>5</v>
      </c>
      <c r="C16" s="8">
        <v>10</v>
      </c>
      <c r="D16" s="9">
        <v>15</v>
      </c>
      <c r="E16" s="9">
        <v>20</v>
      </c>
      <c r="F16" s="9">
        <v>25</v>
      </c>
      <c r="G16" s="9">
        <v>30</v>
      </c>
      <c r="H16" s="9">
        <v>35</v>
      </c>
      <c r="I16" s="9">
        <v>40</v>
      </c>
      <c r="J16" s="9">
        <v>45</v>
      </c>
      <c r="K16" s="9">
        <v>50</v>
      </c>
      <c r="L16" s="9">
        <v>55</v>
      </c>
      <c r="M16" s="9">
        <v>60</v>
      </c>
      <c r="N16" s="9">
        <v>65</v>
      </c>
      <c r="O16" s="9">
        <v>70</v>
      </c>
      <c r="P16" s="9">
        <v>75</v>
      </c>
      <c r="Q16" s="9">
        <v>80</v>
      </c>
      <c r="R16" s="9">
        <v>85</v>
      </c>
      <c r="S16" s="9">
        <v>90</v>
      </c>
      <c r="T16" s="9">
        <v>95</v>
      </c>
      <c r="U16" s="9">
        <v>100</v>
      </c>
      <c r="V16" s="9">
        <v>105</v>
      </c>
      <c r="W16" s="9">
        <v>110</v>
      </c>
      <c r="X16" s="9">
        <v>115</v>
      </c>
      <c r="Y16" s="9">
        <v>120</v>
      </c>
      <c r="Z16" s="9">
        <v>125</v>
      </c>
      <c r="AA16" s="9">
        <v>130</v>
      </c>
      <c r="AB16" s="9">
        <v>135</v>
      </c>
      <c r="AC16" s="9">
        <v>140</v>
      </c>
      <c r="AD16" s="9">
        <v>145</v>
      </c>
      <c r="AE16" s="9">
        <v>150</v>
      </c>
      <c r="AF16" s="9">
        <v>155</v>
      </c>
      <c r="AG16" s="9">
        <v>160</v>
      </c>
      <c r="AH16" s="9">
        <v>165</v>
      </c>
      <c r="AI16" s="9">
        <v>170</v>
      </c>
      <c r="AJ16" s="9">
        <v>175</v>
      </c>
      <c r="AK16" s="9">
        <v>180</v>
      </c>
      <c r="AL16" s="9">
        <v>185</v>
      </c>
      <c r="AM16" s="9">
        <v>190</v>
      </c>
      <c r="AN16" s="9">
        <v>195</v>
      </c>
      <c r="AO16" s="9">
        <v>200</v>
      </c>
      <c r="AP16" s="9">
        <v>205</v>
      </c>
      <c r="AQ16" s="9">
        <v>210</v>
      </c>
      <c r="AR16" s="9">
        <v>215</v>
      </c>
      <c r="AS16" s="9">
        <v>220</v>
      </c>
      <c r="AT16" s="9">
        <v>225</v>
      </c>
      <c r="AU16" s="9">
        <v>230</v>
      </c>
      <c r="AV16" s="9">
        <v>235</v>
      </c>
      <c r="AW16" s="9">
        <v>240</v>
      </c>
      <c r="AX16" s="9">
        <v>245</v>
      </c>
      <c r="AY16" s="9">
        <v>250</v>
      </c>
      <c r="AZ16" s="9">
        <v>255</v>
      </c>
      <c r="BA16" s="9">
        <v>260</v>
      </c>
      <c r="BB16" s="9">
        <v>265</v>
      </c>
      <c r="BC16" s="9">
        <v>270</v>
      </c>
      <c r="BD16" s="9">
        <v>275</v>
      </c>
      <c r="BE16" s="9">
        <v>280</v>
      </c>
      <c r="BF16" s="9">
        <v>285</v>
      </c>
      <c r="BG16" s="9">
        <v>290</v>
      </c>
      <c r="BH16" s="9">
        <v>295</v>
      </c>
      <c r="BI16" s="9">
        <v>300</v>
      </c>
      <c r="BJ16" s="9">
        <v>305</v>
      </c>
      <c r="BK16" s="9">
        <v>310</v>
      </c>
      <c r="BL16" s="9">
        <v>315</v>
      </c>
      <c r="BM16" s="9">
        <v>320</v>
      </c>
      <c r="BN16" s="9">
        <v>325</v>
      </c>
      <c r="BO16" s="9">
        <v>330</v>
      </c>
      <c r="BP16" s="9">
        <v>335</v>
      </c>
    </row>
    <row r="17" spans="1:49" x14ac:dyDescent="0.25">
      <c r="A17" s="11"/>
      <c r="B17" s="13" t="s">
        <v>19</v>
      </c>
      <c r="G17" s="13" t="s">
        <v>19</v>
      </c>
      <c r="J17" s="13" t="s">
        <v>19</v>
      </c>
      <c r="L17" s="13" t="s">
        <v>21</v>
      </c>
      <c r="S17" s="13" t="s">
        <v>19</v>
      </c>
      <c r="W17" s="13" t="s">
        <v>19</v>
      </c>
      <c r="Z17" s="13" t="s">
        <v>21</v>
      </c>
      <c r="AD17" s="13" t="s">
        <v>21</v>
      </c>
      <c r="AI17" s="13" t="s">
        <v>19</v>
      </c>
      <c r="AM17" s="22" t="s">
        <v>19</v>
      </c>
      <c r="AN17" s="13" t="s">
        <v>21</v>
      </c>
      <c r="AR17" s="13"/>
      <c r="AW17" s="13" t="s">
        <v>19</v>
      </c>
    </row>
    <row r="18" spans="1:49" x14ac:dyDescent="0.25">
      <c r="G18" t="s">
        <v>35</v>
      </c>
      <c r="L18" s="7"/>
      <c r="M18" t="s">
        <v>35</v>
      </c>
      <c r="AD18" t="s">
        <v>36</v>
      </c>
      <c r="AR18" s="13" t="s">
        <v>34</v>
      </c>
    </row>
    <row r="24" spans="1:49" x14ac:dyDescent="0.25">
      <c r="AB24" s="24" t="s">
        <v>28</v>
      </c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</row>
    <row r="25" spans="1:49" x14ac:dyDescent="0.25">
      <c r="AB25" s="24" t="s">
        <v>29</v>
      </c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</row>
    <row r="26" spans="1:49" x14ac:dyDescent="0.25">
      <c r="AB26" s="24" t="s">
        <v>30</v>
      </c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</row>
    <row r="27" spans="1:49" x14ac:dyDescent="0.25">
      <c r="AB27" s="25" t="s">
        <v>31</v>
      </c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</row>
  </sheetData>
  <mergeCells count="4">
    <mergeCell ref="AB24:AO24"/>
    <mergeCell ref="AB25:AO25"/>
    <mergeCell ref="AB26:AO26"/>
    <mergeCell ref="AB27:AO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21D9-1E6B-4B07-B44E-DDAE4C2933F4}">
  <sheetPr codeName="Sheet5"/>
  <dimension ref="A1:BP28"/>
  <sheetViews>
    <sheetView topLeftCell="A7" workbookViewId="0">
      <selection activeCell="BH20" sqref="BH20"/>
    </sheetView>
  </sheetViews>
  <sheetFormatPr defaultColWidth="11.42578125" defaultRowHeight="15" x14ac:dyDescent="0.25"/>
  <cols>
    <col min="1" max="1" width="14.28515625" customWidth="1"/>
    <col min="2" max="2" width="4.28515625" customWidth="1"/>
    <col min="3" max="11" width="3.7109375" customWidth="1"/>
    <col min="12" max="12" width="4.28515625" customWidth="1"/>
    <col min="13" max="17" width="3.7109375" customWidth="1"/>
    <col min="18" max="18" width="5.28515625" customWidth="1"/>
    <col min="19" max="19" width="4.28515625" customWidth="1"/>
    <col min="20" max="26" width="3.7109375" customWidth="1"/>
    <col min="27" max="27" width="4.85546875" customWidth="1"/>
    <col min="28" max="32" width="3.7109375" customWidth="1"/>
    <col min="33" max="33" width="4.7109375" customWidth="1"/>
    <col min="34" max="35" width="3.7109375" customWidth="1"/>
    <col min="36" max="36" width="4.42578125" customWidth="1"/>
    <col min="37" max="46" width="3.7109375" customWidth="1"/>
    <col min="47" max="47" width="4.7109375" customWidth="1"/>
    <col min="48" max="48" width="4.42578125" customWidth="1"/>
    <col min="49" max="71" width="4.28515625" customWidth="1"/>
  </cols>
  <sheetData>
    <row r="1" spans="1:68" x14ac:dyDescent="0.25">
      <c r="A1" s="4" t="s">
        <v>51</v>
      </c>
      <c r="B1" t="s">
        <v>52</v>
      </c>
      <c r="AM1" t="s">
        <v>75</v>
      </c>
    </row>
    <row r="2" spans="1:68" x14ac:dyDescent="0.25">
      <c r="A2" t="s">
        <v>0</v>
      </c>
      <c r="B2" s="5">
        <v>1</v>
      </c>
      <c r="C2" s="5">
        <v>1</v>
      </c>
      <c r="D2" s="2"/>
      <c r="E2" s="2"/>
      <c r="F2" s="5">
        <v>2</v>
      </c>
      <c r="G2" s="5">
        <v>2</v>
      </c>
      <c r="H2" s="2"/>
      <c r="I2" s="5">
        <v>4</v>
      </c>
      <c r="J2" s="2"/>
      <c r="K2" s="2"/>
      <c r="L2" s="5">
        <v>5</v>
      </c>
      <c r="M2" s="2"/>
      <c r="N2" s="5">
        <v>2</v>
      </c>
      <c r="O2" s="5">
        <v>2</v>
      </c>
      <c r="P2" s="2"/>
      <c r="Q2" s="2"/>
      <c r="R2" s="2"/>
      <c r="S2" s="2"/>
      <c r="T2" s="2"/>
      <c r="U2" s="5">
        <v>3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5">
        <v>2</v>
      </c>
      <c r="AI2" s="5">
        <v>2</v>
      </c>
      <c r="AJ2" s="2"/>
      <c r="AK2" s="2"/>
      <c r="AL2" s="5">
        <v>4</v>
      </c>
      <c r="AM2" s="2"/>
      <c r="AN2" s="2"/>
      <c r="AO2" s="2"/>
      <c r="AP2" s="2"/>
      <c r="AQ2" s="2"/>
      <c r="AR2" s="2"/>
      <c r="AS2" s="2"/>
      <c r="AT2" s="2"/>
      <c r="AU2" s="6" t="s">
        <v>23</v>
      </c>
      <c r="AV2" s="2"/>
      <c r="AW2" s="2"/>
      <c r="AX2" s="2"/>
      <c r="AY2" s="2"/>
      <c r="AZ2" s="2"/>
      <c r="BA2" s="5">
        <v>5</v>
      </c>
      <c r="BB2" s="2"/>
      <c r="BC2" s="2"/>
      <c r="BD2" s="5">
        <v>2</v>
      </c>
      <c r="BE2" s="5">
        <v>2</v>
      </c>
      <c r="BF2" s="2"/>
      <c r="BG2" s="5">
        <v>6</v>
      </c>
      <c r="BH2" s="5">
        <v>6</v>
      </c>
      <c r="BI2" s="2"/>
      <c r="BJ2" s="2"/>
      <c r="BK2" s="2"/>
      <c r="BL2" s="2"/>
      <c r="BM2" s="2"/>
      <c r="BN2" s="2"/>
      <c r="BO2" s="2"/>
      <c r="BP2" s="2"/>
    </row>
    <row r="3" spans="1:68" x14ac:dyDescent="0.25">
      <c r="A3" t="s">
        <v>1</v>
      </c>
      <c r="B3" s="2"/>
      <c r="C3" s="2"/>
      <c r="D3" s="14">
        <v>1</v>
      </c>
      <c r="E3" s="14">
        <v>1</v>
      </c>
      <c r="F3" s="2"/>
      <c r="G3" s="2"/>
      <c r="H3" s="2"/>
      <c r="I3" s="2"/>
      <c r="J3" s="14">
        <v>2</v>
      </c>
      <c r="K3" s="14">
        <v>2</v>
      </c>
      <c r="L3" s="2"/>
      <c r="M3" s="14">
        <v>3</v>
      </c>
      <c r="N3" s="2"/>
      <c r="O3" s="2"/>
      <c r="P3" s="2"/>
      <c r="Q3" s="2"/>
      <c r="R3" s="2"/>
      <c r="T3" s="2"/>
      <c r="V3" s="2"/>
      <c r="W3" s="2"/>
      <c r="X3" s="2"/>
      <c r="Y3" s="2"/>
      <c r="Z3" s="2"/>
      <c r="AA3" s="2"/>
      <c r="AB3" s="14">
        <v>2</v>
      </c>
      <c r="AC3" s="14">
        <v>2</v>
      </c>
      <c r="AD3" s="2"/>
      <c r="AE3" s="2"/>
      <c r="AF3" s="2"/>
      <c r="AG3" s="14">
        <v>4</v>
      </c>
      <c r="AH3" s="2"/>
      <c r="AI3" s="2"/>
      <c r="AJ3" s="14">
        <v>5</v>
      </c>
      <c r="AK3" s="2"/>
      <c r="AL3" s="2"/>
      <c r="AM3" s="2"/>
      <c r="AN3" s="2"/>
      <c r="AO3" s="2"/>
      <c r="AP3" s="2"/>
      <c r="AQ3" s="14">
        <v>2</v>
      </c>
      <c r="AR3" s="14">
        <v>2</v>
      </c>
      <c r="AS3" s="2"/>
      <c r="AT3" s="14">
        <v>4</v>
      </c>
      <c r="AU3" s="6" t="s">
        <v>24</v>
      </c>
      <c r="AV3" s="2"/>
      <c r="AW3" s="2"/>
      <c r="AX3" s="2"/>
      <c r="AY3" s="14">
        <v>5</v>
      </c>
      <c r="AZ3" s="2"/>
      <c r="BA3" s="2"/>
      <c r="BB3" s="2"/>
      <c r="BC3" s="2"/>
      <c r="BD3" s="2"/>
      <c r="BE3" s="2"/>
      <c r="BF3" s="2"/>
      <c r="BG3" s="2"/>
      <c r="BH3" s="2"/>
      <c r="BI3" s="14">
        <v>2</v>
      </c>
      <c r="BJ3" s="14">
        <v>2</v>
      </c>
      <c r="BK3" s="2"/>
      <c r="BL3" s="2"/>
      <c r="BM3" s="2"/>
      <c r="BN3" s="2"/>
      <c r="BO3" s="14">
        <v>6</v>
      </c>
      <c r="BP3" s="14">
        <v>6</v>
      </c>
    </row>
    <row r="4" spans="1:68" x14ac:dyDescent="0.25">
      <c r="A4" t="s">
        <v>42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8">
        <v>1</v>
      </c>
      <c r="T4" s="18">
        <v>1</v>
      </c>
      <c r="U4" s="2"/>
      <c r="V4" s="18">
        <v>2</v>
      </c>
      <c r="W4" s="18">
        <v>2</v>
      </c>
      <c r="X4" s="2"/>
      <c r="Y4" s="2"/>
      <c r="Z4" s="2"/>
      <c r="AA4" s="18">
        <v>3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18">
        <v>2</v>
      </c>
      <c r="AN4" s="18">
        <v>2</v>
      </c>
      <c r="AO4" s="2"/>
      <c r="AP4" s="18">
        <v>4</v>
      </c>
      <c r="AQ4" s="2"/>
      <c r="AR4" s="2"/>
      <c r="AS4" s="2"/>
      <c r="AT4" s="2"/>
      <c r="AU4" s="6"/>
      <c r="AV4" s="18">
        <v>5</v>
      </c>
      <c r="AW4" s="18">
        <v>2</v>
      </c>
      <c r="AX4" s="18">
        <v>2</v>
      </c>
      <c r="AZ4" s="2"/>
      <c r="BB4" s="18">
        <v>6</v>
      </c>
      <c r="BC4" s="18">
        <v>6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6" t="s">
        <v>25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x14ac:dyDescent="0.25">
      <c r="A6" t="s">
        <v>3</v>
      </c>
      <c r="B6" s="3"/>
      <c r="C6" s="2"/>
      <c r="D6" s="2"/>
      <c r="E6" s="2"/>
      <c r="F6" s="2"/>
      <c r="G6" s="2"/>
      <c r="H6" s="5">
        <v>5</v>
      </c>
      <c r="I6" s="2"/>
      <c r="J6" s="2"/>
      <c r="K6" s="2"/>
      <c r="L6" s="2"/>
      <c r="M6" s="2"/>
      <c r="N6" s="2"/>
      <c r="O6" s="2"/>
      <c r="P6" s="5">
        <v>10</v>
      </c>
      <c r="Q6" s="5">
        <v>15</v>
      </c>
      <c r="R6" s="5">
        <v>20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5">
        <v>25</v>
      </c>
      <c r="AL6" s="2"/>
      <c r="AM6" s="2"/>
      <c r="AN6" s="2"/>
      <c r="AO6" s="2"/>
      <c r="AP6" s="2"/>
      <c r="AQ6" s="2"/>
      <c r="AR6" s="2"/>
      <c r="AS6" s="2"/>
      <c r="AT6" s="2"/>
      <c r="AU6" s="6" t="s">
        <v>26</v>
      </c>
      <c r="AV6" s="2"/>
      <c r="AW6" s="2"/>
      <c r="AX6" s="2"/>
      <c r="AY6" s="2"/>
      <c r="AZ6" s="2"/>
      <c r="BA6" s="2"/>
      <c r="BB6" s="2"/>
      <c r="BC6" s="2"/>
      <c r="BD6" s="2"/>
      <c r="BF6" s="5">
        <v>30</v>
      </c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4">
        <v>5</v>
      </c>
      <c r="AE7" s="14">
        <v>10</v>
      </c>
      <c r="AF7" s="14">
        <v>15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14">
        <v>20</v>
      </c>
      <c r="AT7" s="2"/>
      <c r="AU7" s="6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14">
        <v>25</v>
      </c>
      <c r="BL7" s="14">
        <v>30</v>
      </c>
      <c r="BM7" s="14">
        <v>35</v>
      </c>
      <c r="BN7" s="14">
        <v>40</v>
      </c>
      <c r="BO7" s="2"/>
      <c r="BP7" s="2"/>
    </row>
    <row r="8" spans="1:68" x14ac:dyDescent="0.25">
      <c r="A8" t="s">
        <v>41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8">
        <v>5</v>
      </c>
      <c r="Y8" s="18">
        <v>10</v>
      </c>
      <c r="Z8" s="18">
        <v>15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18">
        <v>20</v>
      </c>
      <c r="AP8" s="2"/>
      <c r="AQ8" s="2"/>
      <c r="AR8" s="2"/>
      <c r="AS8" s="2"/>
      <c r="AT8" s="2"/>
      <c r="AU8" s="6"/>
      <c r="AV8" s="2"/>
      <c r="AW8" s="2"/>
      <c r="AX8" s="2"/>
      <c r="AY8" s="2"/>
      <c r="AZ8" s="18">
        <v>25</v>
      </c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x14ac:dyDescent="0.25">
      <c r="A10" t="s">
        <v>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>
        <f>3+5/2</f>
        <v>5.5</v>
      </c>
      <c r="M10" s="16"/>
      <c r="N10" s="16"/>
      <c r="O10" s="16"/>
      <c r="P10" s="16"/>
      <c r="Q10" s="16"/>
      <c r="R10" s="16"/>
      <c r="S10" s="16">
        <f>3+15/2</f>
        <v>10.5</v>
      </c>
      <c r="T10" s="16"/>
      <c r="U10" s="16"/>
      <c r="V10" s="16"/>
      <c r="W10" s="16"/>
      <c r="X10" s="16"/>
      <c r="Y10" s="16"/>
      <c r="Z10" s="16"/>
      <c r="AA10" s="16">
        <f>3+15/2</f>
        <v>10.5</v>
      </c>
      <c r="AB10" s="16"/>
      <c r="AC10" s="16"/>
      <c r="AD10" s="16"/>
      <c r="AE10" s="16"/>
      <c r="AF10" s="16"/>
      <c r="AG10" s="16">
        <f>3+15/2</f>
        <v>10.5</v>
      </c>
      <c r="AH10" s="16"/>
      <c r="AI10" s="16"/>
      <c r="AJ10" s="16">
        <f>3+15/2</f>
        <v>10.5</v>
      </c>
      <c r="AK10" s="16"/>
      <c r="AL10" s="16"/>
      <c r="AM10" s="16"/>
      <c r="AN10" s="16"/>
      <c r="AO10" s="16"/>
      <c r="AP10" s="16"/>
      <c r="AQ10" s="16"/>
      <c r="AR10" s="16"/>
      <c r="AS10" s="16"/>
      <c r="AT10" s="2"/>
      <c r="AU10" s="2"/>
      <c r="AV10" s="2"/>
      <c r="AW10" s="2"/>
      <c r="AX10" s="16"/>
      <c r="AY10" s="16"/>
      <c r="AZ10" s="16"/>
      <c r="BA10" s="16"/>
      <c r="BB10" s="16">
        <f>3+5/2</f>
        <v>5.5</v>
      </c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</row>
    <row r="11" spans="1:68" x14ac:dyDescent="0.25">
      <c r="A11" t="s">
        <v>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>
        <v>10</v>
      </c>
      <c r="M11" s="16"/>
      <c r="N11" s="16"/>
      <c r="O11" s="16"/>
      <c r="P11" s="16"/>
      <c r="Q11" s="16"/>
      <c r="R11" s="16"/>
      <c r="S11" s="16">
        <v>10</v>
      </c>
      <c r="T11" s="16"/>
      <c r="U11" s="16"/>
      <c r="V11" s="16"/>
      <c r="W11" s="16"/>
      <c r="X11" s="16"/>
      <c r="Y11" s="16"/>
      <c r="Z11" s="16"/>
      <c r="AA11" s="16">
        <f>10+0/2</f>
        <v>10</v>
      </c>
      <c r="AB11" s="16"/>
      <c r="AC11" s="16"/>
      <c r="AD11" s="16"/>
      <c r="AE11" s="16"/>
      <c r="AF11" s="16"/>
      <c r="AG11" s="16">
        <f>10+15/2</f>
        <v>17.5</v>
      </c>
      <c r="AH11" s="16"/>
      <c r="AI11" s="16"/>
      <c r="AJ11" s="16">
        <f>10+15/2</f>
        <v>17.5</v>
      </c>
      <c r="AK11" s="16"/>
      <c r="AL11" s="16"/>
      <c r="AM11" s="16"/>
      <c r="AN11" s="16"/>
      <c r="AO11" s="16"/>
      <c r="AP11" s="16"/>
      <c r="AQ11" s="16"/>
      <c r="AR11" s="16"/>
      <c r="AS11" s="16"/>
      <c r="AT11" s="2"/>
      <c r="AU11" s="2"/>
      <c r="AV11" s="2"/>
      <c r="AW11" s="2"/>
      <c r="AX11" s="16"/>
      <c r="AY11" s="16">
        <f>10+5/2</f>
        <v>12.5</v>
      </c>
      <c r="AZ11" s="16"/>
      <c r="BA11" s="16"/>
      <c r="BB11" s="16">
        <f>10+5/2</f>
        <v>12.5</v>
      </c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</row>
    <row r="12" spans="1:68" x14ac:dyDescent="0.25">
      <c r="A12" t="s">
        <v>43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>
        <v>4</v>
      </c>
      <c r="T12" s="16"/>
      <c r="U12" s="16"/>
      <c r="V12" s="16"/>
      <c r="W12" s="16"/>
      <c r="X12" s="16"/>
      <c r="Y12" s="16"/>
      <c r="Z12" s="16"/>
      <c r="AA12" s="16">
        <f>4+15/2</f>
        <v>11.5</v>
      </c>
      <c r="AB12" s="16"/>
      <c r="AC12" s="16"/>
      <c r="AD12" s="16"/>
      <c r="AE12" s="16"/>
      <c r="AF12" s="16"/>
      <c r="AG12" s="16">
        <f>4+15/2</f>
        <v>11.5</v>
      </c>
      <c r="AH12" s="16"/>
      <c r="AI12" s="16"/>
      <c r="AJ12" s="16">
        <f>4+15/2</f>
        <v>11.5</v>
      </c>
      <c r="AK12" s="16"/>
      <c r="AL12" s="16"/>
      <c r="AM12" s="16"/>
      <c r="AN12" s="16"/>
      <c r="AO12" s="16"/>
      <c r="AP12" s="16"/>
      <c r="AQ12" s="16"/>
      <c r="AR12" s="16"/>
      <c r="AS12" s="16"/>
      <c r="AT12" s="2"/>
      <c r="AU12" s="2"/>
      <c r="AV12" s="2"/>
      <c r="AW12" s="2"/>
      <c r="AX12" s="16"/>
      <c r="AY12" s="16">
        <f>4+5/2</f>
        <v>6.5</v>
      </c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</row>
    <row r="13" spans="1:68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x14ac:dyDescent="0.25">
      <c r="A14" t="s">
        <v>6</v>
      </c>
      <c r="B14" s="2"/>
      <c r="C14" s="2"/>
      <c r="D14" s="2"/>
      <c r="E14" s="2"/>
      <c r="F14" s="2"/>
      <c r="G14" s="2"/>
      <c r="H14" s="2"/>
      <c r="I14" s="2"/>
      <c r="J14" s="5" t="s">
        <v>3</v>
      </c>
      <c r="K14" s="5" t="s">
        <v>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14" t="s">
        <v>4</v>
      </c>
      <c r="AI14" s="14" t="s">
        <v>4</v>
      </c>
      <c r="AJ14" s="2"/>
      <c r="AK14" s="2"/>
      <c r="AL14" s="2"/>
      <c r="AM14" s="2"/>
      <c r="AN14" s="2"/>
      <c r="AO14" s="2"/>
      <c r="AP14" s="2"/>
      <c r="AQ14" s="18" t="s">
        <v>41</v>
      </c>
      <c r="AR14" s="18" t="s">
        <v>41</v>
      </c>
      <c r="AS14" s="18" t="s">
        <v>41</v>
      </c>
      <c r="AT14" s="18" t="s">
        <v>41</v>
      </c>
      <c r="AU14" s="18" t="s">
        <v>41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x14ac:dyDescent="0.25">
      <c r="A15" t="s">
        <v>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14" t="s">
        <v>4</v>
      </c>
      <c r="AX15" s="14" t="s">
        <v>4</v>
      </c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x14ac:dyDescent="0.25">
      <c r="A16" s="10">
        <v>0</v>
      </c>
      <c r="B16" s="9">
        <v>5</v>
      </c>
      <c r="C16" s="8">
        <v>10</v>
      </c>
      <c r="D16" s="9">
        <v>15</v>
      </c>
      <c r="E16" s="9">
        <v>20</v>
      </c>
      <c r="F16" s="9">
        <v>25</v>
      </c>
      <c r="G16" s="9">
        <v>30</v>
      </c>
      <c r="H16" s="9">
        <v>35</v>
      </c>
      <c r="I16" s="9">
        <v>40</v>
      </c>
      <c r="J16" s="9">
        <v>45</v>
      </c>
      <c r="K16" s="9">
        <v>50</v>
      </c>
      <c r="L16" s="9">
        <v>55</v>
      </c>
      <c r="M16" s="9">
        <v>60</v>
      </c>
      <c r="N16" s="9">
        <v>65</v>
      </c>
      <c r="O16" s="9">
        <v>70</v>
      </c>
      <c r="P16" s="9">
        <v>75</v>
      </c>
      <c r="Q16" s="9">
        <v>80</v>
      </c>
      <c r="R16" s="9">
        <v>85</v>
      </c>
      <c r="S16" s="9">
        <v>90</v>
      </c>
      <c r="T16" s="9">
        <v>95</v>
      </c>
      <c r="U16" s="9">
        <v>100</v>
      </c>
      <c r="V16" s="9">
        <v>105</v>
      </c>
      <c r="W16" s="9">
        <v>110</v>
      </c>
      <c r="X16" s="9">
        <v>115</v>
      </c>
      <c r="Y16" s="9">
        <v>120</v>
      </c>
      <c r="Z16" s="9">
        <v>125</v>
      </c>
      <c r="AA16" s="9">
        <v>130</v>
      </c>
      <c r="AB16" s="9">
        <v>135</v>
      </c>
      <c r="AC16" s="9">
        <v>140</v>
      </c>
      <c r="AD16" s="9">
        <v>145</v>
      </c>
      <c r="AE16" s="9">
        <v>150</v>
      </c>
      <c r="AF16" s="9">
        <v>155</v>
      </c>
      <c r="AG16" s="9">
        <v>160</v>
      </c>
      <c r="AH16" s="9">
        <v>165</v>
      </c>
      <c r="AI16" s="9">
        <v>170</v>
      </c>
      <c r="AJ16" s="9">
        <v>175</v>
      </c>
      <c r="AK16" s="9">
        <v>180</v>
      </c>
      <c r="AL16" s="9">
        <v>185</v>
      </c>
      <c r="AM16" s="9">
        <v>190</v>
      </c>
      <c r="AN16" s="9">
        <v>195</v>
      </c>
      <c r="AO16" s="9">
        <v>200</v>
      </c>
      <c r="AP16" s="9">
        <v>205</v>
      </c>
      <c r="AQ16" s="9">
        <v>210</v>
      </c>
      <c r="AR16" s="9">
        <v>215</v>
      </c>
      <c r="AS16" s="9">
        <v>220</v>
      </c>
      <c r="AT16" s="9">
        <v>225</v>
      </c>
      <c r="AU16" s="9">
        <v>230</v>
      </c>
      <c r="AV16" s="9">
        <v>235</v>
      </c>
      <c r="AW16" s="9">
        <v>240</v>
      </c>
      <c r="AX16" s="9">
        <v>245</v>
      </c>
      <c r="AY16" s="9">
        <v>250</v>
      </c>
      <c r="AZ16" s="9">
        <v>255</v>
      </c>
      <c r="BA16" s="9">
        <v>260</v>
      </c>
      <c r="BB16" s="9">
        <v>265</v>
      </c>
      <c r="BC16" s="9">
        <v>270</v>
      </c>
      <c r="BD16" s="9">
        <v>275</v>
      </c>
      <c r="BE16" s="9">
        <v>280</v>
      </c>
      <c r="BF16" s="9">
        <v>285</v>
      </c>
      <c r="BG16" s="9">
        <v>290</v>
      </c>
      <c r="BH16" s="9">
        <v>295</v>
      </c>
      <c r="BI16" s="9">
        <v>300</v>
      </c>
      <c r="BJ16" s="9">
        <v>305</v>
      </c>
      <c r="BK16" s="9">
        <v>310</v>
      </c>
      <c r="BL16" s="9">
        <v>315</v>
      </c>
      <c r="BM16" s="9">
        <v>320</v>
      </c>
      <c r="BN16" s="9">
        <v>325</v>
      </c>
      <c r="BO16" s="9">
        <v>330</v>
      </c>
      <c r="BP16" s="9">
        <v>335</v>
      </c>
    </row>
    <row r="17" spans="1:67" x14ac:dyDescent="0.25">
      <c r="A17" s="11"/>
      <c r="B17" s="13"/>
      <c r="I17" s="13" t="s">
        <v>19</v>
      </c>
      <c r="L17" s="13" t="s">
        <v>21</v>
      </c>
      <c r="S17" s="13"/>
      <c r="AA17" s="13" t="s">
        <v>33</v>
      </c>
      <c r="AG17" s="13" t="s">
        <v>33</v>
      </c>
      <c r="AJ17" s="13" t="s">
        <v>21</v>
      </c>
      <c r="AL17" s="13" t="s">
        <v>62</v>
      </c>
      <c r="AP17" s="13" t="s">
        <v>19</v>
      </c>
      <c r="AT17" s="13" t="s">
        <v>19</v>
      </c>
      <c r="AV17" s="13" t="s">
        <v>21</v>
      </c>
      <c r="AY17" s="13" t="s">
        <v>21</v>
      </c>
      <c r="BA17" s="13" t="s">
        <v>76</v>
      </c>
      <c r="BG17" s="13" t="s">
        <v>19</v>
      </c>
      <c r="BK17" s="13" t="s">
        <v>77</v>
      </c>
      <c r="BO17" s="13" t="s">
        <v>19</v>
      </c>
    </row>
    <row r="18" spans="1:67" x14ac:dyDescent="0.25">
      <c r="B18" t="s">
        <v>47</v>
      </c>
      <c r="L18" s="7"/>
      <c r="R18" t="s">
        <v>50</v>
      </c>
      <c r="S18" t="s">
        <v>19</v>
      </c>
      <c r="AG18" t="s">
        <v>19</v>
      </c>
      <c r="BK18" t="s">
        <v>65</v>
      </c>
    </row>
    <row r="19" spans="1:67" x14ac:dyDescent="0.25">
      <c r="B19" t="s">
        <v>48</v>
      </c>
      <c r="S19" t="s">
        <v>73</v>
      </c>
    </row>
    <row r="20" spans="1:67" x14ac:dyDescent="0.25">
      <c r="L20" t="s">
        <v>35</v>
      </c>
      <c r="V20" s="4" t="s">
        <v>53</v>
      </c>
      <c r="W20" t="s">
        <v>54</v>
      </c>
    </row>
    <row r="21" spans="1:67" x14ac:dyDescent="0.25">
      <c r="V21" s="4" t="s">
        <v>3</v>
      </c>
      <c r="W21">
        <f>5+15+5+5</f>
        <v>30</v>
      </c>
    </row>
    <row r="22" spans="1:67" x14ac:dyDescent="0.25">
      <c r="B22" s="24" t="s">
        <v>38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V22" s="4" t="s">
        <v>4</v>
      </c>
      <c r="W22">
        <f>15+5+20</f>
        <v>40</v>
      </c>
    </row>
    <row r="23" spans="1:67" x14ac:dyDescent="0.25">
      <c r="B23" s="24" t="s">
        <v>39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67" x14ac:dyDescent="0.25">
      <c r="B24" s="24" t="s">
        <v>40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67" x14ac:dyDescent="0.25">
      <c r="B25" s="24" t="s">
        <v>45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1:67" x14ac:dyDescent="0.25">
      <c r="B26" s="24" t="s">
        <v>44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67" x14ac:dyDescent="0.25">
      <c r="B27" s="24" t="s">
        <v>46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spans="1:67" x14ac:dyDescent="0.25">
      <c r="B28" s="24" t="s">
        <v>49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</row>
  </sheetData>
  <mergeCells count="7">
    <mergeCell ref="B27:L27"/>
    <mergeCell ref="B28:L28"/>
    <mergeCell ref="B22:L22"/>
    <mergeCell ref="B23:L23"/>
    <mergeCell ref="B24:L24"/>
    <mergeCell ref="B25:L25"/>
    <mergeCell ref="B26:L2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41F1B-9CD9-45D6-87C3-25F6019B21AC}">
  <dimension ref="A2:BP26"/>
  <sheetViews>
    <sheetView topLeftCell="X1" zoomScale="85" zoomScaleNormal="85" workbookViewId="0">
      <selection activeCell="AT7" sqref="AT7"/>
    </sheetView>
  </sheetViews>
  <sheetFormatPr defaultRowHeight="15" x14ac:dyDescent="0.25"/>
  <sheetData>
    <row r="2" spans="1:68" x14ac:dyDescent="0.25">
      <c r="A2" t="s">
        <v>0</v>
      </c>
      <c r="B2" s="2">
        <v>1</v>
      </c>
      <c r="C2" s="2">
        <v>1</v>
      </c>
      <c r="D2" s="2"/>
      <c r="E2" s="2"/>
      <c r="F2" s="2">
        <v>2</v>
      </c>
      <c r="G2" s="2">
        <v>2</v>
      </c>
      <c r="H2" s="2"/>
      <c r="I2" s="2">
        <v>4</v>
      </c>
      <c r="J2" s="2"/>
      <c r="K2" s="2"/>
      <c r="L2" s="2">
        <v>5</v>
      </c>
      <c r="M2" s="2"/>
      <c r="N2" s="2"/>
      <c r="O2" s="2">
        <v>2</v>
      </c>
      <c r="P2" s="2">
        <v>2</v>
      </c>
      <c r="Q2" s="2"/>
      <c r="R2" s="2"/>
      <c r="S2" s="2"/>
      <c r="T2" s="2"/>
      <c r="U2" s="2">
        <v>3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v>2</v>
      </c>
      <c r="AJ2" s="2">
        <v>2</v>
      </c>
      <c r="AK2" s="2"/>
      <c r="AL2" s="2"/>
      <c r="AM2" s="2">
        <v>4</v>
      </c>
      <c r="AN2" s="2"/>
      <c r="AO2" s="2"/>
      <c r="AP2" s="2"/>
      <c r="AQ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x14ac:dyDescent="0.25">
      <c r="A3" t="s">
        <v>1</v>
      </c>
      <c r="B3" s="2"/>
      <c r="C3" s="2"/>
      <c r="D3" s="2">
        <v>1</v>
      </c>
      <c r="E3" s="2">
        <v>1</v>
      </c>
      <c r="F3" s="2"/>
      <c r="G3" s="2"/>
      <c r="H3" s="2"/>
      <c r="I3" s="2"/>
      <c r="J3" s="2">
        <v>2</v>
      </c>
      <c r="K3" s="2">
        <v>2</v>
      </c>
      <c r="L3" s="2"/>
      <c r="M3" s="2">
        <v>3</v>
      </c>
      <c r="N3" s="2">
        <v>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>
        <v>2</v>
      </c>
      <c r="AD3" s="2">
        <v>2</v>
      </c>
      <c r="AE3" s="2"/>
      <c r="AF3" s="2"/>
      <c r="AG3" s="2"/>
      <c r="AH3" s="2">
        <v>4</v>
      </c>
      <c r="AI3" s="2"/>
      <c r="AJ3" s="2"/>
      <c r="AK3" s="2">
        <v>5</v>
      </c>
      <c r="AL3" s="2"/>
      <c r="AM3" s="2"/>
      <c r="AN3" s="2"/>
      <c r="AO3" s="2"/>
      <c r="AP3" s="2"/>
      <c r="AQ3" s="2"/>
      <c r="AR3" s="2">
        <v>2</v>
      </c>
      <c r="AS3" s="2">
        <v>2</v>
      </c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x14ac:dyDescent="0.25">
      <c r="A4" t="s">
        <v>42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1</v>
      </c>
      <c r="U4" s="2"/>
      <c r="V4" s="2">
        <v>1</v>
      </c>
      <c r="W4" s="2">
        <v>2</v>
      </c>
      <c r="X4" s="2">
        <v>2</v>
      </c>
      <c r="Y4" s="2"/>
      <c r="Z4" s="2"/>
      <c r="AA4" s="2"/>
      <c r="AB4" s="2">
        <v>3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>
        <v>2</v>
      </c>
      <c r="AO4" s="2">
        <v>2</v>
      </c>
      <c r="AP4" s="2"/>
      <c r="AQ4" s="2">
        <v>4</v>
      </c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x14ac:dyDescent="0.25">
      <c r="A6" t="s">
        <v>3</v>
      </c>
      <c r="B6" s="3"/>
      <c r="C6" s="2"/>
      <c r="D6" s="2"/>
      <c r="E6" s="2"/>
      <c r="F6" s="2"/>
      <c r="G6" s="2"/>
      <c r="H6" s="2">
        <v>5</v>
      </c>
      <c r="I6" s="2"/>
      <c r="J6" s="2"/>
      <c r="K6" s="2"/>
      <c r="L6" s="2"/>
      <c r="M6" s="2"/>
      <c r="N6" s="2"/>
      <c r="O6" s="2"/>
      <c r="P6" s="2"/>
      <c r="Q6" s="2">
        <v>10</v>
      </c>
      <c r="R6" s="2">
        <v>15</v>
      </c>
      <c r="S6" s="2">
        <v>20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>
        <v>25</v>
      </c>
      <c r="AM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>
        <v>5</v>
      </c>
      <c r="AF7" s="2">
        <v>10</v>
      </c>
      <c r="AG7" s="2">
        <v>15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 t="s">
        <v>4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x14ac:dyDescent="0.25">
      <c r="A8" t="s">
        <v>41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5</v>
      </c>
      <c r="Z8" s="2">
        <v>10</v>
      </c>
      <c r="AA8" s="2">
        <v>15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>
        <v>20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x14ac:dyDescent="0.25">
      <c r="A10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f>3+5/2</f>
        <v>5.5</v>
      </c>
      <c r="M10" s="2"/>
      <c r="N10" s="2"/>
      <c r="O10" s="2"/>
      <c r="P10" s="2"/>
      <c r="Q10" s="2"/>
      <c r="R10" s="2"/>
      <c r="S10" s="2"/>
      <c r="T10" s="2">
        <f>3+15/2</f>
        <v>10.5</v>
      </c>
      <c r="U10" s="2"/>
      <c r="V10" s="2"/>
      <c r="W10" s="2"/>
      <c r="X10" s="2"/>
      <c r="Y10" s="2"/>
      <c r="Z10" s="2"/>
      <c r="AA10" s="2"/>
      <c r="AB10" s="2">
        <v>10.5</v>
      </c>
      <c r="AC10" s="2"/>
      <c r="AD10" s="2"/>
      <c r="AE10" s="2"/>
      <c r="AF10" s="2"/>
      <c r="AG10" s="2"/>
      <c r="AH10" s="2"/>
      <c r="AI10" s="2"/>
      <c r="AJ10" s="2"/>
      <c r="AK10" s="2">
        <f>3+15/2</f>
        <v>10.5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x14ac:dyDescent="0.25">
      <c r="A11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10</v>
      </c>
      <c r="M11" s="2"/>
      <c r="N11" s="2"/>
      <c r="O11" s="2"/>
      <c r="P11" s="2"/>
      <c r="Q11" s="2"/>
      <c r="R11" s="2"/>
      <c r="S11" s="2"/>
      <c r="T11" s="2">
        <v>10</v>
      </c>
      <c r="U11" s="2"/>
      <c r="V11" s="2"/>
      <c r="W11" s="2"/>
      <c r="X11" s="2"/>
      <c r="Y11" s="2"/>
      <c r="Z11" s="2"/>
      <c r="AA11" s="2"/>
      <c r="AB11" s="2">
        <v>10</v>
      </c>
      <c r="AC11" s="2"/>
      <c r="AD11" s="2"/>
      <c r="AE11" s="2"/>
      <c r="AF11" s="2"/>
      <c r="AG11" s="2"/>
      <c r="AH11" s="2"/>
      <c r="AI11" s="2"/>
      <c r="AJ11" s="2"/>
      <c r="AK11" s="2">
        <f>10+15/2</f>
        <v>17.5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x14ac:dyDescent="0.25">
      <c r="A12" t="s">
        <v>43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4</v>
      </c>
      <c r="U12" s="2"/>
      <c r="V12" s="2"/>
      <c r="W12" s="2"/>
      <c r="X12" s="2"/>
      <c r="Y12" s="2"/>
      <c r="Z12" s="2"/>
      <c r="AA12" s="2"/>
      <c r="AB12" s="2">
        <f>4+15/2</f>
        <v>11.5</v>
      </c>
      <c r="AC12" s="2"/>
      <c r="AD12" s="2"/>
      <c r="AE12" s="2"/>
      <c r="AF12" s="2"/>
      <c r="AG12" s="2"/>
      <c r="AH12" s="2"/>
      <c r="AI12" s="2"/>
      <c r="AJ12" s="2"/>
      <c r="AK12" s="2">
        <f>4+15/2</f>
        <v>11.5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x14ac:dyDescent="0.25">
      <c r="A14" t="s">
        <v>6</v>
      </c>
      <c r="B14" s="2"/>
      <c r="C14" s="2"/>
      <c r="D14" s="2"/>
      <c r="E14" s="2"/>
      <c r="F14" s="2"/>
      <c r="G14" s="2"/>
      <c r="H14" s="2"/>
      <c r="I14" s="2"/>
      <c r="J14" s="2" t="s">
        <v>3</v>
      </c>
      <c r="K14" s="2" t="s">
        <v>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 t="s">
        <v>4</v>
      </c>
      <c r="AJ14" s="2" t="s">
        <v>4</v>
      </c>
      <c r="AK14" s="2"/>
      <c r="AL14" s="2"/>
      <c r="AM14" s="2"/>
      <c r="AN14" s="2"/>
      <c r="AO14" s="2"/>
      <c r="AP14" s="2"/>
      <c r="AQ14" s="2"/>
      <c r="AR14" s="2" t="s">
        <v>41</v>
      </c>
      <c r="AS14" s="2" t="s">
        <v>41</v>
      </c>
      <c r="AT14" s="2" t="s">
        <v>41</v>
      </c>
      <c r="AU14" s="2" t="s">
        <v>41</v>
      </c>
      <c r="AV14" s="2" t="s">
        <v>41</v>
      </c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x14ac:dyDescent="0.25">
      <c r="A15" t="s">
        <v>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x14ac:dyDescent="0.25">
      <c r="A16" s="10">
        <v>0</v>
      </c>
      <c r="B16" s="9">
        <v>5</v>
      </c>
      <c r="C16" s="8">
        <v>10</v>
      </c>
      <c r="D16" s="9">
        <v>15</v>
      </c>
      <c r="E16" s="9">
        <v>20</v>
      </c>
      <c r="F16" s="9">
        <v>25</v>
      </c>
      <c r="G16" s="9">
        <v>30</v>
      </c>
      <c r="H16" s="9">
        <v>35</v>
      </c>
      <c r="I16" s="9">
        <v>40</v>
      </c>
      <c r="J16" s="9">
        <v>45</v>
      </c>
      <c r="K16" s="9">
        <v>50</v>
      </c>
      <c r="L16" s="9">
        <v>55</v>
      </c>
      <c r="M16" s="9">
        <v>60</v>
      </c>
      <c r="N16" s="9">
        <v>65</v>
      </c>
      <c r="O16" s="9">
        <v>70</v>
      </c>
      <c r="P16" s="9">
        <v>75</v>
      </c>
      <c r="Q16" s="9">
        <v>80</v>
      </c>
      <c r="R16" s="9">
        <v>85</v>
      </c>
      <c r="S16" s="9">
        <v>90</v>
      </c>
      <c r="T16" s="9">
        <v>95</v>
      </c>
      <c r="U16" s="9">
        <v>100</v>
      </c>
      <c r="V16" s="9">
        <v>105</v>
      </c>
      <c r="W16" s="9">
        <v>110</v>
      </c>
      <c r="X16" s="9">
        <v>115</v>
      </c>
      <c r="Y16" s="9">
        <v>120</v>
      </c>
      <c r="Z16" s="9">
        <v>125</v>
      </c>
      <c r="AA16" s="9">
        <v>130</v>
      </c>
      <c r="AB16" s="9">
        <v>135</v>
      </c>
      <c r="AC16" s="9">
        <v>140</v>
      </c>
      <c r="AD16" s="9">
        <v>145</v>
      </c>
      <c r="AE16" s="9">
        <v>150</v>
      </c>
      <c r="AF16" s="9">
        <v>155</v>
      </c>
      <c r="AG16" s="9">
        <v>160</v>
      </c>
      <c r="AH16" s="9">
        <v>165</v>
      </c>
      <c r="AI16" s="9">
        <v>170</v>
      </c>
      <c r="AJ16" s="9">
        <v>175</v>
      </c>
      <c r="AK16" s="9">
        <v>180</v>
      </c>
      <c r="AL16" s="9">
        <v>185</v>
      </c>
      <c r="AM16" s="9">
        <v>190</v>
      </c>
      <c r="AN16" s="9">
        <v>195</v>
      </c>
      <c r="AO16" s="9">
        <v>200</v>
      </c>
      <c r="AP16" s="9">
        <v>205</v>
      </c>
      <c r="AQ16" s="9">
        <v>210</v>
      </c>
      <c r="AR16" s="9">
        <v>215</v>
      </c>
      <c r="AS16" s="9">
        <v>220</v>
      </c>
      <c r="AT16" s="9">
        <v>225</v>
      </c>
      <c r="AU16" s="9">
        <v>230</v>
      </c>
      <c r="AV16" s="9">
        <v>235</v>
      </c>
      <c r="AW16" s="9">
        <v>240</v>
      </c>
      <c r="AX16" s="9">
        <v>245</v>
      </c>
      <c r="AY16" s="9">
        <v>250</v>
      </c>
      <c r="AZ16" s="9">
        <v>255</v>
      </c>
      <c r="BA16" s="9">
        <v>260</v>
      </c>
      <c r="BB16" s="9">
        <v>265</v>
      </c>
      <c r="BC16" s="9">
        <v>270</v>
      </c>
      <c r="BD16" s="9">
        <v>275</v>
      </c>
      <c r="BE16" s="9">
        <v>280</v>
      </c>
      <c r="BF16" s="9">
        <v>285</v>
      </c>
      <c r="BG16" s="9">
        <v>290</v>
      </c>
      <c r="BH16" s="9">
        <v>295</v>
      </c>
      <c r="BI16" s="9">
        <v>300</v>
      </c>
      <c r="BJ16" s="9">
        <v>305</v>
      </c>
      <c r="BK16" s="9">
        <v>310</v>
      </c>
      <c r="BL16" s="9">
        <v>315</v>
      </c>
      <c r="BM16" s="9">
        <v>320</v>
      </c>
      <c r="BN16" s="9">
        <v>325</v>
      </c>
      <c r="BO16" s="9">
        <v>330</v>
      </c>
      <c r="BP16" s="9">
        <v>335</v>
      </c>
    </row>
    <row r="17" spans="2:49" x14ac:dyDescent="0.25">
      <c r="B17" s="13"/>
      <c r="I17" s="13" t="s">
        <v>19</v>
      </c>
      <c r="L17" s="13" t="s">
        <v>21</v>
      </c>
      <c r="T17" s="13" t="s">
        <v>33</v>
      </c>
      <c r="AB17" s="13" t="s">
        <v>33</v>
      </c>
      <c r="AH17" s="13" t="s">
        <v>19</v>
      </c>
      <c r="AK17" s="13" t="s">
        <v>21</v>
      </c>
      <c r="AO17" s="13" t="s">
        <v>62</v>
      </c>
      <c r="AQ17" s="13" t="s">
        <v>19</v>
      </c>
      <c r="AW17" s="13" t="s">
        <v>21</v>
      </c>
    </row>
    <row r="18" spans="2:49" x14ac:dyDescent="0.25">
      <c r="B18" t="s">
        <v>83</v>
      </c>
      <c r="S18" t="s">
        <v>61</v>
      </c>
    </row>
    <row r="21" spans="2:49" x14ac:dyDescent="0.25">
      <c r="U21" s="4" t="s">
        <v>53</v>
      </c>
    </row>
    <row r="22" spans="2:49" x14ac:dyDescent="0.25">
      <c r="U22" s="23" t="s">
        <v>3</v>
      </c>
      <c r="V22" s="23" t="s">
        <v>4</v>
      </c>
    </row>
    <row r="23" spans="2:49" x14ac:dyDescent="0.25">
      <c r="R23" t="s">
        <v>78</v>
      </c>
      <c r="S23" t="s">
        <v>53</v>
      </c>
      <c r="U23">
        <f>5+15+5+5</f>
        <v>30</v>
      </c>
      <c r="V23">
        <f>15+5+20</f>
        <v>40</v>
      </c>
    </row>
    <row r="24" spans="2:49" x14ac:dyDescent="0.25">
      <c r="R24" t="s">
        <v>79</v>
      </c>
      <c r="S24" t="s">
        <v>80</v>
      </c>
    </row>
    <row r="25" spans="2:49" x14ac:dyDescent="0.25">
      <c r="S25" s="24" t="s">
        <v>81</v>
      </c>
      <c r="T25" s="24"/>
    </row>
    <row r="26" spans="2:49" x14ac:dyDescent="0.25">
      <c r="R26" t="s">
        <v>82</v>
      </c>
    </row>
  </sheetData>
  <mergeCells count="1">
    <mergeCell ref="S25:T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PARCIAL</vt:lpstr>
      <vt:lpstr>Sheet1</vt:lpstr>
      <vt:lpstr>PARCIAL-RR</vt:lpstr>
      <vt:lpstr>REHAGO</vt:lpstr>
      <vt:lpstr>ej1-clase</vt:lpstr>
      <vt:lpstr>ej2-clase</vt:lpstr>
      <vt:lpstr>ej3-clase</vt:lpstr>
      <vt:lpstr>EJ3-CLASE-VER2</vt:lpstr>
      <vt:lpstr>ejercicio-1</vt:lpstr>
      <vt:lpstr>PARCIAL CON TOMI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BIANCHI JUAN ALBERTO</dc:creator>
  <cp:lastModifiedBy>Agustin Brocani</cp:lastModifiedBy>
  <dcterms:created xsi:type="dcterms:W3CDTF">2024-04-23T02:07:54Z</dcterms:created>
  <dcterms:modified xsi:type="dcterms:W3CDTF">2025-06-12T17:37:35Z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69b94a-4451-4543-bdff-7513bdbafb41_Enabled">
    <vt:lpwstr>true</vt:lpwstr>
  </property>
  <property fmtid="{D5CDD505-2E9C-101B-9397-08002B2CF9AE}" pid="3" name="MSIP_Label_b869b94a-4451-4543-bdff-7513bdbafb41_SetDate">
    <vt:lpwstr>2025-06-08T08:00:08Z</vt:lpwstr>
  </property>
  <property fmtid="{D5CDD505-2E9C-101B-9397-08002B2CF9AE}" pid="4" name="MSIP_Label_b869b94a-4451-4543-bdff-7513bdbafb41_Method">
    <vt:lpwstr>Standard</vt:lpwstr>
  </property>
  <property fmtid="{D5CDD505-2E9C-101B-9397-08002B2CF9AE}" pid="5" name="MSIP_Label_b869b94a-4451-4543-bdff-7513bdbafb41_Name">
    <vt:lpwstr>General</vt:lpwstr>
  </property>
  <property fmtid="{D5CDD505-2E9C-101B-9397-08002B2CF9AE}" pid="6" name="MSIP_Label_b869b94a-4451-4543-bdff-7513bdbafb41_SiteId">
    <vt:lpwstr>7fa88d8c-b752-45ac-9ddb-6fac354f6545</vt:lpwstr>
  </property>
  <property fmtid="{D5CDD505-2E9C-101B-9397-08002B2CF9AE}" pid="7" name="MSIP_Label_b869b94a-4451-4543-bdff-7513bdbafb41_ActionId">
    <vt:lpwstr>c07c0da7-6a66-4404-be41-2a2dfb2cbe02</vt:lpwstr>
  </property>
  <property fmtid="{D5CDD505-2E9C-101B-9397-08002B2CF9AE}" pid="8" name="MSIP_Label_b869b94a-4451-4543-bdff-7513bdbafb41_ContentBits">
    <vt:lpwstr>0</vt:lpwstr>
  </property>
  <property fmtid="{D5CDD505-2E9C-101B-9397-08002B2CF9AE}" pid="9" name="MSIP_Label_b869b94a-4451-4543-bdff-7513bdbafb41_Tag">
    <vt:lpwstr>10, 3, 0, 1</vt:lpwstr>
  </property>
</Properties>
</file>