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f2234ad5fcd333/Excel/Seminario/2022H1/"/>
    </mc:Choice>
  </mc:AlternateContent>
  <xr:revisionPtr revIDLastSave="1057" documentId="8_{1791D15F-1546-49DB-8232-791862CE89CF}" xr6:coauthVersionLast="47" xr6:coauthVersionMax="47" xr10:uidLastSave="{5C4E04F1-7D5F-4785-8368-40FE4F53B340}"/>
  <bookViews>
    <workbookView xWindow="-28620" yWindow="60" windowWidth="28560" windowHeight="15360" activeTab="9" xr2:uid="{0C025E81-60DC-43CE-A4CB-C454ED1D64D8}"/>
  </bookViews>
  <sheets>
    <sheet name="Docentes" sheetId="4" r:id="rId1"/>
    <sheet name="Ejemplos" sheetId="1" r:id="rId2"/>
    <sheet name="FormatNumber" sheetId="5" r:id="rId3"/>
    <sheet name="CtrlShiftFormat" sheetId="12" r:id="rId4"/>
    <sheet name="Nombres" sheetId="3" r:id="rId5"/>
    <sheet name="Names" sheetId="13" r:id="rId6"/>
    <sheet name="Formulas" sheetId="2" r:id="rId7"/>
    <sheet name="Formulas Rap" sheetId="14" r:id="rId8"/>
    <sheet name="Alumnos" sheetId="8" r:id="rId9"/>
    <sheet name="Books" sheetId="9" r:id="rId10"/>
    <sheet name="People" sheetId="10" r:id="rId11"/>
    <sheet name="Datos" sheetId="15" r:id="rId12"/>
    <sheet name="Ejercicio" sheetId="16" r:id="rId13"/>
    <sheet name="Datos (2)" sheetId="17" r:id="rId14"/>
    <sheet name="Sheet1 (2)" sheetId="11" r:id="rId15"/>
    <sheet name="Sheet1 (3)" sheetId="18" state="hidden" r:id="rId16"/>
  </sheets>
  <externalReferences>
    <externalReference r:id="rId17"/>
  </externalReferences>
  <definedNames>
    <definedName name="_xlnm._FilterDatabase" localSheetId="11" hidden="1">Datos!$A$1:$H$12001</definedName>
    <definedName name="_xlnm._FilterDatabase" localSheetId="13" hidden="1">'Datos (2)'!$A$1:$H$12001</definedName>
    <definedName name="above">!A1048576</definedName>
    <definedName name="Esto">Names!$A$1:$T$21</definedName>
    <definedName name="no_lo">Names!$X$3:$AN$20</definedName>
    <definedName name="sabia">Names!$AR$1:$BF$18</definedName>
    <definedName name="suma_total">Docentes!$I$8</definedName>
    <definedName name="tabla" localSheetId="13">'Datos (2)'!#REF!</definedName>
    <definedName name="tabla" localSheetId="12">[1]Datos!#REF!</definedName>
    <definedName name="tabla">Datos!#REF!</definedName>
    <definedName name="tabla2">[1]Datos!#REF!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9" i="5" l="1"/>
  <c r="J39" i="5"/>
  <c r="H39" i="5"/>
  <c r="H38" i="5"/>
  <c r="H37" i="5"/>
  <c r="H36" i="5"/>
  <c r="G39" i="5"/>
  <c r="F39" i="5"/>
  <c r="D39" i="5"/>
  <c r="J81" i="18"/>
  <c r="O54" i="18"/>
  <c r="N54" i="18"/>
  <c r="L54" i="18"/>
  <c r="K54" i="18"/>
  <c r="H54" i="18"/>
  <c r="G54" i="18"/>
  <c r="E54" i="18"/>
  <c r="D54" i="18"/>
  <c r="P53" i="18"/>
  <c r="M53" i="18"/>
  <c r="Q53" i="18" s="1"/>
  <c r="I53" i="18"/>
  <c r="F53" i="18"/>
  <c r="J53" i="18" s="1"/>
  <c r="P52" i="18"/>
  <c r="Q52" i="18" s="1"/>
  <c r="M52" i="18"/>
  <c r="I52" i="18"/>
  <c r="F52" i="18"/>
  <c r="J52" i="18" s="1"/>
  <c r="P51" i="18"/>
  <c r="Q51" i="18" s="1"/>
  <c r="M51" i="18"/>
  <c r="J51" i="18"/>
  <c r="I51" i="18"/>
  <c r="F51" i="18"/>
  <c r="P50" i="18"/>
  <c r="M50" i="18"/>
  <c r="Q50" i="18" s="1"/>
  <c r="J50" i="18"/>
  <c r="I50" i="18"/>
  <c r="F50" i="18"/>
  <c r="P49" i="18"/>
  <c r="M49" i="18"/>
  <c r="Q49" i="18" s="1"/>
  <c r="I49" i="18"/>
  <c r="F49" i="18"/>
  <c r="J49" i="18" s="1"/>
  <c r="P48" i="18"/>
  <c r="Q48" i="18" s="1"/>
  <c r="M48" i="18"/>
  <c r="I48" i="18"/>
  <c r="F48" i="18"/>
  <c r="J48" i="18" s="1"/>
  <c r="E24" i="18"/>
  <c r="W18" i="18"/>
  <c r="W17" i="18"/>
  <c r="W16" i="18"/>
  <c r="W15" i="18"/>
  <c r="W14" i="18"/>
  <c r="W13" i="18"/>
  <c r="W12" i="18"/>
  <c r="W11" i="18"/>
  <c r="W10" i="18"/>
  <c r="W9" i="18"/>
  <c r="W8" i="18"/>
  <c r="W7" i="18"/>
  <c r="W6" i="18"/>
  <c r="W5" i="18"/>
  <c r="W4" i="18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8" i="1" l="1"/>
  <c r="H7" i="1"/>
  <c r="H6" i="1"/>
  <c r="H5" i="1"/>
  <c r="H4" i="1"/>
  <c r="H3" i="1"/>
  <c r="G23" i="1"/>
  <c r="F17" i="1"/>
  <c r="J3" i="1"/>
  <c r="I3" i="1"/>
  <c r="I4" i="1"/>
  <c r="I5" i="1"/>
  <c r="I6" i="1"/>
  <c r="I7" i="1"/>
  <c r="I8" i="1"/>
  <c r="G4" i="1"/>
  <c r="G5" i="1"/>
  <c r="G6" i="1"/>
  <c r="G7" i="1"/>
  <c r="G8" i="1"/>
  <c r="G3" i="1"/>
  <c r="F8" i="1"/>
  <c r="F7" i="1"/>
  <c r="F6" i="1"/>
  <c r="F5" i="1"/>
  <c r="F4" i="1"/>
  <c r="F3" i="1"/>
  <c r="K8" i="4"/>
  <c r="J8" i="4"/>
  <c r="I8" i="4"/>
  <c r="I7" i="4"/>
  <c r="D23" i="5"/>
  <c r="E23" i="5"/>
  <c r="F23" i="5"/>
  <c r="E16" i="5"/>
  <c r="E17" i="5"/>
  <c r="E18" i="5"/>
  <c r="E19" i="5"/>
  <c r="E20" i="5"/>
  <c r="E21" i="5"/>
  <c r="E22" i="5"/>
  <c r="E15" i="5"/>
  <c r="F16" i="5"/>
  <c r="F17" i="5"/>
  <c r="F18" i="5"/>
  <c r="F19" i="5"/>
  <c r="F20" i="5"/>
  <c r="F21" i="5"/>
  <c r="F22" i="5"/>
  <c r="F15" i="5"/>
  <c r="D16" i="5"/>
  <c r="D17" i="5"/>
  <c r="D18" i="5"/>
  <c r="D19" i="5"/>
  <c r="D20" i="5"/>
  <c r="D21" i="5"/>
  <c r="D22" i="5"/>
  <c r="D15" i="5"/>
  <c r="J7" i="5"/>
  <c r="I7" i="5"/>
  <c r="H7" i="5"/>
  <c r="G8" i="5"/>
  <c r="F7" i="5"/>
  <c r="E7" i="5"/>
  <c r="C7" i="5"/>
  <c r="B7" i="5"/>
  <c r="F29" i="3" l="1"/>
  <c r="F28" i="3"/>
  <c r="E28" i="3"/>
  <c r="C11" i="3"/>
  <c r="D11" i="3"/>
  <c r="E11" i="3"/>
  <c r="F11" i="3"/>
  <c r="Q8" i="2"/>
  <c r="F27" i="3" l="1"/>
  <c r="E27" i="3" l="1"/>
  <c r="Q9" i="2"/>
  <c r="Q10" i="2"/>
  <c r="Q11" i="2"/>
</calcChain>
</file>

<file path=xl/sharedStrings.xml><?xml version="1.0" encoding="utf-8"?>
<sst xmlns="http://schemas.openxmlformats.org/spreadsheetml/2006/main" count="2207" uniqueCount="1142">
  <si>
    <t>Nombre</t>
  </si>
  <si>
    <t>Apellido</t>
  </si>
  <si>
    <t>Edad</t>
  </si>
  <si>
    <t>Homero</t>
  </si>
  <si>
    <t xml:space="preserve">Peter </t>
  </si>
  <si>
    <t>Sellers</t>
  </si>
  <si>
    <t>Jane</t>
  </si>
  <si>
    <t>Fonda</t>
  </si>
  <si>
    <t xml:space="preserve">Sandra </t>
  </si>
  <si>
    <t>Bullock</t>
  </si>
  <si>
    <t>Max</t>
  </si>
  <si>
    <t>Min</t>
  </si>
  <si>
    <t>Average</t>
  </si>
  <si>
    <t>Simspon</t>
  </si>
  <si>
    <t>Samual Rickett</t>
  </si>
  <si>
    <t>Rylee Matsuno</t>
  </si>
  <si>
    <t>Robert Hynds</t>
  </si>
  <si>
    <t>Rabia Pham</t>
  </si>
  <si>
    <t>Quan Vu</t>
  </si>
  <si>
    <t>Pavel Harcar</t>
  </si>
  <si>
    <t>Nick Brodie</t>
  </si>
  <si>
    <t>Nicholas Thrasher</t>
  </si>
  <si>
    <t>Nazia Wymer</t>
  </si>
  <si>
    <t>Nasrin Cun</t>
  </si>
  <si>
    <t>Mitchell Tsyn</t>
  </si>
  <si>
    <t>Mauro George</t>
  </si>
  <si>
    <t>Mary Divincentiis</t>
  </si>
  <si>
    <t>Margo Jabeen</t>
  </si>
  <si>
    <t>Kevin Nayar</t>
  </si>
  <si>
    <t>Ha Graham</t>
  </si>
  <si>
    <t>Gurjit Cernuto</t>
  </si>
  <si>
    <t>Eric Felipe</t>
  </si>
  <si>
    <t>Emma Galoyan</t>
  </si>
  <si>
    <t>Effie Perez</t>
  </si>
  <si>
    <t>Duc Bui</t>
  </si>
  <si>
    <t>Devin Sagoo</t>
  </si>
  <si>
    <t>Daniel Sutherland</t>
  </si>
  <si>
    <t>Dang Rothenbroker</t>
  </si>
  <si>
    <t>Comes Takas</t>
  </si>
  <si>
    <t>Carla Rampadarat</t>
  </si>
  <si>
    <t>Aruzhan Prado</t>
  </si>
  <si>
    <t>Abasin Klimov</t>
  </si>
  <si>
    <t>Usama Tran</t>
  </si>
  <si>
    <t>Teodoro Atangana</t>
  </si>
  <si>
    <t>Tarnveer Rojas</t>
  </si>
  <si>
    <t>Nika Salinas</t>
  </si>
  <si>
    <t>Mohammad Koishybay</t>
  </si>
  <si>
    <t>Marwa Khaleghy</t>
  </si>
  <si>
    <t>Ju Najam</t>
  </si>
  <si>
    <t>Ted Jauch</t>
  </si>
  <si>
    <t>Heba Bhela</t>
  </si>
  <si>
    <t>Harish Gorji</t>
  </si>
  <si>
    <t>Gunreet Bdeir</t>
  </si>
  <si>
    <t>Donovan Noh</t>
  </si>
  <si>
    <t>Cody Yu</t>
  </si>
  <si>
    <t>Amanpreet Salah</t>
  </si>
  <si>
    <t>Abdallah Pitamber</t>
  </si>
  <si>
    <t>Yong Kongolo</t>
  </si>
  <si>
    <t>Xiao Bell</t>
  </si>
  <si>
    <t>Travis Virk</t>
  </si>
  <si>
    <t>Tiffany Dostmohamed</t>
  </si>
  <si>
    <t>Sunita Yang</t>
  </si>
  <si>
    <t>Stina Chen</t>
  </si>
  <si>
    <t>Stefanie Hance</t>
  </si>
  <si>
    <t>Stefan Leung</t>
  </si>
  <si>
    <t>Sion Persaud</t>
  </si>
  <si>
    <t>Simon Nolan</t>
  </si>
  <si>
    <t>Rejish Thomas</t>
  </si>
  <si>
    <t>Regina Menezes</t>
  </si>
  <si>
    <t>Rebecca Rea</t>
  </si>
  <si>
    <t>Petra Sung</t>
  </si>
  <si>
    <t>Parthesh Wong</t>
  </si>
  <si>
    <t>Nikkita Sparkes</t>
  </si>
  <si>
    <t>Mirim Thapa</t>
  </si>
  <si>
    <t>Michael Youkhanna</t>
  </si>
  <si>
    <t>Luis Gretton</t>
  </si>
  <si>
    <t>Kseniia Harding</t>
  </si>
  <si>
    <t>Kirsten Pathak</t>
  </si>
  <si>
    <t>Kianna Nelson</t>
  </si>
  <si>
    <t>Kamila Jin</t>
  </si>
  <si>
    <t>Jena Cuenta</t>
  </si>
  <si>
    <t>Ishwa Kosareva</t>
  </si>
  <si>
    <t>Hanin Cole</t>
  </si>
  <si>
    <t>Garren Beckford</t>
  </si>
  <si>
    <t>Egbabonure Yazdani</t>
  </si>
  <si>
    <t>Edenis Leedham</t>
  </si>
  <si>
    <t>Dylon Hassab</t>
  </si>
  <si>
    <t>Domenico Leroux</t>
  </si>
  <si>
    <t>Dimitri Benedick</t>
  </si>
  <si>
    <t>Cory Hall</t>
  </si>
  <si>
    <t>Christopher Festa</t>
  </si>
  <si>
    <t>Christian Ticnasar</t>
  </si>
  <si>
    <t>Caroline Agyeman</t>
  </si>
  <si>
    <t>Camila Papanastasiou</t>
  </si>
  <si>
    <t>Jeff Ramos</t>
  </si>
  <si>
    <t>Brandon Garcia</t>
  </si>
  <si>
    <t>Basil Murta</t>
  </si>
  <si>
    <t>Angelica Nguyen</t>
  </si>
  <si>
    <t>Alisa Mcglone</t>
  </si>
  <si>
    <t>Zarmina Khan</t>
  </si>
  <si>
    <t>You Mendez</t>
  </si>
  <si>
    <t>Upama Francis</t>
  </si>
  <si>
    <t>Thuan Nessari</t>
  </si>
  <si>
    <t>Taeyeon Zhang</t>
  </si>
  <si>
    <t>Stephanie Biswas</t>
  </si>
  <si>
    <t>Patricia Luu</t>
  </si>
  <si>
    <t>Omar Won</t>
  </si>
  <si>
    <t>Sandra Pajares</t>
  </si>
  <si>
    <t>Milena Regino</t>
  </si>
  <si>
    <t>Marharyta Sanchez</t>
  </si>
  <si>
    <t>Lydia Rahman</t>
  </si>
  <si>
    <t>Leyla Zushi</t>
  </si>
  <si>
    <t>Lauren Baranovska</t>
  </si>
  <si>
    <t>Kaysia Maksoud</t>
  </si>
  <si>
    <t>Julius Mohamed</t>
  </si>
  <si>
    <t>Julien Consignado</t>
  </si>
  <si>
    <t>Isaac Bilagot</t>
  </si>
  <si>
    <t>Melissa Cajanding</t>
  </si>
  <si>
    <t>Fatma Briollais</t>
  </si>
  <si>
    <t>Emily Moran</t>
  </si>
  <si>
    <t>Danielle Kaur</t>
  </si>
  <si>
    <t>Claudia Saleh</t>
  </si>
  <si>
    <t>Ariana Hawkins</t>
  </si>
  <si>
    <t>Andre Lewis</t>
  </si>
  <si>
    <t>Ali Vitali</t>
  </si>
  <si>
    <t>Akshit Mount</t>
  </si>
  <si>
    <t>Zhou Quiane</t>
  </si>
  <si>
    <t>Xu Tirmizi</t>
  </si>
  <si>
    <t>Welfle Luthra</t>
  </si>
  <si>
    <t>Wah Jieying</t>
  </si>
  <si>
    <t>Somani Bing</t>
  </si>
  <si>
    <t>Sharma Dylan</t>
  </si>
  <si>
    <t>Savage Michelle</t>
  </si>
  <si>
    <t>Sarigan Farhaan</t>
  </si>
  <si>
    <t>Sandhu Aditi</t>
  </si>
  <si>
    <t>Ryan Mason</t>
  </si>
  <si>
    <t>Tom Yoanna</t>
  </si>
  <si>
    <t>Rashidi Karandeep</t>
  </si>
  <si>
    <t>Suarez Deanna</t>
  </si>
  <si>
    <t>Nguyen James</t>
  </si>
  <si>
    <t>Ng Shayan</t>
  </si>
  <si>
    <t>Nazeri Natali</t>
  </si>
  <si>
    <t>Nasato Trang</t>
  </si>
  <si>
    <t>Silva Arthur</t>
  </si>
  <si>
    <t>Mehra Fariba</t>
  </si>
  <si>
    <t>Mclean Clarice</t>
  </si>
  <si>
    <t>Mangat Nicolas</t>
  </si>
  <si>
    <t>Luk Ojasvi</t>
  </si>
  <si>
    <t>Lewis Evelyn</t>
  </si>
  <si>
    <t>Larry Spinder</t>
  </si>
  <si>
    <t>Kim Brittany</t>
  </si>
  <si>
    <t>Joyaa Jennifer</t>
  </si>
  <si>
    <t>Jiang Rhys</t>
  </si>
  <si>
    <t>Ichkhanian David</t>
  </si>
  <si>
    <t>Hall Abdul</t>
  </si>
  <si>
    <t>Gurnani Ruobing</t>
  </si>
  <si>
    <t>Grant Shirley</t>
  </si>
  <si>
    <t>Dimmer Robin</t>
  </si>
  <si>
    <t>Cruz Aditya</t>
  </si>
  <si>
    <t>Cotter Fabian</t>
  </si>
  <si>
    <t>Chen Kaitlin</t>
  </si>
  <si>
    <t>Cathcart Charlotte</t>
  </si>
  <si>
    <t>Bhardwaj Shih</t>
  </si>
  <si>
    <t>Akman Alpar</t>
  </si>
  <si>
    <t>Thomas Misha</t>
  </si>
  <si>
    <t>Sukhlal Kris</t>
  </si>
  <si>
    <t>Sim Leslie</t>
  </si>
  <si>
    <t>Sachdeva Mayank</t>
  </si>
  <si>
    <t>Phan Nguyen Mai</t>
  </si>
  <si>
    <t>Parikh Harsh</t>
  </si>
  <si>
    <t>Papadopoulos Eleni</t>
  </si>
  <si>
    <t>Ncube Andile</t>
  </si>
  <si>
    <t>Mekler Matthew</t>
  </si>
  <si>
    <t>Mcleod Katherine</t>
  </si>
  <si>
    <t>Mcintyre Kale</t>
  </si>
  <si>
    <t>Mayne Alexander</t>
  </si>
  <si>
    <t>Mace Sarah</t>
  </si>
  <si>
    <t>Lozano Cristhian</t>
  </si>
  <si>
    <t>Khetan Akshata</t>
  </si>
  <si>
    <t>Khasow Roxanne</t>
  </si>
  <si>
    <t>Khan Sahil</t>
  </si>
  <si>
    <t>Jairath Tarun</t>
  </si>
  <si>
    <t>Jain Chetainya</t>
  </si>
  <si>
    <t>Jaggi Gunpreet</t>
  </si>
  <si>
    <t>Jackson Iris</t>
  </si>
  <si>
    <t>Iun Veronika</t>
  </si>
  <si>
    <t>Greaves Thomasina</t>
  </si>
  <si>
    <t>Giamou Mitchell</t>
  </si>
  <si>
    <t>Enriquez Adrian</t>
  </si>
  <si>
    <t>Elbertsen Krystina</t>
  </si>
  <si>
    <t>Douglas Jacob</t>
  </si>
  <si>
    <t>Dias Josipa</t>
  </si>
  <si>
    <t>Di Peco Giancarlo</t>
  </si>
  <si>
    <t>Sum</t>
  </si>
  <si>
    <t>Delgado Shirly</t>
  </si>
  <si>
    <t>Dadlani Austin</t>
  </si>
  <si>
    <t>Crawford Aidan</t>
  </si>
  <si>
    <t>Caplan Michael</t>
  </si>
  <si>
    <t>Bura Bhavna</t>
  </si>
  <si>
    <t>Bhadani Sandeepkumar</t>
  </si>
  <si>
    <t>Bardelli Greta</t>
  </si>
  <si>
    <t>Jul</t>
  </si>
  <si>
    <t>Dec</t>
  </si>
  <si>
    <t>Nov</t>
  </si>
  <si>
    <t>Oct</t>
  </si>
  <si>
    <t>Sep</t>
  </si>
  <si>
    <t>Aug</t>
  </si>
  <si>
    <t>Jun</t>
  </si>
  <si>
    <t>May</t>
  </si>
  <si>
    <t>Apr</t>
  </si>
  <si>
    <t>Mar</t>
  </si>
  <si>
    <t>Feb</t>
  </si>
  <si>
    <t>Jan</t>
  </si>
  <si>
    <t>Manager</t>
  </si>
  <si>
    <t>Interes</t>
  </si>
  <si>
    <t>Gas</t>
  </si>
  <si>
    <t>Luz</t>
  </si>
  <si>
    <t>Internet</t>
  </si>
  <si>
    <t>Celular</t>
  </si>
  <si>
    <t>Agua</t>
  </si>
  <si>
    <t>Importe</t>
  </si>
  <si>
    <t>Suma</t>
  </si>
  <si>
    <t>Gabriel Gordon</t>
  </si>
  <si>
    <t>gg02@ucema.edu.ar</t>
  </si>
  <si>
    <t>Monto 2</t>
  </si>
  <si>
    <t>Monto 1</t>
  </si>
  <si>
    <t>Expensas</t>
  </si>
  <si>
    <t>Docentes</t>
  </si>
  <si>
    <t>nombre muy largo</t>
  </si>
  <si>
    <t>apellido muy largo</t>
  </si>
  <si>
    <t>Datos de personajes</t>
  </si>
  <si>
    <t>Interes 1</t>
  </si>
  <si>
    <t>110V</t>
  </si>
  <si>
    <t>220V</t>
  </si>
  <si>
    <t>Bateria</t>
  </si>
  <si>
    <t>Radio</t>
  </si>
  <si>
    <t>MP3</t>
  </si>
  <si>
    <t>DVDplayer</t>
  </si>
  <si>
    <t>si</t>
  </si>
  <si>
    <t>no</t>
  </si>
  <si>
    <t>Currency</t>
  </si>
  <si>
    <t>Accounting</t>
  </si>
  <si>
    <t>#</t>
  </si>
  <si>
    <t>#,</t>
  </si>
  <si>
    <t>#,,</t>
  </si>
  <si>
    <t>Programa.</t>
  </si>
  <si>
    <t>Año Carrera</t>
  </si>
  <si>
    <t>Apellido y Nombre</t>
  </si>
  <si>
    <t>Pais</t>
  </si>
  <si>
    <t>Usuario web</t>
  </si>
  <si>
    <t>LIND</t>
  </si>
  <si>
    <t>Cichi, Martina</t>
  </si>
  <si>
    <t>Argentina</t>
  </si>
  <si>
    <t>mcichi24@cema.edu.ar</t>
  </si>
  <si>
    <t>LIE N</t>
  </si>
  <si>
    <t>Duhalde, Juan Cruz</t>
  </si>
  <si>
    <t>jcduhalde24@cema.edu.ar</t>
  </si>
  <si>
    <t>Ubiña, Guadalupe Aniela</t>
  </si>
  <si>
    <t>gaubina24@cema.edu.ar</t>
  </si>
  <si>
    <t>Patiño, Ciro Andres</t>
  </si>
  <si>
    <t>capatino24@cema.edu.ar</t>
  </si>
  <si>
    <t>LIAN</t>
  </si>
  <si>
    <t>Delgado, Agustín</t>
  </si>
  <si>
    <t>adelgado24@cema.edu.ar</t>
  </si>
  <si>
    <t>Cerimedo, Lucas</t>
  </si>
  <si>
    <t>lcerimedo24@cema.edu.ar</t>
  </si>
  <si>
    <t>Carbonetti, Dolores</t>
  </si>
  <si>
    <t>dcarbonet24@cema.edu.ar</t>
  </si>
  <si>
    <t>Lertora, Mateo</t>
  </si>
  <si>
    <t>mlertora24@cema.edu.ar</t>
  </si>
  <si>
    <t>Picciafuoco, Carolina Aldana</t>
  </si>
  <si>
    <t>capicciafu24@cema.edu.ar</t>
  </si>
  <si>
    <t>Freggiaro, Ana Margarita</t>
  </si>
  <si>
    <t>amfreggiar24@cema.edu.ar</t>
  </si>
  <si>
    <t>Severino, Maria Agustina</t>
  </si>
  <si>
    <t>maseverino24@cema.edu.ar</t>
  </si>
  <si>
    <t>Negri, Olivia</t>
  </si>
  <si>
    <t>onegri24@cema.edu.ar</t>
  </si>
  <si>
    <t>Simone, Martina</t>
  </si>
  <si>
    <t>msimone24@cema.edu.ar</t>
  </si>
  <si>
    <t>Pelaccini, Bruno</t>
  </si>
  <si>
    <t>bpelaccin24@cema.edu.ar</t>
  </si>
  <si>
    <t>LIFI</t>
  </si>
  <si>
    <t>Scollo, Bianca Lourdes</t>
  </si>
  <si>
    <t>blscollo24@cema.edu.ar</t>
  </si>
  <si>
    <t>LIA</t>
  </si>
  <si>
    <t>La Greca, Natalia Jazmin</t>
  </si>
  <si>
    <t>njlagreca24@cema.edu.ar</t>
  </si>
  <si>
    <t>Orue, Julian</t>
  </si>
  <si>
    <t>jorue24@cema.edu.ar</t>
  </si>
  <si>
    <t>LIMA N</t>
  </si>
  <si>
    <t>Cimbaro, Bianca Selene</t>
  </si>
  <si>
    <t>bscimbaro24@cema.edu.ar</t>
  </si>
  <si>
    <t>Recco, Santiago</t>
  </si>
  <si>
    <t>srecco24@cema.edu.ar</t>
  </si>
  <si>
    <t>Minoletti, Magdalena</t>
  </si>
  <si>
    <t>mminolett24@cema.edu.ar</t>
  </si>
  <si>
    <t>Rogora, Mateo</t>
  </si>
  <si>
    <t>mrogora24@cema.edu.ar</t>
  </si>
  <si>
    <t>Alvariñas, Tomás</t>
  </si>
  <si>
    <t>talvarina24@cema.edu.ar</t>
  </si>
  <si>
    <t>Franco, Santiago Roberto</t>
  </si>
  <si>
    <t>srfranco24@cema.edu.ar</t>
  </si>
  <si>
    <t>Gardeñez Conzolino, Nicolas Agustin</t>
  </si>
  <si>
    <t>nagardenez24@cema.edu.ar</t>
  </si>
  <si>
    <t>Buttazzoni, Franco</t>
  </si>
  <si>
    <t>fbuttazzo24@cema.edu.ar</t>
  </si>
  <si>
    <t>Brandel, Emma</t>
  </si>
  <si>
    <t>ebrandel24@cema.edu.ar</t>
  </si>
  <si>
    <t>Bruno, Maria del Rosario</t>
  </si>
  <si>
    <t>mdbruno24@cema.edu.ar</t>
  </si>
  <si>
    <t>Felgueras, Mateo</t>
  </si>
  <si>
    <t>mfelguera24@cema.edu.ar</t>
  </si>
  <si>
    <t>Ger, Sebastian Lautaro</t>
  </si>
  <si>
    <t>slger24@cema.edu.ar</t>
  </si>
  <si>
    <t>Reverter, Mateo</t>
  </si>
  <si>
    <t>mreverter24@cema.edu.ar</t>
  </si>
  <si>
    <t>Rodriguez Gutierrez, Martina</t>
  </si>
  <si>
    <t>mrodrigue24@cema.edu.ar</t>
  </si>
  <si>
    <t>Scarfo, Tomás Alejandro</t>
  </si>
  <si>
    <t>tascarfo24@cema.edu.ar</t>
  </si>
  <si>
    <t>Diez, Juan Bartolome</t>
  </si>
  <si>
    <t>jbdiez24@cema.edu.ar</t>
  </si>
  <si>
    <t>Gibelli, Tomas</t>
  </si>
  <si>
    <t>tgibelli24@cema.edu.ar</t>
  </si>
  <si>
    <t>Mazzocchi, Gianluca</t>
  </si>
  <si>
    <t>gmazzocch24@cema.edu.ar</t>
  </si>
  <si>
    <t>Calos, Martín Nicolás</t>
  </si>
  <si>
    <t>mncalos23@cema.edu.ar</t>
  </si>
  <si>
    <t>Dominguez Sala, Santiago</t>
  </si>
  <si>
    <t>sdomingue24@cema.edu.ar</t>
  </si>
  <si>
    <t>Bucciero, Julieta Carolina</t>
  </si>
  <si>
    <t>jcbucciero24@cema.edu.ar</t>
  </si>
  <si>
    <t>Khoury, Ezequiel</t>
  </si>
  <si>
    <t>ekhoury25@cema.edu.ar</t>
  </si>
  <si>
    <t>Sauro Di Paublo, Esteban Carlos</t>
  </si>
  <si>
    <t>ecsaurodi25@cema.edu.ar</t>
  </si>
  <si>
    <t>Who Is Mason Bingham</t>
  </si>
  <si>
    <t>The Swinburn Family</t>
  </si>
  <si>
    <t>Industrious Organization</t>
  </si>
  <si>
    <t>Elmer In Oklahoma</t>
  </si>
  <si>
    <t>The Story Of Elara Emmet</t>
  </si>
  <si>
    <t>A Astonishing Pail</t>
  </si>
  <si>
    <t>All About Davin Corwin</t>
  </si>
  <si>
    <t>Justly  Below A Eggnog</t>
  </si>
  <si>
    <t>Afford Averie</t>
  </si>
  <si>
    <t>The Probable Food</t>
  </si>
  <si>
    <t>Change In College Station</t>
  </si>
  <si>
    <t>Her Jean</t>
  </si>
  <si>
    <t>Our Jelly</t>
  </si>
  <si>
    <t>Rose For Dummies</t>
  </si>
  <si>
    <t>A Tremendous Title</t>
  </si>
  <si>
    <t>Judge The Position</t>
  </si>
  <si>
    <t>The Thoughtful Crack</t>
  </si>
  <si>
    <t>Pricey Friction</t>
  </si>
  <si>
    <t>Hate Kale</t>
  </si>
  <si>
    <t>The Alice Seed</t>
  </si>
  <si>
    <t>A Unwritten Ice</t>
  </si>
  <si>
    <t>The Argument And The Macho Point</t>
  </si>
  <si>
    <t>My Shut Egg</t>
  </si>
  <si>
    <t>The River And The Sudden Process</t>
  </si>
  <si>
    <t>The Sheet</t>
  </si>
  <si>
    <t>Asher In South Carolina</t>
  </si>
  <si>
    <t>The Orellana Family</t>
  </si>
  <si>
    <t>The Hansen Zebra</t>
  </si>
  <si>
    <t>The Change And The Mountainous Goldfish</t>
  </si>
  <si>
    <t>Chanel On The Crimson Property</t>
  </si>
  <si>
    <t>Play Bernardo</t>
  </si>
  <si>
    <t>Instead Of  A Slope</t>
  </si>
  <si>
    <t>His Zoo</t>
  </si>
  <si>
    <t>The Children</t>
  </si>
  <si>
    <t>His Hollywood Cerise Dirt In New Jersey</t>
  </si>
  <si>
    <t>Who Is Marquez Holme</t>
  </si>
  <si>
    <t>A Confused Wine</t>
  </si>
  <si>
    <t>The Tank And The Dirty Week</t>
  </si>
  <si>
    <t>What'S Slim In Philadelphia</t>
  </si>
  <si>
    <t>The Measure</t>
  </si>
  <si>
    <t>The Lindall Card</t>
  </si>
  <si>
    <t>Aydan In Arkansas</t>
  </si>
  <si>
    <t>Ella In Minnesota</t>
  </si>
  <si>
    <t>To Explode A Wing</t>
  </si>
  <si>
    <t>The Sound</t>
  </si>
  <si>
    <t>Estrella And The Puce Scissor</t>
  </si>
  <si>
    <t>Aboard A Coal</t>
  </si>
  <si>
    <t>Behind A Driving</t>
  </si>
  <si>
    <t>Pop The Drawer</t>
  </si>
  <si>
    <t>All About Breanna Holbech</t>
  </si>
  <si>
    <t>His Fly</t>
  </si>
  <si>
    <t>Attraction For Dummies</t>
  </si>
  <si>
    <t>Demarion And The Dark Salmon Fan</t>
  </si>
  <si>
    <t>My Lavender Magenta Collar</t>
  </si>
  <si>
    <t>Who Is Selina Kennicot</t>
  </si>
  <si>
    <t>Who Is Allyson Henríquez</t>
  </si>
  <si>
    <t>Pinch In Fresno</t>
  </si>
  <si>
    <t>Quaintly Despite A Deer</t>
  </si>
  <si>
    <t>The Roderick Family</t>
  </si>
  <si>
    <t>Seriously Despite A Nerve</t>
  </si>
  <si>
    <t>What'S Pricey In Salt Lake City</t>
  </si>
  <si>
    <t>The Agreeable Yak</t>
  </si>
  <si>
    <t>Following A Brain</t>
  </si>
  <si>
    <t>The Escobar Family</t>
  </si>
  <si>
    <t>Andromeda &amp; Lina</t>
  </si>
  <si>
    <t>The Celery Named Javion</t>
  </si>
  <si>
    <t>Considering A Blade</t>
  </si>
  <si>
    <t>To Know A Fruit</t>
  </si>
  <si>
    <t>Mockingly Despite A Furniture</t>
  </si>
  <si>
    <t>The Macdonald Base</t>
  </si>
  <si>
    <t>Josie In Nebraska</t>
  </si>
  <si>
    <t>To Feed A Degree</t>
  </si>
  <si>
    <t>All About Katelyn Alfred</t>
  </si>
  <si>
    <t>Yawningly Behind A Stem</t>
  </si>
  <si>
    <t>What'S Trite In Clovis</t>
  </si>
  <si>
    <t>All About Cecelia Kettle</t>
  </si>
  <si>
    <t>Far Alongside A Hobby</t>
  </si>
  <si>
    <t>The Border Named Valentina</t>
  </si>
  <si>
    <t>The Future Chin</t>
  </si>
  <si>
    <t>Alijah &amp; Christiana</t>
  </si>
  <si>
    <t>The Jump And The Heavenly Snow</t>
  </si>
  <si>
    <t>To Demonstrate A Smell</t>
  </si>
  <si>
    <t>Title</t>
  </si>
  <si>
    <t>Macy Cook</t>
  </si>
  <si>
    <t>Caitlin Pinto</t>
  </si>
  <si>
    <t>Katelyn Acton</t>
  </si>
  <si>
    <t>Marilyn Linne</t>
  </si>
  <si>
    <t>Drew Blaney</t>
  </si>
  <si>
    <t>Trevon Monroe</t>
  </si>
  <si>
    <t>Giselle Melo</t>
  </si>
  <si>
    <t>Ian Molina</t>
  </si>
  <si>
    <t>Brooklyn Kyle</t>
  </si>
  <si>
    <t>Devonte Tremblay</t>
  </si>
  <si>
    <t>Kyler Oliveira</t>
  </si>
  <si>
    <t>Andreas Corrie</t>
  </si>
  <si>
    <t>Calla Lagos</t>
  </si>
  <si>
    <t>Moses Evans</t>
  </si>
  <si>
    <t>Ruth Arundel</t>
  </si>
  <si>
    <t>Sergio Trevelyan</t>
  </si>
  <si>
    <t>Gary Huntley</t>
  </si>
  <si>
    <t>Francesca Khan</t>
  </si>
  <si>
    <t>Noe Miller</t>
  </si>
  <si>
    <t>Kolton Selkirk</t>
  </si>
  <si>
    <t>Cameron Karlsen</t>
  </si>
  <si>
    <t>Lorelei Powell</t>
  </si>
  <si>
    <t>Jamir Graham</t>
  </si>
  <si>
    <t>Katarina Hubbell</t>
  </si>
  <si>
    <t>Ayden Morris</t>
  </si>
  <si>
    <t>Remington Perry</t>
  </si>
  <si>
    <t>Austin Harding</t>
  </si>
  <si>
    <t>Jalyn Peake</t>
  </si>
  <si>
    <t>Lyric Esposito</t>
  </si>
  <si>
    <t>Mallory Hindon</t>
  </si>
  <si>
    <t>Devonte Long</t>
  </si>
  <si>
    <t>Brady Fordham</t>
  </si>
  <si>
    <t>Leslie Mead</t>
  </si>
  <si>
    <t>Albert Alice</t>
  </si>
  <si>
    <t>Austin Ipres</t>
  </si>
  <si>
    <t>Emilie Stratton</t>
  </si>
  <si>
    <t>Chance Theobald</t>
  </si>
  <si>
    <t>Garrison Bathurst</t>
  </si>
  <si>
    <t>Sullivan Edgecumbe</t>
  </si>
  <si>
    <t>Dominic Lewis</t>
  </si>
  <si>
    <t>Johnny Holt</t>
  </si>
  <si>
    <t>Lina Herndon</t>
  </si>
  <si>
    <t>Leroy Lindberg</t>
  </si>
  <si>
    <t>Diego Ricard</t>
  </si>
  <si>
    <t>Kenneth Fraser</t>
  </si>
  <si>
    <t>Viviana Sepúlveda</t>
  </si>
  <si>
    <t>Madalyn Olivares</t>
  </si>
  <si>
    <t>Rocky Hansson</t>
  </si>
  <si>
    <t>Shane Alfred</t>
  </si>
  <si>
    <t>Jonathan Clay</t>
  </si>
  <si>
    <t>Ines Otter</t>
  </si>
  <si>
    <t>Valentin Crittenden</t>
  </si>
  <si>
    <t>Clay Aguilera</t>
  </si>
  <si>
    <t>Josephine Cogswell</t>
  </si>
  <si>
    <t>Emmanuelle Swinburn</t>
  </si>
  <si>
    <t>Jesus Belden</t>
  </si>
  <si>
    <t>Alize Conry</t>
  </si>
  <si>
    <t>Tomas Andarton</t>
  </si>
  <si>
    <t>Beatrix Caldwell</t>
  </si>
  <si>
    <t>Caiden Cotesworth</t>
  </si>
  <si>
    <t>Ariel Percey</t>
  </si>
  <si>
    <t>Maura Farías</t>
  </si>
  <si>
    <t>Ireland Olsen</t>
  </si>
  <si>
    <t>Valentina Kendall</t>
  </si>
  <si>
    <t>Lia Orchard</t>
  </si>
  <si>
    <t>Felipe Salisbury</t>
  </si>
  <si>
    <t>Chance Northumberland</t>
  </si>
  <si>
    <t>Yasmine Griffith</t>
  </si>
  <si>
    <t>Ronaldo Everard</t>
  </si>
  <si>
    <t>Damarion Howell</t>
  </si>
  <si>
    <t>Reese Espinoza</t>
  </si>
  <si>
    <t>Immanuel Poblete</t>
  </si>
  <si>
    <t>Boston Ewell</t>
  </si>
  <si>
    <t>Camden Cameron</t>
  </si>
  <si>
    <t>Joaquin Ely</t>
  </si>
  <si>
    <t>Gael Collins</t>
  </si>
  <si>
    <t>Brandon Barnwell</t>
  </si>
  <si>
    <t>Shoshanna Bruno</t>
  </si>
  <si>
    <t>Jabari Brocklesby</t>
  </si>
  <si>
    <t>Luis Beveridge</t>
  </si>
  <si>
    <t>Rhys Gutiérrez</t>
  </si>
  <si>
    <t>River Alarcón</t>
  </si>
  <si>
    <t>Author</t>
  </si>
  <si>
    <t>Pages</t>
  </si>
  <si>
    <t>Released</t>
  </si>
  <si>
    <t>No</t>
  </si>
  <si>
    <t>Yes</t>
  </si>
  <si>
    <t>Read</t>
  </si>
  <si>
    <t>Cost</t>
  </si>
  <si>
    <t>Layne</t>
  </si>
  <si>
    <t>Beau</t>
  </si>
  <si>
    <t>Louis</t>
  </si>
  <si>
    <t>Mekhi</t>
  </si>
  <si>
    <t>Santiago</t>
  </si>
  <si>
    <t>Allison</t>
  </si>
  <si>
    <t>Trenton</t>
  </si>
  <si>
    <t>Rhiannon</t>
  </si>
  <si>
    <t>Kendal</t>
  </si>
  <si>
    <t>Jabari</t>
  </si>
  <si>
    <t>Gwendolyn</t>
  </si>
  <si>
    <t>Isaias</t>
  </si>
  <si>
    <t>Rylan</t>
  </si>
  <si>
    <t>Hope</t>
  </si>
  <si>
    <t>Angela</t>
  </si>
  <si>
    <t>Davis</t>
  </si>
  <si>
    <t>Kianna</t>
  </si>
  <si>
    <t>Jase</t>
  </si>
  <si>
    <t>Saoirse</t>
  </si>
  <si>
    <t>Sonny</t>
  </si>
  <si>
    <t>Kelli</t>
  </si>
  <si>
    <t>Jaime</t>
  </si>
  <si>
    <t>Stephon</t>
  </si>
  <si>
    <t>Reece</t>
  </si>
  <si>
    <t>Zane</t>
  </si>
  <si>
    <t>Reed</t>
  </si>
  <si>
    <t>Kyle</t>
  </si>
  <si>
    <t>Citlali</t>
  </si>
  <si>
    <t>Tyshawn</t>
  </si>
  <si>
    <t>Dalton</t>
  </si>
  <si>
    <t>Kareem</t>
  </si>
  <si>
    <t>Molly</t>
  </si>
  <si>
    <t>Griffin</t>
  </si>
  <si>
    <t>Shea</t>
  </si>
  <si>
    <t>Frances</t>
  </si>
  <si>
    <t>Kaitlynn</t>
  </si>
  <si>
    <t>Thaddeus</t>
  </si>
  <si>
    <t>Lauryn</t>
  </si>
  <si>
    <t>Rashad</t>
  </si>
  <si>
    <t>Roy</t>
  </si>
  <si>
    <t>Tiffany</t>
  </si>
  <si>
    <t>Zion</t>
  </si>
  <si>
    <t>Rachael</t>
  </si>
  <si>
    <t>Marvin</t>
  </si>
  <si>
    <t>Duncan</t>
  </si>
  <si>
    <t>Collin</t>
  </si>
  <si>
    <t>Tyler</t>
  </si>
  <si>
    <t>Meredith</t>
  </si>
  <si>
    <t>Kaylen</t>
  </si>
  <si>
    <t>Mattie</t>
  </si>
  <si>
    <t>Rayna</t>
  </si>
  <si>
    <t>Hector</t>
  </si>
  <si>
    <t>Muhammad</t>
  </si>
  <si>
    <t>Beckett</t>
  </si>
  <si>
    <t>Amya</t>
  </si>
  <si>
    <t>Jaxon</t>
  </si>
  <si>
    <t>Konnor</t>
  </si>
  <si>
    <t>Alana</t>
  </si>
  <si>
    <t>Georgiana</t>
  </si>
  <si>
    <t>Eloise</t>
  </si>
  <si>
    <t>Preston</t>
  </si>
  <si>
    <t>Josh</t>
  </si>
  <si>
    <t>Dwayne</t>
  </si>
  <si>
    <t>Cristian</t>
  </si>
  <si>
    <t>Catalina</t>
  </si>
  <si>
    <t>Angélique</t>
  </si>
  <si>
    <t>First Name</t>
  </si>
  <si>
    <t>Kingston</t>
  </si>
  <si>
    <t>Dudley</t>
  </si>
  <si>
    <t>Petersson</t>
  </si>
  <si>
    <t>Stewart</t>
  </si>
  <si>
    <t>Myers</t>
  </si>
  <si>
    <t>Dun</t>
  </si>
  <si>
    <t>Hough</t>
  </si>
  <si>
    <t>Alden</t>
  </si>
  <si>
    <t>Sandoval</t>
  </si>
  <si>
    <t>Bouchard</t>
  </si>
  <si>
    <t>Oliveira</t>
  </si>
  <si>
    <t>Seaford</t>
  </si>
  <si>
    <t>Milton</t>
  </si>
  <si>
    <t>Dunbar</t>
  </si>
  <si>
    <t>Moffatt</t>
  </si>
  <si>
    <t>Flanders</t>
  </si>
  <si>
    <t>Fry</t>
  </si>
  <si>
    <t>Corrie</t>
  </si>
  <si>
    <t>Barton</t>
  </si>
  <si>
    <t>Alvord</t>
  </si>
  <si>
    <t>Pedersen</t>
  </si>
  <si>
    <t>Kelly</t>
  </si>
  <si>
    <t>Glanville</t>
  </si>
  <si>
    <t>Kristiansen</t>
  </si>
  <si>
    <t>Hill</t>
  </si>
  <si>
    <t>Holland</t>
  </si>
  <si>
    <t>Fanshaw</t>
  </si>
  <si>
    <t>Parra</t>
  </si>
  <si>
    <t>Brierly</t>
  </si>
  <si>
    <t>Lester</t>
  </si>
  <si>
    <t>Hanley</t>
  </si>
  <si>
    <t>Pino</t>
  </si>
  <si>
    <t>Rowle</t>
  </si>
  <si>
    <t>Andersen</t>
  </si>
  <si>
    <t>Polley</t>
  </si>
  <si>
    <t>Theobald</t>
  </si>
  <si>
    <t>Otter</t>
  </si>
  <si>
    <t>Evans</t>
  </si>
  <si>
    <t>Northop</t>
  </si>
  <si>
    <t>Ballantine</t>
  </si>
  <si>
    <t>Temes</t>
  </si>
  <si>
    <t>Rutherford</t>
  </si>
  <si>
    <t>Fife</t>
  </si>
  <si>
    <t>Gunn</t>
  </si>
  <si>
    <t>O'Brien</t>
  </si>
  <si>
    <t>Jackson</t>
  </si>
  <si>
    <t>Filey</t>
  </si>
  <si>
    <t>Shuckburgh</t>
  </si>
  <si>
    <t>Teddington</t>
  </si>
  <si>
    <t>Mancini</t>
  </si>
  <si>
    <t>Symington</t>
  </si>
  <si>
    <t>Cleaver</t>
  </si>
  <si>
    <t>Sheppy</t>
  </si>
  <si>
    <t>Morgan</t>
  </si>
  <si>
    <t>Rose</t>
  </si>
  <si>
    <t>Gallo</t>
  </si>
  <si>
    <t>Tremaine</t>
  </si>
  <si>
    <t>Howell</t>
  </si>
  <si>
    <t>Harleigh</t>
  </si>
  <si>
    <t>Foss</t>
  </si>
  <si>
    <t>Medina</t>
  </si>
  <si>
    <t>Granger</t>
  </si>
  <si>
    <t>Ferrari</t>
  </si>
  <si>
    <t>Stokes</t>
  </si>
  <si>
    <t>Last Name</t>
  </si>
  <si>
    <t>110 Jean Lane NW</t>
  </si>
  <si>
    <t>143 Relation Ln</t>
  </si>
  <si>
    <t>570 Yarn St SW</t>
  </si>
  <si>
    <t>545 Silk Street N</t>
  </si>
  <si>
    <t>55 Chain Street</t>
  </si>
  <si>
    <t>4940 Note Boulevard E</t>
  </si>
  <si>
    <t>865 Worm Lane</t>
  </si>
  <si>
    <t>243 Honey Boulevard E</t>
  </si>
  <si>
    <t>213 Education Blvd</t>
  </si>
  <si>
    <t>754 Brake Ln</t>
  </si>
  <si>
    <t>6325 Soap St W</t>
  </si>
  <si>
    <t>6674 Leaf Lane NW</t>
  </si>
  <si>
    <t>1250 Mandarin Orange Ave</t>
  </si>
  <si>
    <t>394 Squirrel Street</t>
  </si>
  <si>
    <t>9796 Lace St W</t>
  </si>
  <si>
    <t>6478 Jar Boulevard NW</t>
  </si>
  <si>
    <t>4393 Match Blvd S</t>
  </si>
  <si>
    <t>796 Band Ave SW</t>
  </si>
  <si>
    <t>894 Gold St</t>
  </si>
  <si>
    <t>328 Father Ln</t>
  </si>
  <si>
    <t>1160 Acoustic Boulevard W</t>
  </si>
  <si>
    <t>3231 Flag Ln</t>
  </si>
  <si>
    <t>74 Oatmeal St W</t>
  </si>
  <si>
    <t>406 Country Boulevard SW</t>
  </si>
  <si>
    <t>617 Tramp Boulevard</t>
  </si>
  <si>
    <t>16 Start Boulevard W</t>
  </si>
  <si>
    <t>333 Middle Ave S</t>
  </si>
  <si>
    <t>8559 Test Avenue W</t>
  </si>
  <si>
    <t>351 Verse Avenue</t>
  </si>
  <si>
    <t>5397 Pen Street SE</t>
  </si>
  <si>
    <t>654 Playground Boulevard N</t>
  </si>
  <si>
    <t>13 Carpenter Avenue</t>
  </si>
  <si>
    <t>313 Cast Lane</t>
  </si>
  <si>
    <t>9676 Step Ln</t>
  </si>
  <si>
    <t>823 Game Blvd</t>
  </si>
  <si>
    <t>4239 Destruction Lane NE</t>
  </si>
  <si>
    <t>953 Mouth Ave E</t>
  </si>
  <si>
    <t>2180 Fact Ln</t>
  </si>
  <si>
    <t>1898 Fish Avenue</t>
  </si>
  <si>
    <t>482 Profit Boulevard SE</t>
  </si>
  <si>
    <t>730 Sidewalk Boulevard</t>
  </si>
  <si>
    <t>881 Seed Ln N</t>
  </si>
  <si>
    <t>8717 Haircut St E</t>
  </si>
  <si>
    <t>475 Match Boulevard SW</t>
  </si>
  <si>
    <t>43 Watermelon Ave</t>
  </si>
  <si>
    <t>6644 Comparison Ln E</t>
  </si>
  <si>
    <t>115 Jelly Ln</t>
  </si>
  <si>
    <t>9439 Country Avenue</t>
  </si>
  <si>
    <t>180 Honey Boulevard E</t>
  </si>
  <si>
    <t>870 Whip Avenue SE</t>
  </si>
  <si>
    <t>6059 Eggplant Ave</t>
  </si>
  <si>
    <t>157 Play Ave</t>
  </si>
  <si>
    <t>6190 Journey Ln</t>
  </si>
  <si>
    <t>664 Brother Blvd</t>
  </si>
  <si>
    <t>6412 Mouth Blvd W</t>
  </si>
  <si>
    <t>464 Ink Ave</t>
  </si>
  <si>
    <t>232 Pizza Boulevard</t>
  </si>
  <si>
    <t>376 Ring Ave</t>
  </si>
  <si>
    <t>4228 Stretch Boulevard</t>
  </si>
  <si>
    <t>715 Comfort Ln</t>
  </si>
  <si>
    <t>461 Toothbrush Blvd</t>
  </si>
  <si>
    <t>6727 Sack St E</t>
  </si>
  <si>
    <t>481 Spy Lane</t>
  </si>
  <si>
    <t>704 Vacation Ln</t>
  </si>
  <si>
    <t>6118 Horse St</t>
  </si>
  <si>
    <t>370 Lace Blvd W</t>
  </si>
  <si>
    <t>Address</t>
  </si>
  <si>
    <t>Anaheim</t>
  </si>
  <si>
    <t>St. Petersburg</t>
  </si>
  <si>
    <t>Mesa</t>
  </si>
  <si>
    <t>Alexandria</t>
  </si>
  <si>
    <t>Kent</t>
  </si>
  <si>
    <t>Richmond</t>
  </si>
  <si>
    <t>Irving</t>
  </si>
  <si>
    <t>Aurora</t>
  </si>
  <si>
    <t>Elk Grove</t>
  </si>
  <si>
    <t>Lakewood </t>
  </si>
  <si>
    <t>Plano</t>
  </si>
  <si>
    <t>Peoria</t>
  </si>
  <si>
    <t>Santa Clarita</t>
  </si>
  <si>
    <t>Fairfield</t>
  </si>
  <si>
    <t>Pomona</t>
  </si>
  <si>
    <t>Oceanside</t>
  </si>
  <si>
    <t>New York City</t>
  </si>
  <si>
    <t>Coral Springs</t>
  </si>
  <si>
    <t>Hialeah</t>
  </si>
  <si>
    <t>Springfield</t>
  </si>
  <si>
    <t>Portland</t>
  </si>
  <si>
    <t>Denton</t>
  </si>
  <si>
    <t>Everett</t>
  </si>
  <si>
    <t>Atlanta</t>
  </si>
  <si>
    <t>Gilbert</t>
  </si>
  <si>
    <t>Provo</t>
  </si>
  <si>
    <t>Little Rock</t>
  </si>
  <si>
    <t>Saint Paul</t>
  </si>
  <si>
    <t>McKinney</t>
  </si>
  <si>
    <t>Tallahassee</t>
  </si>
  <si>
    <t>Newark</t>
  </si>
  <si>
    <t>Rancho Cucamonga</t>
  </si>
  <si>
    <t>Spokane</t>
  </si>
  <si>
    <t>Chula Vista</t>
  </si>
  <si>
    <t>Arvada</t>
  </si>
  <si>
    <t>Cape Coral</t>
  </si>
  <si>
    <t>Salinas</t>
  </si>
  <si>
    <t>Colorado Springs</t>
  </si>
  <si>
    <t>Syracuse</t>
  </si>
  <si>
    <t>Jacksonville</t>
  </si>
  <si>
    <t>Lansing</t>
  </si>
  <si>
    <t>Amarillo</t>
  </si>
  <si>
    <t>Centennial</t>
  </si>
  <si>
    <t>Milwaukee</t>
  </si>
  <si>
    <t>Santa Rosa</t>
  </si>
  <si>
    <t>Miramar</t>
  </si>
  <si>
    <t>Worcester</t>
  </si>
  <si>
    <t>Rochester</t>
  </si>
  <si>
    <t>Hartford</t>
  </si>
  <si>
    <t>Sacramento</t>
  </si>
  <si>
    <t>Sterling Heights</t>
  </si>
  <si>
    <t>Pasadena</t>
  </si>
  <si>
    <t>Louisville</t>
  </si>
  <si>
    <t>Sunnyvale</t>
  </si>
  <si>
    <t>Miami Gardens</t>
  </si>
  <si>
    <t>Elizabeth</t>
  </si>
  <si>
    <t>Norman</t>
  </si>
  <si>
    <t>Waterbury</t>
  </si>
  <si>
    <t>Lubbock</t>
  </si>
  <si>
    <t>Santa Ana</t>
  </si>
  <si>
    <t>New Haven</t>
  </si>
  <si>
    <t>High Point</t>
  </si>
  <si>
    <t>City</t>
  </si>
  <si>
    <t>California</t>
  </si>
  <si>
    <t>Florida</t>
  </si>
  <si>
    <t>Arizona</t>
  </si>
  <si>
    <t>Virginia</t>
  </si>
  <si>
    <t>Washington</t>
  </si>
  <si>
    <t>Texas</t>
  </si>
  <si>
    <t>Colorado</t>
  </si>
  <si>
    <t>New Jersey</t>
  </si>
  <si>
    <t>New York</t>
  </si>
  <si>
    <t>Missouri</t>
  </si>
  <si>
    <t>Oregon</t>
  </si>
  <si>
    <t>Georgia</t>
  </si>
  <si>
    <t>Utah</t>
  </si>
  <si>
    <t>Arkansas</t>
  </si>
  <si>
    <t>Minnesota</t>
  </si>
  <si>
    <t>Michigan</t>
  </si>
  <si>
    <t>Wisconsin</t>
  </si>
  <si>
    <t>Massachusetts</t>
  </si>
  <si>
    <t>Connecticut</t>
  </si>
  <si>
    <t>Kentucky</t>
  </si>
  <si>
    <t>Oklahoma</t>
  </si>
  <si>
    <t>North Carolina</t>
  </si>
  <si>
    <t>State</t>
  </si>
  <si>
    <t>grumpybed@hotmail.com</t>
  </si>
  <si>
    <t>ball@outlook.com</t>
  </si>
  <si>
    <t>flawlessgarden@aol.com</t>
  </si>
  <si>
    <t>loss@gmail.com</t>
  </si>
  <si>
    <t>part@outlook.com</t>
  </si>
  <si>
    <t>hystericalfield98@gmail.com</t>
  </si>
  <si>
    <t>valuableland@aol.com</t>
  </si>
  <si>
    <t>ill-fatedpencil40@gmail.com</t>
  </si>
  <si>
    <t>minister42@gmail.com</t>
  </si>
  <si>
    <t>knowingword97@outlook.com</t>
  </si>
  <si>
    <t>hallowed.harbor@aol.com</t>
  </si>
  <si>
    <t>pen69@aol.com</t>
  </si>
  <si>
    <t>knife27@aol.com</t>
  </si>
  <si>
    <t>fretful.fireman@hotmail.com</t>
  </si>
  <si>
    <t>pricklycobweb19@outlook.com</t>
  </si>
  <si>
    <t>evasive.cork@hotmail.com</t>
  </si>
  <si>
    <t>beggar@house.com</t>
  </si>
  <si>
    <t>neighborlytown@outlook.com</t>
  </si>
  <si>
    <t>clever.anger@hotmail.com</t>
  </si>
  <si>
    <t>screechingbone36@hotmail.com</t>
  </si>
  <si>
    <t>nervousgrip66@hotmail.com</t>
  </si>
  <si>
    <t>giddyice@gmail.com</t>
  </si>
  <si>
    <t>worried.bear@outlook.com</t>
  </si>
  <si>
    <t>zippy.quicksand@outlook.com</t>
  </si>
  <si>
    <t>upsetprice27@attention.net</t>
  </si>
  <si>
    <t>sweater@hotmail.com</t>
  </si>
  <si>
    <t>blue-eyed.fear@aol.com</t>
  </si>
  <si>
    <t>fuzzy.increase@thread.biz</t>
  </si>
  <si>
    <t>accurate.twist@gmail.com</t>
  </si>
  <si>
    <t>plucky.dirt@gmail.com</t>
  </si>
  <si>
    <t>addicted.list@hotmail.com</t>
  </si>
  <si>
    <t>unknowncollar53@gmail.com</t>
  </si>
  <si>
    <t>disgustinggoose77@gmail.com</t>
  </si>
  <si>
    <t>healthywalk@gmail.com</t>
  </si>
  <si>
    <t>look@hotmail.com</t>
  </si>
  <si>
    <t>owner30@aol.com</t>
  </si>
  <si>
    <t>spoon@outlook.com</t>
  </si>
  <si>
    <t>frighteningcemetery@railway.com</t>
  </si>
  <si>
    <t>humdrumbath@top.com</t>
  </si>
  <si>
    <t>disillusioned.sneeze@aol.com</t>
  </si>
  <si>
    <t>connection65@aol.com</t>
  </si>
  <si>
    <t>smoke@kite.com</t>
  </si>
  <si>
    <t>hate86@outlook.com</t>
  </si>
  <si>
    <t>hardnest@outlook.com</t>
  </si>
  <si>
    <t>lazy.show@outlook.com</t>
  </si>
  <si>
    <t>extra-large.book@gmail.com</t>
  </si>
  <si>
    <t>hushedframe40@outlook.com</t>
  </si>
  <si>
    <t>aboardprice24@aol.com</t>
  </si>
  <si>
    <t>quiver@hotmail.com</t>
  </si>
  <si>
    <t>protective.distribution@clam.net</t>
  </si>
  <si>
    <t>death90@aol.com</t>
  </si>
  <si>
    <t>abstracted.maid@bomb.com</t>
  </si>
  <si>
    <t>afraid.fairy@outlook.com</t>
  </si>
  <si>
    <t>skate75@gmail.com</t>
  </si>
  <si>
    <t>believe55@hotmail.com</t>
  </si>
  <si>
    <t>amount@hotmail.com</t>
  </si>
  <si>
    <t>dirt50@hotmail.com</t>
  </si>
  <si>
    <t>publicpunishment@hotmail.com</t>
  </si>
  <si>
    <t>amazingcountry@aol.com</t>
  </si>
  <si>
    <t>closedmother51@gmail.com</t>
  </si>
  <si>
    <t>beautiful.line@gmail.com</t>
  </si>
  <si>
    <t>wind@gmail.com</t>
  </si>
  <si>
    <t>belief13@gmail.com</t>
  </si>
  <si>
    <t>lonely.point@bike.com</t>
  </si>
  <si>
    <t>respect@aol.com</t>
  </si>
  <si>
    <t>modern.print@aol.com</t>
  </si>
  <si>
    <t>Email</t>
  </si>
  <si>
    <t>Married</t>
  </si>
  <si>
    <t>Balance</t>
  </si>
  <si>
    <t>texto</t>
  </si>
  <si>
    <t>algo</t>
  </si>
  <si>
    <t>algo arriba
algo abajo</t>
  </si>
  <si>
    <t>sum(I5:i7)</t>
  </si>
  <si>
    <t>ya</t>
  </si>
  <si>
    <t>Alias</t>
  </si>
  <si>
    <t>alias no existe</t>
  </si>
  <si>
    <t>a</t>
  </si>
  <si>
    <t>b</t>
  </si>
  <si>
    <t>c</t>
  </si>
  <si>
    <t>d</t>
  </si>
  <si>
    <t>e</t>
  </si>
  <si>
    <t>Edad para jub</t>
  </si>
  <si>
    <t>Edad
para
jub</t>
  </si>
  <si>
    <t>[Color10]▲ ##;[Color3]▼ ##;—</t>
  </si>
  <si>
    <t>alt 30</t>
  </si>
  <si>
    <t xml:space="preserve">alt 31 </t>
  </si>
  <si>
    <t>alt 0151</t>
  </si>
  <si>
    <t>♥♥0♥</t>
  </si>
  <si>
    <t>▲</t>
  </si>
  <si>
    <t>♥</t>
  </si>
  <si>
    <t>0♥0</t>
  </si>
  <si>
    <t>CTRL+SHIFT+</t>
  </si>
  <si>
    <t>`</t>
  </si>
  <si>
    <t>A</t>
  </si>
  <si>
    <t>B</t>
  </si>
  <si>
    <t>C</t>
  </si>
  <si>
    <t>D</t>
  </si>
  <si>
    <t>E</t>
  </si>
  <si>
    <t>Total</t>
  </si>
  <si>
    <t>Avg</t>
  </si>
  <si>
    <t>Comunicacion importante sobre **protocolo COVID 19**  [leer articulo](https://web.yammer.com/main/threads/eyJfdHlwZSI6IlRocmVhZCIsImlkIjoiMTYyMjM4NDg4NTI0MzkwNCJ9) Las novedades de este mes: incorporaciones, beneficios y fechas importantes Comunicacion importante sobre **protocolo COVID 19**  [leer articulo](https://web.yammer.com/main/threads/eyJfdHlwZSI6IlRocmVhZCIsImlkIjoiMTYyMjM4NDg4NTI0MzkwNCJ9</t>
  </si>
  <si>
    <t>Comunicacion importante sobre **protocolo COVID 19**  [leer articulo](https://web.yammer.com/main/threads/eyJfdHlwZSI6IlRocmVhZCIsImlkIjoiMTYyMjM4NDg4NTI0MzkwNCJ9) Las novedades de este mes: incorporaciones, beneficios y fechas y que tienga muchos mas importantes Comunicacion importante sobre **protocolo COVID 19**  [leer articulo](https://web.yammer.com/main/threads/eyJfdHlwZSI6IlRocmVhZCIsImlkIjoiMTYyMjM4NDg4NTI0MzkwNCJ9)</t>
  </si>
  <si>
    <t>tot 1</t>
  </si>
  <si>
    <t>tot 2</t>
  </si>
  <si>
    <t>tot1+2</t>
  </si>
  <si>
    <t>tot3</t>
  </si>
  <si>
    <t>tot4</t>
  </si>
  <si>
    <t>tot3+4</t>
  </si>
  <si>
    <t>dato1</t>
  </si>
  <si>
    <t>dato2</t>
  </si>
  <si>
    <t>dato3</t>
  </si>
  <si>
    <t>dato4</t>
  </si>
  <si>
    <t>zoom!</t>
  </si>
  <si>
    <t>Cond form edad</t>
  </si>
  <si>
    <t>Cond form LIND</t>
  </si>
  <si>
    <t>alt arrow</t>
  </si>
  <si>
    <t>Servicios</t>
  </si>
  <si>
    <t>Sexo</t>
  </si>
  <si>
    <t>Fecha Nacimiento</t>
  </si>
  <si>
    <t>Localidad</t>
  </si>
  <si>
    <t>Fecha factura</t>
  </si>
  <si>
    <t>Importe factura</t>
  </si>
  <si>
    <t>Emma Rolls</t>
  </si>
  <si>
    <t>Móvil</t>
  </si>
  <si>
    <t>F</t>
  </si>
  <si>
    <t>Buenos Aires</t>
  </si>
  <si>
    <t>Elizabeth Honda</t>
  </si>
  <si>
    <t>Elizabeth Wolks</t>
  </si>
  <si>
    <t>Mendoza</t>
  </si>
  <si>
    <t>Chloe Toyota</t>
  </si>
  <si>
    <t>Salta</t>
  </si>
  <si>
    <t>Chloe Ferrari</t>
  </si>
  <si>
    <t>Móvil + Fijo</t>
  </si>
  <si>
    <t>Jacob Renault</t>
  </si>
  <si>
    <t>M</t>
  </si>
  <si>
    <t>Santa Fe</t>
  </si>
  <si>
    <t>Sophia Seat</t>
  </si>
  <si>
    <t>Emily Hyundai</t>
  </si>
  <si>
    <t>Isabella Audi</t>
  </si>
  <si>
    <t>Emma Lotus</t>
  </si>
  <si>
    <t>Otros</t>
  </si>
  <si>
    <t>Cordoba</t>
  </si>
  <si>
    <t>Mason Toyota</t>
  </si>
  <si>
    <t>ADSL</t>
  </si>
  <si>
    <t>Isabella Lexus</t>
  </si>
  <si>
    <t>Mason Lotus</t>
  </si>
  <si>
    <t>William Daewo</t>
  </si>
  <si>
    <t>Resistencia</t>
  </si>
  <si>
    <t>Noah Ferrari</t>
  </si>
  <si>
    <t>William Suzuki</t>
  </si>
  <si>
    <t>Liam BMV</t>
  </si>
  <si>
    <t>La Plata</t>
  </si>
  <si>
    <t>Chloe Wolks</t>
  </si>
  <si>
    <t>Madison Renault</t>
  </si>
  <si>
    <t>Jayden Honda</t>
  </si>
  <si>
    <t>Sophia Toyota</t>
  </si>
  <si>
    <t>Fibra</t>
  </si>
  <si>
    <t>Elizabeth Jaguar</t>
  </si>
  <si>
    <t>Liam Wolks</t>
  </si>
  <si>
    <t>Tucuman</t>
  </si>
  <si>
    <t>Jacob Suzuki</t>
  </si>
  <si>
    <t>Ethan Jeep</t>
  </si>
  <si>
    <t>Isabella Honda</t>
  </si>
  <si>
    <t>Rosario</t>
  </si>
  <si>
    <t>Isabella Dodge</t>
  </si>
  <si>
    <t>Noah Jeep</t>
  </si>
  <si>
    <t>Emily Lexus</t>
  </si>
  <si>
    <t>Elizabeth Kia</t>
  </si>
  <si>
    <t>Mason Kia</t>
  </si>
  <si>
    <t>Abigail BMV</t>
  </si>
  <si>
    <t>Parana</t>
  </si>
  <si>
    <t>Emma Daewo</t>
  </si>
  <si>
    <t>Chloe Dodge</t>
  </si>
  <si>
    <t>Mason Seat</t>
  </si>
  <si>
    <t>Daniel Jeep</t>
  </si>
  <si>
    <t>Aiden Toyota</t>
  </si>
  <si>
    <t>Alexander Wolks</t>
  </si>
  <si>
    <t>Ethan Seat</t>
  </si>
  <si>
    <t>Michael Seat</t>
  </si>
  <si>
    <t>Ava Hyundai</t>
  </si>
  <si>
    <t>Aiden Jaguar</t>
  </si>
  <si>
    <t>Mia Suzuki</t>
  </si>
  <si>
    <t>Noah Honda</t>
  </si>
  <si>
    <t>Madison Nissan</t>
  </si>
  <si>
    <t>Alexander Rolls</t>
  </si>
  <si>
    <t>Noah Suzuki</t>
  </si>
  <si>
    <t>Isabella BMV</t>
  </si>
  <si>
    <t>Mia Kia</t>
  </si>
  <si>
    <t>Olivia Hyundai</t>
  </si>
  <si>
    <t>Emily Range</t>
  </si>
  <si>
    <t>Mia Hyundai</t>
  </si>
  <si>
    <t>Daniel Nissan</t>
  </si>
  <si>
    <t>Ava Toyota</t>
  </si>
  <si>
    <t>Jacob Jeep</t>
  </si>
  <si>
    <t>Ava Jeep</t>
  </si>
  <si>
    <t>Olivia Seat</t>
  </si>
  <si>
    <t>Daniel Chrysler</t>
  </si>
  <si>
    <t>Liam Lotus</t>
  </si>
  <si>
    <t>Mason Hyundai</t>
  </si>
  <si>
    <t>Liam Suzuki</t>
  </si>
  <si>
    <t>Abigail Jeep</t>
  </si>
  <si>
    <t>Emma Kia</t>
  </si>
  <si>
    <t>Aiden Seat</t>
  </si>
  <si>
    <t>Michael Suzuki</t>
  </si>
  <si>
    <t>Jayden Lexus</t>
  </si>
  <si>
    <t>Sophia BMV</t>
  </si>
  <si>
    <t>Emily BMV</t>
  </si>
  <si>
    <t>Abigail Rolls</t>
  </si>
  <si>
    <t>Olivia Wolks</t>
  </si>
  <si>
    <t>Sophia Audi</t>
  </si>
  <si>
    <t>Elizabeth Range</t>
  </si>
  <si>
    <t>Alexander Suzuki</t>
  </si>
  <si>
    <t>Mason Jaguar</t>
  </si>
  <si>
    <t>Daniel Kia</t>
  </si>
  <si>
    <t>Emily Seat</t>
  </si>
  <si>
    <t>Alexander Ford</t>
  </si>
  <si>
    <t>William Chrysler</t>
  </si>
  <si>
    <t>Isabella Jaguar</t>
  </si>
  <si>
    <t>Emma Ford</t>
  </si>
  <si>
    <t>Noah Seat</t>
  </si>
  <si>
    <t>Elizabeth Lotus</t>
  </si>
  <si>
    <t>Jayden BMV</t>
  </si>
  <si>
    <t>Alexander BMV</t>
  </si>
  <si>
    <t>Emily Renault</t>
  </si>
  <si>
    <t>Emma Seat</t>
  </si>
  <si>
    <t>Emma Lexus</t>
  </si>
  <si>
    <t>Michael Ford</t>
  </si>
  <si>
    <t>Daniel Audi</t>
  </si>
  <si>
    <t>Emily Jeep</t>
  </si>
  <si>
    <t>Emily Audi</t>
  </si>
  <si>
    <t>Alexander Jeep</t>
  </si>
  <si>
    <t>Noah Rolls</t>
  </si>
  <si>
    <t>Abigail Kia</t>
  </si>
  <si>
    <t>Madison Hyundai</t>
  </si>
  <si>
    <t>Jacob Jaguar</t>
  </si>
  <si>
    <t>Olivia Jeep</t>
  </si>
  <si>
    <t>Abigail Hyundai</t>
  </si>
  <si>
    <t>Ava Dodge</t>
  </si>
  <si>
    <t>William Range</t>
  </si>
  <si>
    <t>Daniel Dodge</t>
  </si>
  <si>
    <t>Mason Wolks</t>
  </si>
  <si>
    <t>Aiden Honda</t>
  </si>
  <si>
    <t>Mason Chrysler</t>
  </si>
  <si>
    <t>Ava Jaguar</t>
  </si>
  <si>
    <t>Chloe Hyundai</t>
  </si>
  <si>
    <t>Abigail Range</t>
  </si>
  <si>
    <t>Madison Range</t>
  </si>
  <si>
    <t>Ava Kia</t>
  </si>
  <si>
    <t>Isabella Ford</t>
  </si>
  <si>
    <t>Aiden Audi</t>
  </si>
  <si>
    <t>Ethan Chrysler</t>
  </si>
  <si>
    <t>Mia Ford</t>
  </si>
  <si>
    <t>Daniel Rolls</t>
  </si>
  <si>
    <t>Emily Wolks</t>
  </si>
  <si>
    <t>William Nissan</t>
  </si>
  <si>
    <t>Daniel Lotus</t>
  </si>
  <si>
    <t>Chloe Jeep</t>
  </si>
  <si>
    <t>Noah Ford</t>
  </si>
  <si>
    <t>Jacob Toyota</t>
  </si>
  <si>
    <t>Elizabeth Hyundai</t>
  </si>
  <si>
    <t>Jayden Audi</t>
  </si>
  <si>
    <t>William Ford</t>
  </si>
  <si>
    <t>Sophia Lexus</t>
  </si>
  <si>
    <t>Chloe Jaguar</t>
  </si>
  <si>
    <t>Liam Renault</t>
  </si>
  <si>
    <t>Mason Ford</t>
  </si>
  <si>
    <t>Jacob Lexus</t>
  </si>
  <si>
    <t>Emily Kia</t>
  </si>
  <si>
    <t>Daniel Range</t>
  </si>
  <si>
    <t>Madison BMV</t>
  </si>
  <si>
    <t>Liam Hyundai</t>
  </si>
  <si>
    <t>Noah Jaguar</t>
  </si>
  <si>
    <t>Abigail Daewo</t>
  </si>
  <si>
    <t>Madison Jaguar</t>
  </si>
  <si>
    <t>Sophia Rolls</t>
  </si>
  <si>
    <t>Daniel Daewo</t>
  </si>
  <si>
    <t>Emily Ferrari</t>
  </si>
  <si>
    <t>Ava Lotus</t>
  </si>
  <si>
    <t>Emily Chrysler</t>
  </si>
  <si>
    <t>Chloe Lexus</t>
  </si>
  <si>
    <t>Olivia Jaguar</t>
  </si>
  <si>
    <t>Ethan Daewo</t>
  </si>
  <si>
    <t>Mia Dodge</t>
  </si>
  <si>
    <t>Mia BMV</t>
  </si>
  <si>
    <t>Alexander Daewo</t>
  </si>
  <si>
    <t>Mia Toyota</t>
  </si>
  <si>
    <t>Elizabeth Audi</t>
  </si>
  <si>
    <t>Emma Dodge</t>
  </si>
  <si>
    <t>Ava Honda</t>
  </si>
  <si>
    <t>Sophia Chrysler</t>
  </si>
  <si>
    <t>Elizabeth Nissan</t>
  </si>
  <si>
    <t>Mason Honda</t>
  </si>
  <si>
    <t>Isabella Seat</t>
  </si>
  <si>
    <t>Madison Ferrari</t>
  </si>
  <si>
    <t>Ava Chrysler</t>
  </si>
  <si>
    <t>Liam Rolls</t>
  </si>
  <si>
    <t>Sophia Ferrari</t>
  </si>
  <si>
    <t>Olivia Daewo</t>
  </si>
  <si>
    <t>Aiden Ferrari</t>
  </si>
  <si>
    <t>Mason BMV</t>
  </si>
  <si>
    <t>Ethan Toyota</t>
  </si>
  <si>
    <t>Jayden Hyundai</t>
  </si>
  <si>
    <t>Alexander Hyundai</t>
  </si>
  <si>
    <t>Sophia Renault</t>
  </si>
  <si>
    <t>Noah Chrysler</t>
  </si>
  <si>
    <t>Noah BMV</t>
  </si>
  <si>
    <t>Aiden Hyundai</t>
  </si>
  <si>
    <t>William Wolks</t>
  </si>
  <si>
    <t>Ethan Range</t>
  </si>
  <si>
    <t>Ava Audi</t>
  </si>
  <si>
    <t>Michael Dodge</t>
  </si>
  <si>
    <t>Emma BMV</t>
  </si>
  <si>
    <t>Importe factura &gt;= 6,000 en verde</t>
  </si>
  <si>
    <t>si el servicio es Móvil, en amarillo</t>
  </si>
  <si>
    <t>Filas</t>
  </si>
  <si>
    <t>Columnas</t>
  </si>
  <si>
    <t>Edad maxima</t>
  </si>
  <si>
    <t>Factura promedio</t>
  </si>
  <si>
    <t>rows/cols</t>
  </si>
  <si>
    <t>count</t>
  </si>
  <si>
    <t>fill</t>
  </si>
  <si>
    <t>fill prop</t>
  </si>
  <si>
    <t>veamos el 0</t>
  </si>
  <si>
    <t>General</t>
  </si>
  <si>
    <t>000</t>
  </si>
  <si>
    <t>#.0</t>
  </si>
  <si>
    <t>Fechas</t>
  </si>
  <si>
    <t>sumas</t>
  </si>
  <si>
    <t>1 casa</t>
  </si>
  <si>
    <t>2 casas</t>
  </si>
  <si>
    <t>8 casas</t>
  </si>
  <si>
    <t>sum</t>
  </si>
  <si>
    <t>[=1]# "casa"_s;# "casas"</t>
  </si>
  <si>
    <t>[=1]# "casa";# "casas"</t>
  </si>
  <si>
    <t># "casas"</t>
  </si>
  <si>
    <t>Nombre:</t>
  </si>
  <si>
    <t>[$-fr]dddd, mmmm d, yyyy</t>
  </si>
  <si>
    <t>[$-es]dddd, mmmm d, yyyy</t>
  </si>
  <si>
    <t>[$-en]dddd, mmmm d, yyyy</t>
  </si>
  <si>
    <t>poner separador ,  0,0</t>
  </si>
  <si>
    <r>
      <t>luego 0,0</t>
    </r>
    <r>
      <rPr>
        <sz val="11"/>
        <color rgb="FFFF0000"/>
        <rFont val="Calibri"/>
        <family val="2"/>
        <scheme val="minor"/>
      </rPr>
      <t>,,</t>
    </r>
  </si>
  <si>
    <t>Celda --&gt;</t>
  </si>
  <si>
    <t>!</t>
  </si>
  <si>
    <t>@</t>
  </si>
  <si>
    <t>$</t>
  </si>
  <si>
    <t>%</t>
  </si>
  <si>
    <t>^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</si>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</sst>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&quot;$&quot;#,##0.00"/>
    <numFmt numFmtId="166" formatCode="_(* #,##0.0000_);_(* \(#,##0.0000\);_(* &quot;-&quot;??_);_(@_)"/>
    <numFmt numFmtId="167" formatCode="0,\ \K"/>
    <numFmt numFmtId="168" formatCode="0.000%"/>
    <numFmt numFmtId="169" formatCode="#0,,\ \ &quot;M ARS&quot;"/>
    <numFmt numFmtId="170" formatCode="yy:mmmm\ \ \ \ \ \ \ \ \ \ dd"/>
    <numFmt numFmtId="171" formatCode="0.0000_);[Red]\(0.0000\)"/>
    <numFmt numFmtId="172" formatCode="#,,"/>
    <numFmt numFmtId="173" formatCode="#,###"/>
    <numFmt numFmtId="174" formatCode="#,#0#"/>
    <numFmt numFmtId="175" formatCode="#,###,,\ &quot;Mega&quot;"/>
    <numFmt numFmtId="176" formatCode="#,##0,\ \K"/>
    <numFmt numFmtId="177" formatCode="0.000"/>
    <numFmt numFmtId="178" formatCode="_(* #,##0.0_);_(* \(#,##0.0\);_(* &quot;-&quot;??_);_(@_)"/>
    <numFmt numFmtId="179" formatCode="[Color10]\▲\ ##;[Color3]\▼\ ##;\—"/>
    <numFmt numFmtId="180" formatCode="0.0"/>
    <numFmt numFmtId="181" formatCode="000"/>
    <numFmt numFmtId="182" formatCode="#"/>
    <numFmt numFmtId="183" formatCode="#.0"/>
    <numFmt numFmtId="184" formatCode="#\ &quot;casas&quot;"/>
    <numFmt numFmtId="185" formatCode="[=1]#\ &quot;casa&quot;;#\ &quot;casas&quot;"/>
    <numFmt numFmtId="186" formatCode="[=1]#\ &quot;casa&quot;_s;#\ &quot;casas&quot;"/>
    <numFmt numFmtId="187" formatCode=";;;@\ *_"/>
    <numFmt numFmtId="188" formatCode="@\ *_"/>
    <numFmt numFmtId="189" formatCode="[Red][&lt;6]&quot;$&quot;#,###.##;[Color45][=6]&quot;$&quot;#,###.##;[Color10]&quot;$&quot;#,###.##"/>
    <numFmt numFmtId="190" formatCode="[$-C]dddd\,\ mmmm\ d\,\ yyyy"/>
    <numFmt numFmtId="191" formatCode="[$-A]dddd\,\ mmmm\ d\,\ yyyy"/>
    <numFmt numFmtId="192" formatCode="dddd\,\ mmmm\ d\,\ yy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Segoe UI"/>
      <family val="2"/>
    </font>
    <font>
      <b/>
      <sz val="8"/>
      <name val="Segoe UI"/>
      <family val="2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9" fillId="0" borderId="0"/>
  </cellStyleXfs>
  <cellXfs count="114">
    <xf numFmtId="0" fontId="0" fillId="0" borderId="0" xfId="0"/>
    <xf numFmtId="0" fontId="0" fillId="0" borderId="1" xfId="0" applyFill="1" applyBorder="1"/>
    <xf numFmtId="12" fontId="0" fillId="0" borderId="1" xfId="0" applyNumberFormat="1" applyFill="1" applyBorder="1" applyAlignment="1">
      <alignment vertical="top"/>
    </xf>
    <xf numFmtId="164" fontId="0" fillId="0" borderId="1" xfId="0" applyNumberFormat="1" applyFill="1" applyBorder="1"/>
    <xf numFmtId="166" fontId="0" fillId="0" borderId="1" xfId="1" applyNumberFormat="1" applyFont="1" applyBorder="1"/>
    <xf numFmtId="0" fontId="3" fillId="0" borderId="0" xfId="3" applyFont="1"/>
    <xf numFmtId="6" fontId="3" fillId="0" borderId="0" xfId="3" applyNumberFormat="1" applyFont="1"/>
    <xf numFmtId="0" fontId="3" fillId="0" borderId="0" xfId="3" quotePrefix="1" applyFont="1"/>
    <xf numFmtId="8" fontId="3" fillId="0" borderId="2" xfId="3" applyNumberFormat="1" applyFont="1" applyBorder="1"/>
    <xf numFmtId="0" fontId="4" fillId="0" borderId="3" xfId="3" applyFont="1" applyBorder="1"/>
    <xf numFmtId="8" fontId="3" fillId="0" borderId="4" xfId="3" applyNumberFormat="1" applyFont="1" applyBorder="1"/>
    <xf numFmtId="0" fontId="4" fillId="0" borderId="5" xfId="3" applyFont="1" applyBorder="1"/>
    <xf numFmtId="8" fontId="3" fillId="0" borderId="6" xfId="3" applyNumberFormat="1" applyFont="1" applyBorder="1"/>
    <xf numFmtId="0" fontId="4" fillId="0" borderId="7" xfId="3" applyFont="1" applyBorder="1"/>
    <xf numFmtId="0" fontId="3" fillId="0" borderId="0" xfId="0" applyFont="1"/>
    <xf numFmtId="0" fontId="6" fillId="2" borderId="0" xfId="3" applyFont="1" applyFill="1" applyAlignment="1">
      <alignment horizontal="center" vertical="center"/>
    </xf>
    <xf numFmtId="9" fontId="0" fillId="0" borderId="0" xfId="0" applyNumberFormat="1"/>
    <xf numFmtId="4" fontId="0" fillId="0" borderId="0" xfId="0" applyNumberFormat="1"/>
    <xf numFmtId="9" fontId="0" fillId="0" borderId="1" xfId="2" applyFont="1" applyBorder="1"/>
    <xf numFmtId="10" fontId="0" fillId="0" borderId="1" xfId="2" applyNumberFormat="1" applyFont="1" applyBorder="1"/>
    <xf numFmtId="0" fontId="0" fillId="0" borderId="1" xfId="0" applyNumberFormat="1" applyFill="1" applyBorder="1"/>
    <xf numFmtId="165" fontId="0" fillId="0" borderId="1" xfId="0" applyNumberFormat="1" applyFont="1" applyFill="1" applyBorder="1"/>
    <xf numFmtId="168" fontId="0" fillId="0" borderId="1" xfId="2" applyNumberFormat="1" applyFont="1" applyBorder="1"/>
    <xf numFmtId="14" fontId="0" fillId="0" borderId="1" xfId="0" applyNumberFormat="1" applyFill="1" applyBorder="1" applyAlignment="1">
      <alignment vertical="top"/>
    </xf>
    <xf numFmtId="49" fontId="0" fillId="0" borderId="1" xfId="0" applyNumberFormat="1" applyFill="1" applyBorder="1"/>
    <xf numFmtId="0" fontId="0" fillId="0" borderId="8" xfId="0" applyBorder="1"/>
    <xf numFmtId="0" fontId="0" fillId="0" borderId="9" xfId="0" applyFill="1" applyBorder="1"/>
    <xf numFmtId="0" fontId="8" fillId="0" borderId="0" xfId="0" applyFont="1" applyFill="1" applyBorder="1"/>
    <xf numFmtId="44" fontId="0" fillId="0" borderId="1" xfId="0" applyNumberFormat="1" applyFont="1" applyFill="1" applyBorder="1"/>
    <xf numFmtId="8" fontId="0" fillId="0" borderId="1" xfId="0" applyNumberFormat="1" applyFill="1" applyBorder="1"/>
    <xf numFmtId="0" fontId="0" fillId="0" borderId="0" xfId="0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169" fontId="0" fillId="0" borderId="1" xfId="0" applyNumberFormat="1" applyFill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" fontId="0" fillId="0" borderId="1" xfId="0" applyNumberFormat="1" applyFill="1" applyBorder="1"/>
    <xf numFmtId="0" fontId="0" fillId="0" borderId="1" xfId="0" applyNumberFormat="1" applyFill="1" applyBorder="1" applyAlignment="1">
      <alignment vertical="top"/>
    </xf>
    <xf numFmtId="9" fontId="0" fillId="0" borderId="1" xfId="2" applyNumberFormat="1" applyFont="1" applyBorder="1"/>
    <xf numFmtId="3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0" fontId="7" fillId="3" borderId="10" xfId="0" applyFont="1" applyFill="1" applyBorder="1" applyAlignment="1">
      <alignment vertical="center"/>
    </xf>
    <xf numFmtId="0" fontId="10" fillId="0" borderId="0" xfId="4" applyFont="1"/>
    <xf numFmtId="0" fontId="11" fillId="0" borderId="0" xfId="4" applyFont="1"/>
    <xf numFmtId="176" fontId="11" fillId="0" borderId="0" xfId="4" applyNumberFormat="1" applyFont="1" applyAlignment="1">
      <alignment horizontal="center"/>
    </xf>
    <xf numFmtId="0" fontId="11" fillId="0" borderId="0" xfId="4" applyFont="1" applyAlignment="1">
      <alignment horizontal="center"/>
    </xf>
    <xf numFmtId="0" fontId="12" fillId="0" borderId="0" xfId="0" applyFont="1"/>
    <xf numFmtId="0" fontId="0" fillId="0" borderId="0" xfId="0" applyAlignment="1">
      <alignment wrapText="1"/>
    </xf>
    <xf numFmtId="0" fontId="13" fillId="0" borderId="0" xfId="0" applyFont="1" applyAlignment="1">
      <alignment horizontal="centerContinuous"/>
    </xf>
    <xf numFmtId="0" fontId="0" fillId="0" borderId="1" xfId="0" applyBorder="1"/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horizontal="center"/>
    </xf>
    <xf numFmtId="0" fontId="14" fillId="0" borderId="2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2" fillId="0" borderId="14" xfId="0" applyFont="1" applyBorder="1"/>
    <xf numFmtId="0" fontId="15" fillId="0" borderId="1" xfId="0" applyFont="1" applyBorder="1"/>
    <xf numFmtId="177" fontId="0" fillId="0" borderId="0" xfId="0" applyNumberFormat="1"/>
    <xf numFmtId="1" fontId="0" fillId="0" borderId="0" xfId="0" applyNumberFormat="1"/>
    <xf numFmtId="178" fontId="0" fillId="0" borderId="0" xfId="1" applyNumberFormat="1" applyFont="1"/>
    <xf numFmtId="2" fontId="16" fillId="0" borderId="0" xfId="0" applyNumberFormat="1" applyFont="1"/>
    <xf numFmtId="0" fontId="0" fillId="0" borderId="0" xfId="0" applyNumberFormat="1" applyAlignment="1">
      <alignment horizontal="center" vertical="center"/>
    </xf>
    <xf numFmtId="8" fontId="0" fillId="0" borderId="0" xfId="0" applyNumberFormat="1"/>
    <xf numFmtId="0" fontId="0" fillId="0" borderId="0" xfId="0" applyNumberFormat="1"/>
    <xf numFmtId="0" fontId="0" fillId="0" borderId="1" xfId="0" applyNumberFormat="1" applyFill="1" applyBorder="1" applyAlignment="1">
      <alignment horizontal="center" vertical="center"/>
    </xf>
    <xf numFmtId="175" fontId="0" fillId="0" borderId="1" xfId="0" applyNumberFormat="1" applyFill="1" applyBorder="1" applyAlignment="1">
      <alignment horizontal="center" vertical="center"/>
    </xf>
    <xf numFmtId="179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1" fontId="0" fillId="0" borderId="0" xfId="0" applyNumberFormat="1"/>
    <xf numFmtId="15" fontId="0" fillId="0" borderId="0" xfId="0" applyNumberFormat="1"/>
    <xf numFmtId="20" fontId="0" fillId="0" borderId="0" xfId="0" applyNumberFormat="1"/>
    <xf numFmtId="14" fontId="0" fillId="0" borderId="0" xfId="0" applyNumberFormat="1"/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left"/>
    </xf>
    <xf numFmtId="0" fontId="20" fillId="4" borderId="0" xfId="4" applyFont="1" applyFill="1"/>
    <xf numFmtId="0" fontId="21" fillId="4" borderId="0" xfId="4" applyFont="1" applyFill="1"/>
    <xf numFmtId="180" fontId="0" fillId="0" borderId="0" xfId="0" applyNumberFormat="1"/>
    <xf numFmtId="181" fontId="0" fillId="0" borderId="0" xfId="0" applyNumberFormat="1"/>
    <xf numFmtId="0" fontId="0" fillId="0" borderId="0" xfId="0" quotePrefix="1" applyAlignment="1">
      <alignment horizontal="right"/>
    </xf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86" fontId="0" fillId="0" borderId="0" xfId="0" applyNumberFormat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right" vertical="center"/>
    </xf>
    <xf numFmtId="187" fontId="0" fillId="0" borderId="0" xfId="0" applyNumberFormat="1"/>
    <xf numFmtId="188" fontId="0" fillId="0" borderId="0" xfId="0" applyNumberFormat="1"/>
    <xf numFmtId="189" fontId="0" fillId="0" borderId="0" xfId="0" applyNumberFormat="1"/>
    <xf numFmtId="190" fontId="0" fillId="0" borderId="0" xfId="0" applyNumberFormat="1"/>
    <xf numFmtId="191" fontId="0" fillId="0" borderId="0" xfId="0" applyNumberFormat="1"/>
    <xf numFmtId="192" fontId="0" fillId="0" borderId="0" xfId="0" applyNumberForma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</cellXfs>
  <cellStyles count="5">
    <cellStyle name="Comma" xfId="1" builtinId="3"/>
    <cellStyle name="Normal" xfId="0" builtinId="0"/>
    <cellStyle name="Normal 2" xfId="4" xr:uid="{565F8492-46C1-4CFC-858D-6BC6CF3AA769}"/>
    <cellStyle name="Normal 3" xfId="3" xr:uid="{769F8280-1D85-4085-B3A0-77CFE775E81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fr.wikipedia.org/wiki/Microsoft_Excel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398554</xdr:colOff>
      <xdr:row>2</xdr:row>
      <xdr:rowOff>22507</xdr:rowOff>
    </xdr:from>
    <xdr:to>
      <xdr:col>2</xdr:col>
      <xdr:colOff>91241</xdr:colOff>
      <xdr:row>6</xdr:row>
      <xdr:rowOff>130827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466243-EBE0-4068-A20B-DA9A86C4E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398554" y="393894"/>
          <a:ext cx="975661" cy="907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254772</xdr:colOff>
      <xdr:row>11</xdr:row>
      <xdr:rowOff>13872</xdr:rowOff>
    </xdr:from>
    <xdr:to>
      <xdr:col>2</xdr:col>
      <xdr:colOff>327166</xdr:colOff>
      <xdr:row>12</xdr:row>
      <xdr:rowOff>25222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74F51B35-3714-4347-B2FD-152DA53DFAF7}"/>
            </a:ext>
          </a:extLst>
        </xdr:cNvPr>
        <xdr:cNvSpPr/>
      </xdr:nvSpPr>
      <xdr:spPr>
        <a:xfrm rot="16200000">
          <a:off x="1147983" y="1582604"/>
          <a:ext cx="192970" cy="70805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351130</xdr:colOff>
      <xdr:row>8</xdr:row>
      <xdr:rowOff>0</xdr:rowOff>
    </xdr:from>
    <xdr:to>
      <xdr:col>0</xdr:col>
      <xdr:colOff>519379</xdr:colOff>
      <xdr:row>10</xdr:row>
      <xdr:rowOff>21946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64875884-6297-4922-89DB-EA4A3A505E5A}"/>
            </a:ext>
          </a:extLst>
        </xdr:cNvPr>
        <xdr:cNvSpPr/>
      </xdr:nvSpPr>
      <xdr:spPr>
        <a:xfrm>
          <a:off x="351130" y="1463040"/>
          <a:ext cx="168249" cy="3877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395021</xdr:colOff>
      <xdr:row>0</xdr:row>
      <xdr:rowOff>95098</xdr:rowOff>
    </xdr:from>
    <xdr:to>
      <xdr:col>12</xdr:col>
      <xdr:colOff>73152</xdr:colOff>
      <xdr:row>204</xdr:row>
      <xdr:rowOff>109728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C51D33-AC9C-4D44-B79C-2B3690AEF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021" y="95098"/>
          <a:ext cx="6993331" cy="38876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21</xdr:row>
      <xdr:rowOff>38100</xdr:rowOff>
    </xdr:from>
    <xdr:to>
      <xdr:col>14</xdr:col>
      <xdr:colOff>57150</xdr:colOff>
      <xdr:row>30</xdr:row>
      <xdr:rowOff>9525</xdr:rowOff>
    </xdr:to>
    <xdr:sp macro="" textlink="$D$34">
      <xdr:nvSpPr>
        <xdr:cNvPr id="2" name="TextBox 1">
          <a:extLst>
            <a:ext uri="{FF2B5EF4-FFF2-40B4-BE49-F238E27FC236}">
              <a16:creationId xmlns:a16="http://schemas.microsoft.com/office/drawing/2014/main" id="{858129D7-5B0D-4A33-B0CF-35A563B400B9}"/>
            </a:ext>
          </a:extLst>
        </xdr:cNvPr>
        <xdr:cNvSpPr txBox="1"/>
      </xdr:nvSpPr>
      <xdr:spPr>
        <a:xfrm>
          <a:off x="3971925" y="4038600"/>
          <a:ext cx="4619625" cy="1685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numCol="3" spcCol="457200" rtlCol="0" anchor="t"/>
        <a:lstStyle/>
        <a:p>
          <a:fld id="{9B8A4A3E-873E-49A9-A73C-E16934FDEBA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Comunicacion importante sobre **protocolo COVID 19**  [leer articulo](https://web.yammer.com/main/threads/eyJfdHlwZSI6IlRocmVhZCIsImlkIjoiMTYyMjM4NDg4NTI0MzkwNCJ9) Las novedades de este mes: incorporaciones, beneficios y fechas y que tienga muchos mas imp</a:t>
          </a:fld>
          <a:endParaRPr lang="en-US" sz="1100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11</xdr:col>
      <xdr:colOff>56838</xdr:colOff>
      <xdr:row>37</xdr:row>
      <xdr:rowOff>161881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EA0D38-D4EB-4774-985A-B7E95E0BA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6858000"/>
          <a:ext cx="2495238" cy="3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38</xdr:row>
      <xdr:rowOff>47625</xdr:rowOff>
    </xdr:from>
    <xdr:to>
      <xdr:col>10</xdr:col>
      <xdr:colOff>609307</xdr:colOff>
      <xdr:row>40</xdr:row>
      <xdr:rowOff>133292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E9D656-7ABB-43FC-B8EB-7451E3959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62450" y="7286625"/>
          <a:ext cx="2342857" cy="4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1f2234ad5fcd333/Excel/Clase%201%20-%20Form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txt"/>
      <sheetName val="Ejercicio"/>
      <sheetName val="Resultado"/>
      <sheetName val="Datos (2)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1132-1A77-45F6-BFEF-53148C469496}">
  <sheetPr codeName="Sheet1"/>
  <dimension ref="D2:K9"/>
  <sheetViews>
    <sheetView zoomScale="145" zoomScaleNormal="145" workbookViewId="0">
      <selection activeCell="K10" sqref="K10"/>
    </sheetView>
  </sheetViews>
  <sheetFormatPr defaultRowHeight="15" x14ac:dyDescent="0.25"/>
  <cols>
    <col min="4" max="4" width="20.140625" customWidth="1"/>
    <col min="5" max="6" width="3.85546875" customWidth="1"/>
    <col min="7" max="7" width="20.140625" customWidth="1"/>
  </cols>
  <sheetData>
    <row r="2" spans="4:11" ht="15.75" thickBot="1" x14ac:dyDescent="0.3"/>
    <row r="3" spans="4:11" ht="19.5" thickBot="1" x14ac:dyDescent="0.3">
      <c r="D3" s="47" t="s">
        <v>227</v>
      </c>
    </row>
    <row r="4" spans="4:11" x14ac:dyDescent="0.25">
      <c r="D4" s="25" t="s">
        <v>222</v>
      </c>
      <c r="G4" s="52" t="s">
        <v>863</v>
      </c>
      <c r="I4" t="s">
        <v>864</v>
      </c>
    </row>
    <row r="5" spans="4:11" ht="15.75" thickBot="1" x14ac:dyDescent="0.3">
      <c r="D5" s="26" t="s">
        <v>223</v>
      </c>
      <c r="G5" s="52">
        <v>1</v>
      </c>
      <c r="I5">
        <v>456</v>
      </c>
    </row>
    <row r="6" spans="4:11" x14ac:dyDescent="0.25">
      <c r="I6">
        <v>789</v>
      </c>
    </row>
    <row r="7" spans="4:11" x14ac:dyDescent="0.25">
      <c r="I7" s="52">
        <f>50+3</f>
        <v>53</v>
      </c>
    </row>
    <row r="8" spans="4:11" ht="30" x14ac:dyDescent="0.25">
      <c r="G8" s="53" t="s">
        <v>865</v>
      </c>
      <c r="I8" s="52">
        <f>SUM(
   I5,
   I7
)</f>
        <v>509</v>
      </c>
      <c r="J8">
        <f>+SUM(I5:I7)</f>
        <v>1298</v>
      </c>
      <c r="K8">
        <f>--SUM(I5:I7)</f>
        <v>1298</v>
      </c>
    </row>
    <row r="9" spans="4:11" x14ac:dyDescent="0.25">
      <c r="K9" t="s">
        <v>866</v>
      </c>
    </row>
  </sheetData>
  <sortState xmlns:xlrd2="http://schemas.microsoft.com/office/spreadsheetml/2017/richdata2" ref="I7:I8">
    <sortCondition ref="I7:I8"/>
  </sortState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D986-B2FB-478D-AA87-6D261A8A93F4}">
  <sheetPr codeName="Sheet10"/>
  <dimension ref="A1:F83"/>
  <sheetViews>
    <sheetView tabSelected="1" workbookViewId="0">
      <selection activeCell="B1" sqref="B1:B1048576"/>
    </sheetView>
  </sheetViews>
  <sheetFormatPr defaultRowHeight="15" x14ac:dyDescent="0.25"/>
  <cols>
    <col min="1" max="1" width="40" bestFit="1" customWidth="1"/>
    <col min="2" max="2" width="23.140625" bestFit="1" customWidth="1"/>
    <col min="3" max="3" width="8.42578125" bestFit="1" customWidth="1"/>
    <col min="4" max="4" width="11.42578125" bestFit="1" customWidth="1"/>
    <col min="5" max="5" width="7.7109375" bestFit="1" customWidth="1"/>
    <col min="6" max="6" width="7.140625" bestFit="1" customWidth="1"/>
  </cols>
  <sheetData>
    <row r="1" spans="1:6" x14ac:dyDescent="0.25">
      <c r="A1" t="s">
        <v>419</v>
      </c>
      <c r="B1" t="s">
        <v>502</v>
      </c>
      <c r="C1" t="s">
        <v>503</v>
      </c>
      <c r="D1" t="s">
        <v>504</v>
      </c>
      <c r="E1" t="s">
        <v>507</v>
      </c>
      <c r="F1" t="s">
        <v>508</v>
      </c>
    </row>
    <row r="2" spans="1:6" x14ac:dyDescent="0.25">
      <c r="A2" t="s">
        <v>337</v>
      </c>
      <c r="B2" t="s">
        <v>420</v>
      </c>
      <c r="C2">
        <v>95</v>
      </c>
      <c r="D2">
        <v>41369</v>
      </c>
      <c r="E2" t="s">
        <v>505</v>
      </c>
      <c r="F2">
        <v>79.7</v>
      </c>
    </row>
    <row r="3" spans="1:6" x14ac:dyDescent="0.25">
      <c r="A3" t="s">
        <v>338</v>
      </c>
      <c r="B3" t="s">
        <v>421</v>
      </c>
      <c r="C3">
        <v>15</v>
      </c>
      <c r="D3">
        <v>41486</v>
      </c>
      <c r="E3" t="s">
        <v>506</v>
      </c>
      <c r="F3">
        <v>41.95</v>
      </c>
    </row>
    <row r="4" spans="1:6" x14ac:dyDescent="0.25">
      <c r="A4" t="s">
        <v>339</v>
      </c>
      <c r="B4" t="s">
        <v>422</v>
      </c>
      <c r="C4">
        <v>32</v>
      </c>
      <c r="D4">
        <v>38619</v>
      </c>
      <c r="E4" t="s">
        <v>506</v>
      </c>
      <c r="F4">
        <v>3.41</v>
      </c>
    </row>
    <row r="5" spans="1:6" x14ac:dyDescent="0.25">
      <c r="A5" t="s">
        <v>340</v>
      </c>
      <c r="B5" t="s">
        <v>423</v>
      </c>
      <c r="C5">
        <v>71</v>
      </c>
      <c r="D5">
        <v>41278</v>
      </c>
      <c r="E5" t="s">
        <v>505</v>
      </c>
      <c r="F5">
        <v>18.23</v>
      </c>
    </row>
    <row r="6" spans="1:6" x14ac:dyDescent="0.25">
      <c r="A6" t="s">
        <v>341</v>
      </c>
      <c r="B6" t="s">
        <v>424</v>
      </c>
      <c r="C6">
        <v>40</v>
      </c>
      <c r="D6">
        <v>43141</v>
      </c>
      <c r="E6" t="s">
        <v>506</v>
      </c>
      <c r="F6">
        <v>69.5</v>
      </c>
    </row>
    <row r="7" spans="1:6" x14ac:dyDescent="0.25">
      <c r="A7" t="s">
        <v>342</v>
      </c>
      <c r="B7" t="s">
        <v>425</v>
      </c>
      <c r="C7">
        <v>2</v>
      </c>
      <c r="D7">
        <v>36733</v>
      </c>
      <c r="E7" t="s">
        <v>505</v>
      </c>
      <c r="F7">
        <v>76.239999999999995</v>
      </c>
    </row>
    <row r="8" spans="1:6" x14ac:dyDescent="0.25">
      <c r="A8" t="s">
        <v>343</v>
      </c>
      <c r="B8" t="s">
        <v>426</v>
      </c>
      <c r="C8">
        <v>83</v>
      </c>
      <c r="D8">
        <v>40941</v>
      </c>
      <c r="E8" t="s">
        <v>505</v>
      </c>
      <c r="F8">
        <v>58.35</v>
      </c>
    </row>
    <row r="9" spans="1:6" x14ac:dyDescent="0.25">
      <c r="A9" t="s">
        <v>344</v>
      </c>
      <c r="B9" t="s">
        <v>427</v>
      </c>
      <c r="C9">
        <v>91</v>
      </c>
      <c r="D9">
        <v>33720</v>
      </c>
      <c r="E9" t="s">
        <v>505</v>
      </c>
      <c r="F9">
        <v>29.35</v>
      </c>
    </row>
    <row r="10" spans="1:6" x14ac:dyDescent="0.25">
      <c r="A10" t="s">
        <v>345</v>
      </c>
      <c r="B10" t="s">
        <v>428</v>
      </c>
      <c r="C10">
        <v>35</v>
      </c>
      <c r="D10">
        <v>36244</v>
      </c>
      <c r="E10" t="s">
        <v>506</v>
      </c>
      <c r="F10">
        <v>83.13</v>
      </c>
    </row>
    <row r="11" spans="1:6" x14ac:dyDescent="0.25">
      <c r="A11" t="s">
        <v>346</v>
      </c>
      <c r="B11" t="s">
        <v>429</v>
      </c>
      <c r="C11">
        <v>44</v>
      </c>
      <c r="D11">
        <v>40219</v>
      </c>
      <c r="E11" t="s">
        <v>506</v>
      </c>
      <c r="F11">
        <v>24.43</v>
      </c>
    </row>
    <row r="12" spans="1:6" x14ac:dyDescent="0.25">
      <c r="A12" t="s">
        <v>347</v>
      </c>
      <c r="B12" t="s">
        <v>430</v>
      </c>
      <c r="C12">
        <v>73</v>
      </c>
      <c r="D12">
        <v>38929</v>
      </c>
      <c r="E12" t="s">
        <v>505</v>
      </c>
      <c r="F12">
        <v>23.92</v>
      </c>
    </row>
    <row r="13" spans="1:6" x14ac:dyDescent="0.25">
      <c r="A13" t="s">
        <v>348</v>
      </c>
      <c r="B13" t="s">
        <v>431</v>
      </c>
      <c r="C13">
        <v>48</v>
      </c>
      <c r="D13">
        <v>37054</v>
      </c>
      <c r="E13" t="s">
        <v>505</v>
      </c>
      <c r="F13">
        <v>5.97</v>
      </c>
    </row>
    <row r="14" spans="1:6" x14ac:dyDescent="0.25">
      <c r="A14" t="s">
        <v>349</v>
      </c>
      <c r="B14" t="s">
        <v>432</v>
      </c>
      <c r="C14">
        <v>28</v>
      </c>
      <c r="D14">
        <v>36455</v>
      </c>
      <c r="E14" t="s">
        <v>506</v>
      </c>
      <c r="F14">
        <v>54</v>
      </c>
    </row>
    <row r="15" spans="1:6" x14ac:dyDescent="0.25">
      <c r="A15" t="s">
        <v>350</v>
      </c>
      <c r="B15" t="s">
        <v>433</v>
      </c>
      <c r="C15">
        <v>25</v>
      </c>
      <c r="D15">
        <v>37621</v>
      </c>
      <c r="E15" t="s">
        <v>505</v>
      </c>
      <c r="F15">
        <v>14.27</v>
      </c>
    </row>
    <row r="16" spans="1:6" x14ac:dyDescent="0.25">
      <c r="A16" t="s">
        <v>351</v>
      </c>
      <c r="B16" t="s">
        <v>434</v>
      </c>
      <c r="C16">
        <v>43</v>
      </c>
      <c r="D16">
        <v>35120</v>
      </c>
      <c r="E16" t="s">
        <v>505</v>
      </c>
      <c r="F16">
        <v>71.64</v>
      </c>
    </row>
    <row r="17" spans="1:6" x14ac:dyDescent="0.25">
      <c r="A17" t="s">
        <v>352</v>
      </c>
      <c r="B17" t="s">
        <v>435</v>
      </c>
      <c r="C17">
        <v>80</v>
      </c>
      <c r="D17">
        <v>41552</v>
      </c>
      <c r="E17" t="s">
        <v>505</v>
      </c>
      <c r="F17">
        <v>13.78</v>
      </c>
    </row>
    <row r="18" spans="1:6" x14ac:dyDescent="0.25">
      <c r="A18" t="s">
        <v>353</v>
      </c>
      <c r="B18" t="s">
        <v>436</v>
      </c>
      <c r="C18">
        <v>55</v>
      </c>
      <c r="D18">
        <v>41865</v>
      </c>
      <c r="E18" t="s">
        <v>505</v>
      </c>
      <c r="F18">
        <v>64.47</v>
      </c>
    </row>
    <row r="19" spans="1:6" x14ac:dyDescent="0.25">
      <c r="A19" t="s">
        <v>354</v>
      </c>
      <c r="B19" t="s">
        <v>437</v>
      </c>
      <c r="C19">
        <v>18</v>
      </c>
      <c r="D19">
        <v>44116</v>
      </c>
      <c r="E19" t="s">
        <v>506</v>
      </c>
      <c r="F19">
        <v>49.23</v>
      </c>
    </row>
    <row r="20" spans="1:6" x14ac:dyDescent="0.25">
      <c r="A20" t="s">
        <v>355</v>
      </c>
      <c r="B20" t="s">
        <v>438</v>
      </c>
      <c r="C20">
        <v>80</v>
      </c>
      <c r="D20">
        <v>41251</v>
      </c>
      <c r="E20" t="s">
        <v>506</v>
      </c>
      <c r="F20">
        <v>75.8</v>
      </c>
    </row>
    <row r="21" spans="1:6" x14ac:dyDescent="0.25">
      <c r="A21" t="s">
        <v>356</v>
      </c>
      <c r="B21" t="s">
        <v>439</v>
      </c>
      <c r="C21">
        <v>12</v>
      </c>
      <c r="D21">
        <v>43777</v>
      </c>
      <c r="E21" t="s">
        <v>505</v>
      </c>
      <c r="F21">
        <v>64.67</v>
      </c>
    </row>
    <row r="22" spans="1:6" x14ac:dyDescent="0.25">
      <c r="A22" t="s">
        <v>357</v>
      </c>
      <c r="B22" t="s">
        <v>440</v>
      </c>
      <c r="C22">
        <v>4</v>
      </c>
      <c r="D22">
        <v>36639</v>
      </c>
      <c r="E22" t="s">
        <v>505</v>
      </c>
      <c r="F22">
        <v>64.22</v>
      </c>
    </row>
    <row r="23" spans="1:6" x14ac:dyDescent="0.25">
      <c r="A23" t="s">
        <v>358</v>
      </c>
      <c r="B23" t="s">
        <v>441</v>
      </c>
      <c r="C23">
        <v>2</v>
      </c>
      <c r="D23">
        <v>44481</v>
      </c>
      <c r="E23" t="s">
        <v>505</v>
      </c>
      <c r="F23">
        <v>57.86</v>
      </c>
    </row>
    <row r="24" spans="1:6" x14ac:dyDescent="0.25">
      <c r="A24" t="s">
        <v>359</v>
      </c>
      <c r="B24" t="s">
        <v>442</v>
      </c>
      <c r="C24">
        <v>37</v>
      </c>
      <c r="D24">
        <v>35344</v>
      </c>
      <c r="E24" t="s">
        <v>506</v>
      </c>
      <c r="F24">
        <v>75.81</v>
      </c>
    </row>
    <row r="25" spans="1:6" x14ac:dyDescent="0.25">
      <c r="A25" t="s">
        <v>360</v>
      </c>
      <c r="B25" t="s">
        <v>443</v>
      </c>
      <c r="C25">
        <v>18</v>
      </c>
      <c r="D25">
        <v>38012</v>
      </c>
      <c r="E25" t="s">
        <v>505</v>
      </c>
      <c r="F25">
        <v>24.32</v>
      </c>
    </row>
    <row r="26" spans="1:6" x14ac:dyDescent="0.25">
      <c r="A26" t="s">
        <v>361</v>
      </c>
      <c r="B26" t="s">
        <v>444</v>
      </c>
      <c r="C26">
        <v>33</v>
      </c>
      <c r="D26">
        <v>39853</v>
      </c>
      <c r="E26" t="s">
        <v>506</v>
      </c>
      <c r="F26">
        <v>96.42</v>
      </c>
    </row>
    <row r="27" spans="1:6" x14ac:dyDescent="0.25">
      <c r="A27" t="s">
        <v>362</v>
      </c>
      <c r="B27" t="s">
        <v>445</v>
      </c>
      <c r="C27">
        <v>82</v>
      </c>
      <c r="D27">
        <v>36927</v>
      </c>
      <c r="E27" t="s">
        <v>505</v>
      </c>
      <c r="F27">
        <v>69.790000000000006</v>
      </c>
    </row>
    <row r="28" spans="1:6" x14ac:dyDescent="0.25">
      <c r="A28" t="s">
        <v>363</v>
      </c>
      <c r="B28" t="s">
        <v>446</v>
      </c>
      <c r="C28">
        <v>91</v>
      </c>
      <c r="D28">
        <v>41556</v>
      </c>
      <c r="E28" t="s">
        <v>505</v>
      </c>
      <c r="F28">
        <v>18.91</v>
      </c>
    </row>
    <row r="29" spans="1:6" x14ac:dyDescent="0.25">
      <c r="A29" t="s">
        <v>364</v>
      </c>
      <c r="B29" t="s">
        <v>447</v>
      </c>
      <c r="C29">
        <v>7</v>
      </c>
      <c r="D29">
        <v>36364</v>
      </c>
      <c r="E29" t="s">
        <v>506</v>
      </c>
      <c r="F29">
        <v>2.35</v>
      </c>
    </row>
    <row r="30" spans="1:6" x14ac:dyDescent="0.25">
      <c r="A30" t="s">
        <v>365</v>
      </c>
      <c r="B30" t="s">
        <v>448</v>
      </c>
      <c r="C30">
        <v>48</v>
      </c>
      <c r="D30">
        <v>36567</v>
      </c>
      <c r="E30" t="s">
        <v>505</v>
      </c>
      <c r="F30">
        <v>30.38</v>
      </c>
    </row>
    <row r="31" spans="1:6" x14ac:dyDescent="0.25">
      <c r="A31" t="s">
        <v>366</v>
      </c>
      <c r="B31" t="s">
        <v>449</v>
      </c>
      <c r="C31">
        <v>58</v>
      </c>
      <c r="D31">
        <v>42478</v>
      </c>
      <c r="E31" t="s">
        <v>506</v>
      </c>
      <c r="F31">
        <v>96.81</v>
      </c>
    </row>
    <row r="32" spans="1:6" x14ac:dyDescent="0.25">
      <c r="A32" t="s">
        <v>367</v>
      </c>
      <c r="B32" t="s">
        <v>450</v>
      </c>
      <c r="C32">
        <v>10</v>
      </c>
      <c r="D32">
        <v>39654</v>
      </c>
      <c r="E32" t="s">
        <v>506</v>
      </c>
      <c r="F32">
        <v>19.649999999999999</v>
      </c>
    </row>
    <row r="33" spans="1:6" x14ac:dyDescent="0.25">
      <c r="A33" t="s">
        <v>368</v>
      </c>
      <c r="B33" t="s">
        <v>451</v>
      </c>
      <c r="C33">
        <v>72</v>
      </c>
      <c r="D33">
        <v>36833</v>
      </c>
      <c r="E33" t="s">
        <v>505</v>
      </c>
      <c r="F33">
        <v>27.66</v>
      </c>
    </row>
    <row r="34" spans="1:6" x14ac:dyDescent="0.25">
      <c r="A34" t="s">
        <v>369</v>
      </c>
      <c r="B34" t="s">
        <v>452</v>
      </c>
      <c r="C34">
        <v>26</v>
      </c>
      <c r="D34">
        <v>39839</v>
      </c>
      <c r="E34" t="s">
        <v>506</v>
      </c>
      <c r="F34">
        <v>24.64</v>
      </c>
    </row>
    <row r="35" spans="1:6" x14ac:dyDescent="0.25">
      <c r="A35" t="s">
        <v>370</v>
      </c>
      <c r="B35" t="s">
        <v>453</v>
      </c>
      <c r="C35">
        <v>8</v>
      </c>
      <c r="D35">
        <v>34032</v>
      </c>
      <c r="E35" t="s">
        <v>505</v>
      </c>
      <c r="F35">
        <v>47.14</v>
      </c>
    </row>
    <row r="36" spans="1:6" x14ac:dyDescent="0.25">
      <c r="A36" t="s">
        <v>371</v>
      </c>
      <c r="B36" t="s">
        <v>454</v>
      </c>
      <c r="C36">
        <v>60</v>
      </c>
      <c r="D36">
        <v>40008</v>
      </c>
      <c r="E36" t="s">
        <v>506</v>
      </c>
      <c r="F36">
        <v>71.63</v>
      </c>
    </row>
    <row r="37" spans="1:6" x14ac:dyDescent="0.25">
      <c r="A37" t="s">
        <v>372</v>
      </c>
      <c r="B37" t="s">
        <v>455</v>
      </c>
      <c r="C37">
        <v>19</v>
      </c>
      <c r="D37">
        <v>36786</v>
      </c>
      <c r="E37" t="s">
        <v>505</v>
      </c>
      <c r="F37">
        <v>50.84</v>
      </c>
    </row>
    <row r="38" spans="1:6" x14ac:dyDescent="0.25">
      <c r="A38" t="s">
        <v>373</v>
      </c>
      <c r="B38" t="s">
        <v>456</v>
      </c>
      <c r="C38">
        <v>99</v>
      </c>
      <c r="D38">
        <v>42740</v>
      </c>
      <c r="E38" t="s">
        <v>506</v>
      </c>
      <c r="F38">
        <v>69.239999999999995</v>
      </c>
    </row>
    <row r="39" spans="1:6" x14ac:dyDescent="0.25">
      <c r="A39" t="s">
        <v>374</v>
      </c>
      <c r="B39" t="s">
        <v>457</v>
      </c>
      <c r="C39">
        <v>68</v>
      </c>
      <c r="D39">
        <v>41617</v>
      </c>
      <c r="E39" t="s">
        <v>505</v>
      </c>
      <c r="F39">
        <v>57.39</v>
      </c>
    </row>
    <row r="40" spans="1:6" x14ac:dyDescent="0.25">
      <c r="A40" t="s">
        <v>375</v>
      </c>
      <c r="B40" t="s">
        <v>458</v>
      </c>
      <c r="C40">
        <v>23</v>
      </c>
      <c r="D40">
        <v>33883</v>
      </c>
      <c r="E40" t="s">
        <v>506</v>
      </c>
      <c r="F40">
        <v>9.33</v>
      </c>
    </row>
    <row r="41" spans="1:6" x14ac:dyDescent="0.25">
      <c r="A41" t="s">
        <v>376</v>
      </c>
      <c r="B41" t="s">
        <v>459</v>
      </c>
      <c r="C41">
        <v>61</v>
      </c>
      <c r="D41">
        <v>37877</v>
      </c>
      <c r="E41" t="s">
        <v>506</v>
      </c>
      <c r="F41">
        <v>22.18</v>
      </c>
    </row>
    <row r="42" spans="1:6" x14ac:dyDescent="0.25">
      <c r="A42" t="s">
        <v>377</v>
      </c>
      <c r="B42" t="s">
        <v>460</v>
      </c>
      <c r="C42">
        <v>88</v>
      </c>
      <c r="D42">
        <v>41092</v>
      </c>
      <c r="E42" t="s">
        <v>506</v>
      </c>
      <c r="F42">
        <v>86.13</v>
      </c>
    </row>
    <row r="43" spans="1:6" x14ac:dyDescent="0.25">
      <c r="A43" t="s">
        <v>378</v>
      </c>
      <c r="B43" t="s">
        <v>461</v>
      </c>
      <c r="C43">
        <v>4</v>
      </c>
      <c r="D43">
        <v>40882</v>
      </c>
      <c r="E43" t="s">
        <v>505</v>
      </c>
      <c r="F43">
        <v>3.48</v>
      </c>
    </row>
    <row r="44" spans="1:6" x14ac:dyDescent="0.25">
      <c r="A44" t="s">
        <v>379</v>
      </c>
      <c r="B44" t="s">
        <v>462</v>
      </c>
      <c r="C44">
        <v>26</v>
      </c>
      <c r="D44">
        <v>40186</v>
      </c>
      <c r="E44" t="s">
        <v>506</v>
      </c>
      <c r="F44">
        <v>44.1</v>
      </c>
    </row>
    <row r="45" spans="1:6" x14ac:dyDescent="0.25">
      <c r="A45" t="s">
        <v>380</v>
      </c>
      <c r="B45" t="s">
        <v>463</v>
      </c>
      <c r="C45">
        <v>38</v>
      </c>
      <c r="D45">
        <v>42635</v>
      </c>
      <c r="E45" t="s">
        <v>506</v>
      </c>
      <c r="F45">
        <v>23.36</v>
      </c>
    </row>
    <row r="46" spans="1:6" x14ac:dyDescent="0.25">
      <c r="A46" t="s">
        <v>381</v>
      </c>
      <c r="B46" t="s">
        <v>464</v>
      </c>
      <c r="C46">
        <v>64</v>
      </c>
      <c r="D46">
        <v>40074</v>
      </c>
      <c r="E46" t="s">
        <v>505</v>
      </c>
      <c r="F46">
        <v>68.14</v>
      </c>
    </row>
    <row r="47" spans="1:6" x14ac:dyDescent="0.25">
      <c r="A47" t="s">
        <v>382</v>
      </c>
      <c r="B47" t="s">
        <v>465</v>
      </c>
      <c r="C47">
        <v>69</v>
      </c>
      <c r="D47">
        <v>40545</v>
      </c>
      <c r="E47" t="s">
        <v>506</v>
      </c>
      <c r="F47">
        <v>37.79</v>
      </c>
    </row>
    <row r="48" spans="1:6" x14ac:dyDescent="0.25">
      <c r="A48" t="s">
        <v>383</v>
      </c>
      <c r="B48" t="s">
        <v>466</v>
      </c>
      <c r="C48">
        <v>72</v>
      </c>
      <c r="D48">
        <v>34507</v>
      </c>
      <c r="E48" t="s">
        <v>506</v>
      </c>
      <c r="F48">
        <v>77.22</v>
      </c>
    </row>
    <row r="49" spans="1:6" x14ac:dyDescent="0.25">
      <c r="A49" t="s">
        <v>384</v>
      </c>
      <c r="B49" t="s">
        <v>467</v>
      </c>
      <c r="C49">
        <v>61</v>
      </c>
      <c r="D49">
        <v>41077</v>
      </c>
      <c r="E49" t="s">
        <v>505</v>
      </c>
      <c r="F49">
        <v>25.7</v>
      </c>
    </row>
    <row r="50" spans="1:6" x14ac:dyDescent="0.25">
      <c r="A50" t="s">
        <v>385</v>
      </c>
      <c r="B50" t="s">
        <v>468</v>
      </c>
      <c r="C50">
        <v>63</v>
      </c>
      <c r="D50">
        <v>37820</v>
      </c>
      <c r="E50" t="s">
        <v>505</v>
      </c>
      <c r="F50">
        <v>10.92</v>
      </c>
    </row>
    <row r="51" spans="1:6" x14ac:dyDescent="0.25">
      <c r="A51" t="s">
        <v>386</v>
      </c>
      <c r="B51" t="s">
        <v>469</v>
      </c>
      <c r="C51">
        <v>51</v>
      </c>
      <c r="D51">
        <v>44099</v>
      </c>
      <c r="E51" t="s">
        <v>506</v>
      </c>
      <c r="F51">
        <v>14.73</v>
      </c>
    </row>
    <row r="52" spans="1:6" x14ac:dyDescent="0.25">
      <c r="A52" t="s">
        <v>387</v>
      </c>
      <c r="B52" t="s">
        <v>470</v>
      </c>
      <c r="C52">
        <v>86</v>
      </c>
      <c r="D52">
        <v>44546</v>
      </c>
      <c r="E52" t="s">
        <v>505</v>
      </c>
      <c r="F52">
        <v>20.89</v>
      </c>
    </row>
    <row r="53" spans="1:6" x14ac:dyDescent="0.25">
      <c r="A53" t="s">
        <v>388</v>
      </c>
      <c r="B53" t="s">
        <v>471</v>
      </c>
      <c r="C53">
        <v>39</v>
      </c>
      <c r="D53">
        <v>44419</v>
      </c>
      <c r="E53" t="s">
        <v>506</v>
      </c>
      <c r="F53">
        <v>16.97</v>
      </c>
    </row>
    <row r="54" spans="1:6" x14ac:dyDescent="0.25">
      <c r="A54" t="s">
        <v>389</v>
      </c>
      <c r="B54" t="s">
        <v>472</v>
      </c>
      <c r="C54">
        <v>24</v>
      </c>
      <c r="D54">
        <v>38318</v>
      </c>
      <c r="E54" t="s">
        <v>505</v>
      </c>
      <c r="F54">
        <v>4.7</v>
      </c>
    </row>
    <row r="55" spans="1:6" x14ac:dyDescent="0.25">
      <c r="A55" t="s">
        <v>390</v>
      </c>
      <c r="B55" t="s">
        <v>473</v>
      </c>
      <c r="C55">
        <v>23</v>
      </c>
      <c r="D55">
        <v>35691</v>
      </c>
      <c r="E55" t="s">
        <v>506</v>
      </c>
      <c r="F55">
        <v>17.55</v>
      </c>
    </row>
    <row r="56" spans="1:6" x14ac:dyDescent="0.25">
      <c r="A56" t="s">
        <v>391</v>
      </c>
      <c r="B56" t="s">
        <v>474</v>
      </c>
      <c r="C56">
        <v>56</v>
      </c>
      <c r="D56">
        <v>34903</v>
      </c>
      <c r="E56" t="s">
        <v>506</v>
      </c>
      <c r="F56">
        <v>46.98</v>
      </c>
    </row>
    <row r="57" spans="1:6" x14ac:dyDescent="0.25">
      <c r="A57" t="s">
        <v>392</v>
      </c>
      <c r="B57" t="s">
        <v>475</v>
      </c>
      <c r="C57">
        <v>74</v>
      </c>
      <c r="D57">
        <v>41312</v>
      </c>
      <c r="E57" t="s">
        <v>505</v>
      </c>
      <c r="F57">
        <v>56.44</v>
      </c>
    </row>
    <row r="58" spans="1:6" x14ac:dyDescent="0.25">
      <c r="A58" t="s">
        <v>393</v>
      </c>
      <c r="B58" t="s">
        <v>476</v>
      </c>
      <c r="C58">
        <v>69</v>
      </c>
      <c r="D58">
        <v>42526</v>
      </c>
      <c r="E58" t="s">
        <v>505</v>
      </c>
      <c r="F58">
        <v>52.66</v>
      </c>
    </row>
    <row r="59" spans="1:6" x14ac:dyDescent="0.25">
      <c r="A59" t="s">
        <v>394</v>
      </c>
      <c r="B59" t="s">
        <v>477</v>
      </c>
      <c r="C59">
        <v>25</v>
      </c>
      <c r="D59">
        <v>35410</v>
      </c>
      <c r="E59" t="s">
        <v>506</v>
      </c>
      <c r="F59">
        <v>11.53</v>
      </c>
    </row>
    <row r="60" spans="1:6" x14ac:dyDescent="0.25">
      <c r="A60" t="s">
        <v>395</v>
      </c>
      <c r="B60" t="s">
        <v>478</v>
      </c>
      <c r="C60">
        <v>43</v>
      </c>
      <c r="D60">
        <v>35827</v>
      </c>
      <c r="E60" t="s">
        <v>506</v>
      </c>
      <c r="F60">
        <v>36.82</v>
      </c>
    </row>
    <row r="61" spans="1:6" x14ac:dyDescent="0.25">
      <c r="A61" t="s">
        <v>396</v>
      </c>
      <c r="B61" t="s">
        <v>479</v>
      </c>
      <c r="C61">
        <v>4</v>
      </c>
      <c r="D61">
        <v>34412</v>
      </c>
      <c r="E61" t="s">
        <v>506</v>
      </c>
      <c r="F61">
        <v>81.36</v>
      </c>
    </row>
    <row r="62" spans="1:6" x14ac:dyDescent="0.25">
      <c r="A62" t="s">
        <v>397</v>
      </c>
      <c r="B62" t="s">
        <v>480</v>
      </c>
      <c r="C62">
        <v>8</v>
      </c>
      <c r="D62">
        <v>43104</v>
      </c>
      <c r="E62" t="s">
        <v>506</v>
      </c>
      <c r="F62">
        <v>53.68</v>
      </c>
    </row>
    <row r="63" spans="1:6" x14ac:dyDescent="0.25">
      <c r="A63" t="s">
        <v>398</v>
      </c>
      <c r="B63" t="s">
        <v>481</v>
      </c>
      <c r="C63">
        <v>7</v>
      </c>
      <c r="D63">
        <v>36768</v>
      </c>
      <c r="E63" t="s">
        <v>505</v>
      </c>
      <c r="F63">
        <v>30.42</v>
      </c>
    </row>
    <row r="64" spans="1:6" x14ac:dyDescent="0.25">
      <c r="A64" t="s">
        <v>399</v>
      </c>
      <c r="B64" t="s">
        <v>482</v>
      </c>
      <c r="C64">
        <v>62</v>
      </c>
      <c r="D64">
        <v>34937</v>
      </c>
      <c r="E64" t="s">
        <v>505</v>
      </c>
      <c r="F64">
        <v>47.3</v>
      </c>
    </row>
    <row r="65" spans="1:6" x14ac:dyDescent="0.25">
      <c r="A65" t="s">
        <v>400</v>
      </c>
      <c r="B65" t="s">
        <v>483</v>
      </c>
      <c r="C65">
        <v>39</v>
      </c>
      <c r="D65">
        <v>42237</v>
      </c>
      <c r="E65" t="s">
        <v>505</v>
      </c>
      <c r="F65">
        <v>90.24</v>
      </c>
    </row>
    <row r="66" spans="1:6" x14ac:dyDescent="0.25">
      <c r="A66" t="s">
        <v>401</v>
      </c>
      <c r="B66" t="s">
        <v>484</v>
      </c>
      <c r="C66">
        <v>67</v>
      </c>
      <c r="D66">
        <v>44136</v>
      </c>
      <c r="E66" t="s">
        <v>505</v>
      </c>
      <c r="F66">
        <v>30.68</v>
      </c>
    </row>
    <row r="67" spans="1:6" x14ac:dyDescent="0.25">
      <c r="A67" t="s">
        <v>402</v>
      </c>
      <c r="B67" t="s">
        <v>485</v>
      </c>
      <c r="C67">
        <v>98</v>
      </c>
      <c r="D67">
        <v>35714</v>
      </c>
      <c r="E67" t="s">
        <v>505</v>
      </c>
      <c r="F67">
        <v>63.41</v>
      </c>
    </row>
    <row r="68" spans="1:6" x14ac:dyDescent="0.25">
      <c r="A68" t="s">
        <v>403</v>
      </c>
      <c r="B68" t="s">
        <v>486</v>
      </c>
      <c r="C68">
        <v>34</v>
      </c>
      <c r="D68">
        <v>33871</v>
      </c>
      <c r="E68" t="s">
        <v>506</v>
      </c>
      <c r="F68">
        <v>48.23</v>
      </c>
    </row>
    <row r="69" spans="1:6" x14ac:dyDescent="0.25">
      <c r="A69" t="s">
        <v>404</v>
      </c>
      <c r="B69" t="s">
        <v>487</v>
      </c>
      <c r="C69">
        <v>5</v>
      </c>
      <c r="D69">
        <v>43841</v>
      </c>
      <c r="E69" t="s">
        <v>505</v>
      </c>
      <c r="F69">
        <v>29.47</v>
      </c>
    </row>
    <row r="70" spans="1:6" x14ac:dyDescent="0.25">
      <c r="A70" t="s">
        <v>405</v>
      </c>
      <c r="B70" t="s">
        <v>488</v>
      </c>
      <c r="C70">
        <v>95</v>
      </c>
      <c r="D70">
        <v>35705</v>
      </c>
      <c r="E70" t="s">
        <v>505</v>
      </c>
      <c r="F70">
        <v>12.32</v>
      </c>
    </row>
    <row r="71" spans="1:6" x14ac:dyDescent="0.25">
      <c r="A71" t="s">
        <v>406</v>
      </c>
      <c r="B71" t="s">
        <v>489</v>
      </c>
      <c r="C71">
        <v>1</v>
      </c>
      <c r="D71">
        <v>43688</v>
      </c>
      <c r="E71" t="s">
        <v>505</v>
      </c>
      <c r="F71">
        <v>7.38</v>
      </c>
    </row>
    <row r="72" spans="1:6" x14ac:dyDescent="0.25">
      <c r="A72" t="s">
        <v>407</v>
      </c>
      <c r="B72" t="s">
        <v>490</v>
      </c>
      <c r="C72">
        <v>10</v>
      </c>
      <c r="D72">
        <v>38467</v>
      </c>
      <c r="E72" t="s">
        <v>506</v>
      </c>
      <c r="F72">
        <v>4.9400000000000004</v>
      </c>
    </row>
    <row r="73" spans="1:6" x14ac:dyDescent="0.25">
      <c r="A73" t="s">
        <v>408</v>
      </c>
      <c r="B73" t="s">
        <v>491</v>
      </c>
      <c r="C73">
        <v>93</v>
      </c>
      <c r="D73">
        <v>41997</v>
      </c>
      <c r="E73" t="s">
        <v>505</v>
      </c>
      <c r="F73">
        <v>54.84</v>
      </c>
    </row>
    <row r="74" spans="1:6" x14ac:dyDescent="0.25">
      <c r="A74" t="s">
        <v>409</v>
      </c>
      <c r="B74" t="s">
        <v>492</v>
      </c>
      <c r="C74">
        <v>64</v>
      </c>
      <c r="D74">
        <v>34241</v>
      </c>
      <c r="E74" t="s">
        <v>505</v>
      </c>
      <c r="F74">
        <v>75.599999999999994</v>
      </c>
    </row>
    <row r="75" spans="1:6" x14ac:dyDescent="0.25">
      <c r="A75" t="s">
        <v>410</v>
      </c>
      <c r="B75" t="s">
        <v>493</v>
      </c>
      <c r="C75">
        <v>50</v>
      </c>
      <c r="D75">
        <v>41819</v>
      </c>
      <c r="E75" t="s">
        <v>506</v>
      </c>
      <c r="F75">
        <v>98.59</v>
      </c>
    </row>
    <row r="76" spans="1:6" x14ac:dyDescent="0.25">
      <c r="A76" t="s">
        <v>411</v>
      </c>
      <c r="B76" t="s">
        <v>494</v>
      </c>
      <c r="C76">
        <v>63</v>
      </c>
      <c r="D76">
        <v>36320</v>
      </c>
      <c r="E76" t="s">
        <v>506</v>
      </c>
      <c r="F76">
        <v>14.44</v>
      </c>
    </row>
    <row r="77" spans="1:6" x14ac:dyDescent="0.25">
      <c r="A77" t="s">
        <v>412</v>
      </c>
      <c r="B77" t="s">
        <v>495</v>
      </c>
      <c r="C77">
        <v>50</v>
      </c>
      <c r="D77">
        <v>42561</v>
      </c>
      <c r="E77" t="s">
        <v>506</v>
      </c>
      <c r="F77">
        <v>70.73</v>
      </c>
    </row>
    <row r="78" spans="1:6" x14ac:dyDescent="0.25">
      <c r="A78" t="s">
        <v>413</v>
      </c>
      <c r="B78" t="s">
        <v>496</v>
      </c>
      <c r="C78">
        <v>88</v>
      </c>
      <c r="D78">
        <v>44013</v>
      </c>
      <c r="E78" t="s">
        <v>506</v>
      </c>
      <c r="F78">
        <v>70.52</v>
      </c>
    </row>
    <row r="79" spans="1:6" x14ac:dyDescent="0.25">
      <c r="A79" t="s">
        <v>414</v>
      </c>
      <c r="B79" t="s">
        <v>497</v>
      </c>
      <c r="C79">
        <v>89</v>
      </c>
      <c r="D79">
        <v>35267</v>
      </c>
      <c r="E79" t="s">
        <v>506</v>
      </c>
      <c r="F79">
        <v>92.59</v>
      </c>
    </row>
    <row r="80" spans="1:6" x14ac:dyDescent="0.25">
      <c r="A80" t="s">
        <v>415</v>
      </c>
      <c r="B80" t="s">
        <v>498</v>
      </c>
      <c r="C80">
        <v>30</v>
      </c>
      <c r="D80">
        <v>33778</v>
      </c>
      <c r="E80" t="s">
        <v>506</v>
      </c>
      <c r="F80">
        <v>47.42</v>
      </c>
    </row>
    <row r="81" spans="1:6" x14ac:dyDescent="0.25">
      <c r="A81" t="s">
        <v>416</v>
      </c>
      <c r="B81" t="s">
        <v>499</v>
      </c>
      <c r="C81">
        <v>60</v>
      </c>
      <c r="D81">
        <v>36252</v>
      </c>
      <c r="E81" t="s">
        <v>505</v>
      </c>
      <c r="F81">
        <v>86.7</v>
      </c>
    </row>
    <row r="82" spans="1:6" x14ac:dyDescent="0.25">
      <c r="A82" t="s">
        <v>417</v>
      </c>
      <c r="B82" t="s">
        <v>500</v>
      </c>
      <c r="C82">
        <v>52</v>
      </c>
      <c r="D82">
        <v>42555</v>
      </c>
      <c r="E82" t="s">
        <v>505</v>
      </c>
      <c r="F82">
        <v>23.14</v>
      </c>
    </row>
    <row r="83" spans="1:6" x14ac:dyDescent="0.25">
      <c r="A83" t="s">
        <v>418</v>
      </c>
      <c r="B83" t="s">
        <v>501</v>
      </c>
      <c r="C83">
        <v>39</v>
      </c>
      <c r="D83">
        <v>37516</v>
      </c>
      <c r="E83" t="s">
        <v>506</v>
      </c>
      <c r="F83">
        <v>14.11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587BF-E07E-4D68-8146-52359449BA26}">
  <sheetPr codeName="Sheet11"/>
  <dimension ref="A1:H67"/>
  <sheetViews>
    <sheetView workbookViewId="0">
      <selection activeCell="B35" sqref="B35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26.28515625" bestFit="1" customWidth="1"/>
    <col min="4" max="4" width="18.28515625" bestFit="1" customWidth="1"/>
    <col min="5" max="5" width="14" bestFit="1" customWidth="1"/>
    <col min="6" max="6" width="32.5703125" bestFit="1" customWidth="1"/>
    <col min="7" max="7" width="10.42578125" bestFit="1" customWidth="1"/>
    <col min="8" max="8" width="10.140625" bestFit="1" customWidth="1"/>
  </cols>
  <sheetData>
    <row r="1" spans="1:8" x14ac:dyDescent="0.25">
      <c r="A1" t="s">
        <v>575</v>
      </c>
      <c r="B1" t="s">
        <v>640</v>
      </c>
      <c r="C1" t="s">
        <v>707</v>
      </c>
      <c r="D1" t="s">
        <v>770</v>
      </c>
      <c r="E1" t="s">
        <v>793</v>
      </c>
      <c r="F1" t="s">
        <v>860</v>
      </c>
      <c r="G1" t="s">
        <v>861</v>
      </c>
      <c r="H1" t="s">
        <v>862</v>
      </c>
    </row>
    <row r="2" spans="1:8" x14ac:dyDescent="0.25">
      <c r="A2" t="s">
        <v>509</v>
      </c>
      <c r="B2" t="s">
        <v>576</v>
      </c>
      <c r="C2" t="s">
        <v>641</v>
      </c>
      <c r="D2" t="s">
        <v>708</v>
      </c>
      <c r="E2" t="s">
        <v>771</v>
      </c>
      <c r="F2" t="s">
        <v>794</v>
      </c>
      <c r="G2" t="s">
        <v>506</v>
      </c>
      <c r="H2">
        <v>98.2</v>
      </c>
    </row>
    <row r="3" spans="1:8" x14ac:dyDescent="0.25">
      <c r="A3" t="s">
        <v>510</v>
      </c>
      <c r="B3" t="s">
        <v>577</v>
      </c>
      <c r="C3" t="s">
        <v>642</v>
      </c>
      <c r="D3" t="s">
        <v>709</v>
      </c>
      <c r="E3" t="s">
        <v>772</v>
      </c>
      <c r="F3" t="s">
        <v>795</v>
      </c>
      <c r="G3" t="s">
        <v>506</v>
      </c>
      <c r="H3">
        <v>28.4</v>
      </c>
    </row>
    <row r="4" spans="1:8" x14ac:dyDescent="0.25">
      <c r="A4" t="s">
        <v>511</v>
      </c>
      <c r="B4" t="s">
        <v>578</v>
      </c>
      <c r="C4" t="s">
        <v>643</v>
      </c>
      <c r="D4" t="s">
        <v>710</v>
      </c>
      <c r="E4" t="s">
        <v>773</v>
      </c>
      <c r="F4" t="s">
        <v>796</v>
      </c>
      <c r="G4" t="s">
        <v>505</v>
      </c>
      <c r="H4">
        <v>69.599999999999994</v>
      </c>
    </row>
    <row r="5" spans="1:8" x14ac:dyDescent="0.25">
      <c r="A5" t="s">
        <v>512</v>
      </c>
      <c r="B5" t="s">
        <v>579</v>
      </c>
      <c r="C5" t="s">
        <v>644</v>
      </c>
      <c r="D5" t="s">
        <v>711</v>
      </c>
      <c r="E5" t="s">
        <v>774</v>
      </c>
      <c r="F5" t="s">
        <v>797</v>
      </c>
      <c r="G5" t="s">
        <v>506</v>
      </c>
      <c r="H5">
        <v>59.3</v>
      </c>
    </row>
    <row r="6" spans="1:8" x14ac:dyDescent="0.25">
      <c r="A6" t="s">
        <v>513</v>
      </c>
      <c r="B6" t="s">
        <v>580</v>
      </c>
      <c r="C6" t="s">
        <v>645</v>
      </c>
      <c r="D6" t="s">
        <v>712</v>
      </c>
      <c r="E6" t="s">
        <v>775</v>
      </c>
      <c r="F6" t="s">
        <v>798</v>
      </c>
      <c r="G6" t="s">
        <v>506</v>
      </c>
      <c r="H6">
        <v>97.8</v>
      </c>
    </row>
    <row r="7" spans="1:8" x14ac:dyDescent="0.25">
      <c r="A7" t="s">
        <v>514</v>
      </c>
      <c r="B7" t="s">
        <v>581</v>
      </c>
      <c r="C7" t="s">
        <v>646</v>
      </c>
      <c r="D7" t="s">
        <v>713</v>
      </c>
      <c r="E7" t="s">
        <v>774</v>
      </c>
      <c r="F7" t="s">
        <v>799</v>
      </c>
      <c r="G7" t="s">
        <v>506</v>
      </c>
      <c r="H7">
        <v>20.27</v>
      </c>
    </row>
    <row r="8" spans="1:8" x14ac:dyDescent="0.25">
      <c r="A8" t="s">
        <v>515</v>
      </c>
      <c r="B8" t="s">
        <v>582</v>
      </c>
      <c r="C8" t="s">
        <v>647</v>
      </c>
      <c r="D8" t="s">
        <v>714</v>
      </c>
      <c r="E8" t="s">
        <v>776</v>
      </c>
      <c r="F8" t="s">
        <v>800</v>
      </c>
      <c r="G8" t="s">
        <v>506</v>
      </c>
      <c r="H8">
        <v>68.900000000000006</v>
      </c>
    </row>
    <row r="9" spans="1:8" x14ac:dyDescent="0.25">
      <c r="A9" t="s">
        <v>516</v>
      </c>
      <c r="B9" t="s">
        <v>583</v>
      </c>
      <c r="C9" t="s">
        <v>648</v>
      </c>
      <c r="D9" t="s">
        <v>715</v>
      </c>
      <c r="E9" t="s">
        <v>777</v>
      </c>
      <c r="F9" t="s">
        <v>801</v>
      </c>
      <c r="G9" t="s">
        <v>505</v>
      </c>
      <c r="H9">
        <v>24.2</v>
      </c>
    </row>
    <row r="10" spans="1:8" x14ac:dyDescent="0.25">
      <c r="A10" t="s">
        <v>517</v>
      </c>
      <c r="B10" t="s">
        <v>581</v>
      </c>
      <c r="C10" t="s">
        <v>649</v>
      </c>
      <c r="D10" t="s">
        <v>716</v>
      </c>
      <c r="E10" t="s">
        <v>771</v>
      </c>
      <c r="F10" t="s">
        <v>802</v>
      </c>
      <c r="G10" t="s">
        <v>506</v>
      </c>
      <c r="H10">
        <v>7.98</v>
      </c>
    </row>
    <row r="11" spans="1:8" x14ac:dyDescent="0.25">
      <c r="A11" t="s">
        <v>518</v>
      </c>
      <c r="B11" t="s">
        <v>584</v>
      </c>
      <c r="C11" t="s">
        <v>650</v>
      </c>
      <c r="D11" t="s">
        <v>717</v>
      </c>
      <c r="E11" t="s">
        <v>778</v>
      </c>
      <c r="F11" t="s">
        <v>803</v>
      </c>
      <c r="G11" t="s">
        <v>506</v>
      </c>
      <c r="H11">
        <v>22.9</v>
      </c>
    </row>
    <row r="12" spans="1:8" x14ac:dyDescent="0.25">
      <c r="A12" t="s">
        <v>519</v>
      </c>
      <c r="B12" t="s">
        <v>585</v>
      </c>
      <c r="C12" t="s">
        <v>651</v>
      </c>
      <c r="D12" t="s">
        <v>718</v>
      </c>
      <c r="E12" t="s">
        <v>776</v>
      </c>
      <c r="F12" t="s">
        <v>804</v>
      </c>
      <c r="G12" t="s">
        <v>505</v>
      </c>
      <c r="H12">
        <v>70.87</v>
      </c>
    </row>
    <row r="13" spans="1:8" x14ac:dyDescent="0.25">
      <c r="A13" t="s">
        <v>520</v>
      </c>
      <c r="B13" t="s">
        <v>586</v>
      </c>
      <c r="C13" t="s">
        <v>652</v>
      </c>
      <c r="D13" t="s">
        <v>719</v>
      </c>
      <c r="E13" t="s">
        <v>773</v>
      </c>
      <c r="F13" t="s">
        <v>805</v>
      </c>
      <c r="G13" t="s">
        <v>505</v>
      </c>
      <c r="H13">
        <v>79.27</v>
      </c>
    </row>
    <row r="14" spans="1:8" x14ac:dyDescent="0.25">
      <c r="A14" t="s">
        <v>521</v>
      </c>
      <c r="B14" t="s">
        <v>587</v>
      </c>
      <c r="C14" t="s">
        <v>653</v>
      </c>
      <c r="D14" t="s">
        <v>720</v>
      </c>
      <c r="E14" t="s">
        <v>771</v>
      </c>
      <c r="F14" t="s">
        <v>806</v>
      </c>
      <c r="G14" t="s">
        <v>505</v>
      </c>
      <c r="H14">
        <v>8.7899999999999991</v>
      </c>
    </row>
    <row r="15" spans="1:8" x14ac:dyDescent="0.25">
      <c r="A15" t="s">
        <v>522</v>
      </c>
      <c r="B15" t="s">
        <v>588</v>
      </c>
      <c r="C15" t="s">
        <v>654</v>
      </c>
      <c r="D15" t="s">
        <v>721</v>
      </c>
      <c r="E15" t="s">
        <v>771</v>
      </c>
      <c r="F15" t="s">
        <v>807</v>
      </c>
      <c r="G15" t="s">
        <v>505</v>
      </c>
      <c r="H15">
        <v>49.98</v>
      </c>
    </row>
    <row r="16" spans="1:8" x14ac:dyDescent="0.25">
      <c r="A16" t="s">
        <v>523</v>
      </c>
      <c r="B16" t="s">
        <v>589</v>
      </c>
      <c r="C16" t="s">
        <v>655</v>
      </c>
      <c r="D16" t="s">
        <v>722</v>
      </c>
      <c r="E16" t="s">
        <v>771</v>
      </c>
      <c r="F16" t="s">
        <v>808</v>
      </c>
      <c r="G16" t="s">
        <v>505</v>
      </c>
      <c r="H16">
        <v>27.7</v>
      </c>
    </row>
    <row r="17" spans="1:8" x14ac:dyDescent="0.25">
      <c r="A17" t="s">
        <v>524</v>
      </c>
      <c r="B17" t="s">
        <v>590</v>
      </c>
      <c r="C17" t="s">
        <v>656</v>
      </c>
      <c r="D17" t="s">
        <v>723</v>
      </c>
      <c r="E17" t="s">
        <v>771</v>
      </c>
      <c r="F17" t="s">
        <v>809</v>
      </c>
      <c r="G17" t="s">
        <v>505</v>
      </c>
      <c r="H17">
        <v>1.34</v>
      </c>
    </row>
    <row r="18" spans="1:8" x14ac:dyDescent="0.25">
      <c r="A18" t="s">
        <v>525</v>
      </c>
      <c r="B18" t="s">
        <v>591</v>
      </c>
      <c r="C18" t="s">
        <v>657</v>
      </c>
      <c r="D18" t="s">
        <v>724</v>
      </c>
      <c r="E18" t="s">
        <v>779</v>
      </c>
      <c r="F18" t="s">
        <v>810</v>
      </c>
      <c r="G18" t="s">
        <v>505</v>
      </c>
      <c r="H18">
        <v>21.36</v>
      </c>
    </row>
    <row r="19" spans="1:8" x14ac:dyDescent="0.25">
      <c r="A19" t="s">
        <v>526</v>
      </c>
      <c r="B19" t="s">
        <v>592</v>
      </c>
      <c r="C19" t="s">
        <v>658</v>
      </c>
      <c r="D19" t="s">
        <v>713</v>
      </c>
      <c r="E19" t="s">
        <v>774</v>
      </c>
      <c r="F19" t="s">
        <v>811</v>
      </c>
      <c r="G19" t="s">
        <v>505</v>
      </c>
      <c r="H19">
        <v>49.2</v>
      </c>
    </row>
    <row r="20" spans="1:8" x14ac:dyDescent="0.25">
      <c r="A20" t="s">
        <v>527</v>
      </c>
      <c r="B20" t="s">
        <v>593</v>
      </c>
      <c r="C20" t="s">
        <v>659</v>
      </c>
      <c r="D20" t="s">
        <v>725</v>
      </c>
      <c r="E20" t="s">
        <v>772</v>
      </c>
      <c r="F20" t="s">
        <v>812</v>
      </c>
      <c r="G20" t="s">
        <v>505</v>
      </c>
      <c r="H20">
        <v>12.33</v>
      </c>
    </row>
    <row r="21" spans="1:8" x14ac:dyDescent="0.25">
      <c r="A21" t="s">
        <v>528</v>
      </c>
      <c r="B21" t="s">
        <v>594</v>
      </c>
      <c r="C21" t="s">
        <v>660</v>
      </c>
      <c r="D21" t="s">
        <v>726</v>
      </c>
      <c r="E21" t="s">
        <v>772</v>
      </c>
      <c r="F21" t="s">
        <v>813</v>
      </c>
      <c r="G21" t="s">
        <v>505</v>
      </c>
      <c r="H21">
        <v>51.13</v>
      </c>
    </row>
    <row r="22" spans="1:8" x14ac:dyDescent="0.25">
      <c r="A22" t="s">
        <v>529</v>
      </c>
      <c r="B22" t="s">
        <v>595</v>
      </c>
      <c r="C22" t="s">
        <v>661</v>
      </c>
      <c r="D22" t="s">
        <v>727</v>
      </c>
      <c r="E22" t="s">
        <v>780</v>
      </c>
      <c r="F22" t="s">
        <v>814</v>
      </c>
      <c r="G22" t="s">
        <v>506</v>
      </c>
      <c r="H22">
        <v>64.75</v>
      </c>
    </row>
    <row r="23" spans="1:8" x14ac:dyDescent="0.25">
      <c r="A23" t="s">
        <v>530</v>
      </c>
      <c r="B23" t="s">
        <v>596</v>
      </c>
      <c r="C23" t="s">
        <v>662</v>
      </c>
      <c r="D23" t="s">
        <v>728</v>
      </c>
      <c r="E23" t="s">
        <v>781</v>
      </c>
      <c r="F23" t="s">
        <v>815</v>
      </c>
      <c r="G23" t="s">
        <v>505</v>
      </c>
      <c r="H23">
        <v>20.25</v>
      </c>
    </row>
    <row r="24" spans="1:8" x14ac:dyDescent="0.25">
      <c r="A24" t="s">
        <v>531</v>
      </c>
      <c r="B24" t="s">
        <v>597</v>
      </c>
      <c r="C24" t="s">
        <v>663</v>
      </c>
      <c r="D24" t="s">
        <v>729</v>
      </c>
      <c r="E24" t="s">
        <v>776</v>
      </c>
      <c r="F24" t="s">
        <v>816</v>
      </c>
      <c r="G24" t="s">
        <v>505</v>
      </c>
      <c r="H24">
        <v>55.76</v>
      </c>
    </row>
    <row r="25" spans="1:8" x14ac:dyDescent="0.25">
      <c r="A25" t="s">
        <v>532</v>
      </c>
      <c r="B25" t="s">
        <v>598</v>
      </c>
      <c r="C25" t="s">
        <v>664</v>
      </c>
      <c r="D25" t="s">
        <v>710</v>
      </c>
      <c r="E25" t="s">
        <v>773</v>
      </c>
      <c r="F25" t="s">
        <v>817</v>
      </c>
      <c r="G25" t="s">
        <v>505</v>
      </c>
      <c r="H25">
        <v>97.4</v>
      </c>
    </row>
    <row r="26" spans="1:8" x14ac:dyDescent="0.25">
      <c r="A26" t="s">
        <v>533</v>
      </c>
      <c r="B26" t="s">
        <v>599</v>
      </c>
      <c r="C26" t="s">
        <v>665</v>
      </c>
      <c r="D26" t="s">
        <v>730</v>
      </c>
      <c r="E26" t="s">
        <v>775</v>
      </c>
      <c r="F26" t="s">
        <v>818</v>
      </c>
      <c r="G26" t="s">
        <v>505</v>
      </c>
      <c r="H26">
        <v>37.22</v>
      </c>
    </row>
    <row r="27" spans="1:8" x14ac:dyDescent="0.25">
      <c r="A27" t="s">
        <v>534</v>
      </c>
      <c r="B27" t="s">
        <v>600</v>
      </c>
      <c r="C27" t="s">
        <v>666</v>
      </c>
      <c r="D27" t="s">
        <v>731</v>
      </c>
      <c r="E27" t="s">
        <v>782</v>
      </c>
      <c r="F27" t="s">
        <v>819</v>
      </c>
      <c r="G27" t="s">
        <v>506</v>
      </c>
      <c r="H27">
        <v>32.630000000000003</v>
      </c>
    </row>
    <row r="28" spans="1:8" x14ac:dyDescent="0.25">
      <c r="A28" t="s">
        <v>535</v>
      </c>
      <c r="B28" t="s">
        <v>601</v>
      </c>
      <c r="C28" t="s">
        <v>667</v>
      </c>
      <c r="D28" t="s">
        <v>732</v>
      </c>
      <c r="E28" t="s">
        <v>773</v>
      </c>
      <c r="F28" t="s">
        <v>820</v>
      </c>
      <c r="G28" t="s">
        <v>505</v>
      </c>
      <c r="H28">
        <v>59.36</v>
      </c>
    </row>
    <row r="29" spans="1:8" x14ac:dyDescent="0.25">
      <c r="A29" t="s">
        <v>536</v>
      </c>
      <c r="B29" t="s">
        <v>602</v>
      </c>
      <c r="C29" t="s">
        <v>668</v>
      </c>
      <c r="D29" t="s">
        <v>733</v>
      </c>
      <c r="E29" t="s">
        <v>783</v>
      </c>
      <c r="F29" t="s">
        <v>821</v>
      </c>
      <c r="G29" t="s">
        <v>506</v>
      </c>
      <c r="H29">
        <v>27.55</v>
      </c>
    </row>
    <row r="30" spans="1:8" x14ac:dyDescent="0.25">
      <c r="A30" t="s">
        <v>537</v>
      </c>
      <c r="B30" t="s">
        <v>603</v>
      </c>
      <c r="C30" t="s">
        <v>669</v>
      </c>
      <c r="D30" t="s">
        <v>734</v>
      </c>
      <c r="E30" t="s">
        <v>784</v>
      </c>
      <c r="F30" t="s">
        <v>822</v>
      </c>
      <c r="G30" t="s">
        <v>506</v>
      </c>
      <c r="H30">
        <v>38.22</v>
      </c>
    </row>
    <row r="31" spans="1:8" x14ac:dyDescent="0.25">
      <c r="A31" t="s">
        <v>538</v>
      </c>
      <c r="B31" t="s">
        <v>604</v>
      </c>
      <c r="C31" t="s">
        <v>670</v>
      </c>
      <c r="D31" t="s">
        <v>735</v>
      </c>
      <c r="E31" t="s">
        <v>785</v>
      </c>
      <c r="F31" t="s">
        <v>823</v>
      </c>
      <c r="G31" t="s">
        <v>505</v>
      </c>
      <c r="H31">
        <v>94.9</v>
      </c>
    </row>
    <row r="32" spans="1:8" x14ac:dyDescent="0.25">
      <c r="A32" t="s">
        <v>539</v>
      </c>
      <c r="B32" t="s">
        <v>605</v>
      </c>
      <c r="C32" t="s">
        <v>671</v>
      </c>
      <c r="D32" t="s">
        <v>736</v>
      </c>
      <c r="E32" t="s">
        <v>776</v>
      </c>
      <c r="F32" t="s">
        <v>824</v>
      </c>
      <c r="G32" t="s">
        <v>505</v>
      </c>
      <c r="H32">
        <v>34.26</v>
      </c>
    </row>
    <row r="33" spans="1:8" x14ac:dyDescent="0.25">
      <c r="A33" t="s">
        <v>540</v>
      </c>
      <c r="B33" t="s">
        <v>606</v>
      </c>
      <c r="C33" t="s">
        <v>672</v>
      </c>
      <c r="D33" t="s">
        <v>737</v>
      </c>
      <c r="E33" t="s">
        <v>772</v>
      </c>
      <c r="F33" t="s">
        <v>825</v>
      </c>
      <c r="G33" t="s">
        <v>506</v>
      </c>
      <c r="H33">
        <v>46.91</v>
      </c>
    </row>
    <row r="34" spans="1:8" x14ac:dyDescent="0.25">
      <c r="A34" t="s">
        <v>541</v>
      </c>
      <c r="B34" t="s">
        <v>607</v>
      </c>
      <c r="C34" t="s">
        <v>673</v>
      </c>
      <c r="D34" t="s">
        <v>738</v>
      </c>
      <c r="E34" t="s">
        <v>778</v>
      </c>
      <c r="F34" t="s">
        <v>826</v>
      </c>
      <c r="G34" t="s">
        <v>506</v>
      </c>
      <c r="H34">
        <v>24.85</v>
      </c>
    </row>
    <row r="35" spans="1:8" x14ac:dyDescent="0.25">
      <c r="A35" t="s">
        <v>542</v>
      </c>
      <c r="B35" t="s">
        <v>608</v>
      </c>
      <c r="C35" t="s">
        <v>674</v>
      </c>
      <c r="D35" t="s">
        <v>739</v>
      </c>
      <c r="E35" t="s">
        <v>771</v>
      </c>
      <c r="F35" t="s">
        <v>827</v>
      </c>
      <c r="G35" t="s">
        <v>506</v>
      </c>
      <c r="H35">
        <v>47.64</v>
      </c>
    </row>
    <row r="36" spans="1:8" x14ac:dyDescent="0.25">
      <c r="A36" t="s">
        <v>543</v>
      </c>
      <c r="B36" t="s">
        <v>609</v>
      </c>
      <c r="C36" t="s">
        <v>675</v>
      </c>
      <c r="D36" t="s">
        <v>740</v>
      </c>
      <c r="E36" t="s">
        <v>775</v>
      </c>
      <c r="F36" t="s">
        <v>828</v>
      </c>
      <c r="G36" t="s">
        <v>505</v>
      </c>
      <c r="H36">
        <v>49.95</v>
      </c>
    </row>
    <row r="37" spans="1:8" x14ac:dyDescent="0.25">
      <c r="A37" t="s">
        <v>544</v>
      </c>
      <c r="B37" t="s">
        <v>610</v>
      </c>
      <c r="C37" t="s">
        <v>676</v>
      </c>
      <c r="D37" t="s">
        <v>741</v>
      </c>
      <c r="E37" t="s">
        <v>771</v>
      </c>
      <c r="F37" t="s">
        <v>829</v>
      </c>
      <c r="G37" t="s">
        <v>506</v>
      </c>
      <c r="H37">
        <v>3.86</v>
      </c>
    </row>
    <row r="38" spans="1:8" x14ac:dyDescent="0.25">
      <c r="A38" t="s">
        <v>545</v>
      </c>
      <c r="B38" t="s">
        <v>611</v>
      </c>
      <c r="C38" t="s">
        <v>677</v>
      </c>
      <c r="D38" t="s">
        <v>742</v>
      </c>
      <c r="E38" t="s">
        <v>777</v>
      </c>
      <c r="F38" t="s">
        <v>830</v>
      </c>
      <c r="G38" t="s">
        <v>505</v>
      </c>
      <c r="H38">
        <v>38.799999999999997</v>
      </c>
    </row>
    <row r="39" spans="1:8" x14ac:dyDescent="0.25">
      <c r="A39" t="s">
        <v>546</v>
      </c>
      <c r="B39" t="s">
        <v>612</v>
      </c>
      <c r="C39" t="s">
        <v>678</v>
      </c>
      <c r="D39" t="s">
        <v>743</v>
      </c>
      <c r="E39" t="s">
        <v>772</v>
      </c>
      <c r="F39" t="s">
        <v>831</v>
      </c>
      <c r="G39" t="s">
        <v>505</v>
      </c>
      <c r="H39">
        <v>39.6</v>
      </c>
    </row>
    <row r="40" spans="1:8" x14ac:dyDescent="0.25">
      <c r="A40" t="s">
        <v>547</v>
      </c>
      <c r="B40" t="s">
        <v>613</v>
      </c>
      <c r="C40" t="s">
        <v>679</v>
      </c>
      <c r="D40" t="s">
        <v>744</v>
      </c>
      <c r="E40" t="s">
        <v>771</v>
      </c>
      <c r="F40" t="s">
        <v>832</v>
      </c>
      <c r="G40" t="s">
        <v>505</v>
      </c>
      <c r="H40">
        <v>60.39</v>
      </c>
    </row>
    <row r="41" spans="1:8" x14ac:dyDescent="0.25">
      <c r="A41" t="s">
        <v>548</v>
      </c>
      <c r="B41" t="s">
        <v>614</v>
      </c>
      <c r="C41" t="s">
        <v>680</v>
      </c>
      <c r="D41" t="s">
        <v>745</v>
      </c>
      <c r="E41" t="s">
        <v>777</v>
      </c>
      <c r="F41" t="s">
        <v>833</v>
      </c>
      <c r="G41" t="s">
        <v>505</v>
      </c>
      <c r="H41">
        <v>93.91</v>
      </c>
    </row>
    <row r="42" spans="1:8" x14ac:dyDescent="0.25">
      <c r="A42" t="s">
        <v>549</v>
      </c>
      <c r="B42" t="s">
        <v>615</v>
      </c>
      <c r="C42" t="s">
        <v>681</v>
      </c>
      <c r="D42" t="s">
        <v>746</v>
      </c>
      <c r="E42" t="s">
        <v>779</v>
      </c>
      <c r="F42" t="s">
        <v>834</v>
      </c>
      <c r="G42" t="s">
        <v>506</v>
      </c>
      <c r="H42">
        <v>1.25</v>
      </c>
    </row>
    <row r="43" spans="1:8" x14ac:dyDescent="0.25">
      <c r="A43" t="s">
        <v>550</v>
      </c>
      <c r="B43" t="s">
        <v>616</v>
      </c>
      <c r="C43" t="s">
        <v>682</v>
      </c>
      <c r="D43" t="s">
        <v>747</v>
      </c>
      <c r="E43" t="s">
        <v>772</v>
      </c>
      <c r="F43" t="s">
        <v>835</v>
      </c>
      <c r="G43" t="s">
        <v>506</v>
      </c>
      <c r="H43">
        <v>76.94</v>
      </c>
    </row>
    <row r="44" spans="1:8" x14ac:dyDescent="0.25">
      <c r="A44" t="s">
        <v>551</v>
      </c>
      <c r="B44" t="s">
        <v>617</v>
      </c>
      <c r="C44" t="s">
        <v>683</v>
      </c>
      <c r="D44" t="s">
        <v>748</v>
      </c>
      <c r="E44" t="s">
        <v>786</v>
      </c>
      <c r="F44" t="s">
        <v>836</v>
      </c>
      <c r="G44" t="s">
        <v>505</v>
      </c>
      <c r="H44">
        <v>41.2</v>
      </c>
    </row>
    <row r="45" spans="1:8" x14ac:dyDescent="0.25">
      <c r="A45" t="s">
        <v>552</v>
      </c>
      <c r="B45" t="s">
        <v>618</v>
      </c>
      <c r="C45" t="s">
        <v>684</v>
      </c>
      <c r="D45" t="s">
        <v>749</v>
      </c>
      <c r="E45" t="s">
        <v>776</v>
      </c>
      <c r="F45" t="s">
        <v>837</v>
      </c>
      <c r="G45" t="s">
        <v>506</v>
      </c>
      <c r="H45">
        <v>79.7</v>
      </c>
    </row>
    <row r="46" spans="1:8" x14ac:dyDescent="0.25">
      <c r="A46" t="s">
        <v>553</v>
      </c>
      <c r="B46" t="s">
        <v>614</v>
      </c>
      <c r="C46" t="s">
        <v>685</v>
      </c>
      <c r="D46" t="s">
        <v>750</v>
      </c>
      <c r="E46" t="s">
        <v>777</v>
      </c>
      <c r="F46" t="s">
        <v>838</v>
      </c>
      <c r="G46" t="s">
        <v>505</v>
      </c>
      <c r="H46">
        <v>35.93</v>
      </c>
    </row>
    <row r="47" spans="1:8" x14ac:dyDescent="0.25">
      <c r="A47" t="s">
        <v>554</v>
      </c>
      <c r="B47" t="s">
        <v>619</v>
      </c>
      <c r="C47" t="s">
        <v>686</v>
      </c>
      <c r="D47" t="s">
        <v>751</v>
      </c>
      <c r="E47" t="s">
        <v>787</v>
      </c>
      <c r="F47" t="s">
        <v>839</v>
      </c>
      <c r="G47" t="s">
        <v>506</v>
      </c>
      <c r="H47">
        <v>8.39</v>
      </c>
    </row>
    <row r="48" spans="1:8" x14ac:dyDescent="0.25">
      <c r="A48" t="s">
        <v>555</v>
      </c>
      <c r="B48" t="s">
        <v>620</v>
      </c>
      <c r="C48" t="s">
        <v>687</v>
      </c>
      <c r="D48" t="s">
        <v>752</v>
      </c>
      <c r="E48" t="s">
        <v>771</v>
      </c>
      <c r="F48" t="s">
        <v>840</v>
      </c>
      <c r="G48" t="s">
        <v>505</v>
      </c>
      <c r="H48">
        <v>34.93</v>
      </c>
    </row>
    <row r="49" spans="1:8" x14ac:dyDescent="0.25">
      <c r="A49" t="s">
        <v>556</v>
      </c>
      <c r="B49" t="s">
        <v>621</v>
      </c>
      <c r="C49" t="s">
        <v>688</v>
      </c>
      <c r="D49" t="s">
        <v>753</v>
      </c>
      <c r="E49" t="s">
        <v>772</v>
      </c>
      <c r="F49" t="s">
        <v>841</v>
      </c>
      <c r="G49" t="s">
        <v>505</v>
      </c>
      <c r="H49">
        <v>3.7</v>
      </c>
    </row>
    <row r="50" spans="1:8" x14ac:dyDescent="0.25">
      <c r="A50" t="s">
        <v>557</v>
      </c>
      <c r="B50" t="s">
        <v>622</v>
      </c>
      <c r="C50" t="s">
        <v>689</v>
      </c>
      <c r="D50" t="s">
        <v>754</v>
      </c>
      <c r="E50" t="s">
        <v>788</v>
      </c>
      <c r="F50" t="s">
        <v>842</v>
      </c>
      <c r="G50" t="s">
        <v>505</v>
      </c>
      <c r="H50">
        <v>19.489999999999998</v>
      </c>
    </row>
    <row r="51" spans="1:8" x14ac:dyDescent="0.25">
      <c r="A51" t="s">
        <v>558</v>
      </c>
      <c r="B51" t="s">
        <v>623</v>
      </c>
      <c r="C51" t="s">
        <v>690</v>
      </c>
      <c r="D51" t="s">
        <v>755</v>
      </c>
      <c r="E51" t="s">
        <v>779</v>
      </c>
      <c r="F51" t="s">
        <v>843</v>
      </c>
      <c r="G51" t="s">
        <v>506</v>
      </c>
      <c r="H51">
        <v>40.49</v>
      </c>
    </row>
    <row r="52" spans="1:8" x14ac:dyDescent="0.25">
      <c r="A52" t="s">
        <v>559</v>
      </c>
      <c r="B52" t="s">
        <v>624</v>
      </c>
      <c r="C52" t="s">
        <v>691</v>
      </c>
      <c r="D52" t="s">
        <v>756</v>
      </c>
      <c r="E52" t="s">
        <v>789</v>
      </c>
      <c r="F52" t="s">
        <v>844</v>
      </c>
      <c r="G52" t="s">
        <v>505</v>
      </c>
      <c r="H52">
        <v>17.440000000000001</v>
      </c>
    </row>
    <row r="53" spans="1:8" x14ac:dyDescent="0.25">
      <c r="A53" t="s">
        <v>560</v>
      </c>
      <c r="B53" t="s">
        <v>625</v>
      </c>
      <c r="C53" t="s">
        <v>692</v>
      </c>
      <c r="D53" t="s">
        <v>757</v>
      </c>
      <c r="E53" t="s">
        <v>771</v>
      </c>
      <c r="F53" t="s">
        <v>845</v>
      </c>
      <c r="G53" t="s">
        <v>505</v>
      </c>
      <c r="H53">
        <v>58.17</v>
      </c>
    </row>
    <row r="54" spans="1:8" x14ac:dyDescent="0.25">
      <c r="A54" t="s">
        <v>561</v>
      </c>
      <c r="B54" t="s">
        <v>626</v>
      </c>
      <c r="C54" t="s">
        <v>693</v>
      </c>
      <c r="D54" t="s">
        <v>729</v>
      </c>
      <c r="E54" t="s">
        <v>776</v>
      </c>
      <c r="F54" t="s">
        <v>846</v>
      </c>
      <c r="G54" t="s">
        <v>505</v>
      </c>
      <c r="H54">
        <v>41.24</v>
      </c>
    </row>
    <row r="55" spans="1:8" x14ac:dyDescent="0.25">
      <c r="A55" t="s">
        <v>562</v>
      </c>
      <c r="B55" t="s">
        <v>627</v>
      </c>
      <c r="C55" t="s">
        <v>694</v>
      </c>
      <c r="D55" t="s">
        <v>758</v>
      </c>
      <c r="E55" t="s">
        <v>786</v>
      </c>
      <c r="F55" t="s">
        <v>847</v>
      </c>
      <c r="G55" t="s">
        <v>506</v>
      </c>
      <c r="H55">
        <v>38.979999999999997</v>
      </c>
    </row>
    <row r="56" spans="1:8" x14ac:dyDescent="0.25">
      <c r="A56" t="s">
        <v>563</v>
      </c>
      <c r="B56" t="s">
        <v>628</v>
      </c>
      <c r="C56" t="s">
        <v>695</v>
      </c>
      <c r="D56" t="s">
        <v>759</v>
      </c>
      <c r="E56" t="s">
        <v>776</v>
      </c>
      <c r="F56" t="s">
        <v>848</v>
      </c>
      <c r="G56" t="s">
        <v>506</v>
      </c>
      <c r="H56">
        <v>22.62</v>
      </c>
    </row>
    <row r="57" spans="1:8" x14ac:dyDescent="0.25">
      <c r="A57" t="s">
        <v>564</v>
      </c>
      <c r="B57" t="s">
        <v>629</v>
      </c>
      <c r="C57" t="s">
        <v>696</v>
      </c>
      <c r="D57" t="s">
        <v>711</v>
      </c>
      <c r="E57" t="s">
        <v>774</v>
      </c>
      <c r="F57" t="s">
        <v>849</v>
      </c>
      <c r="G57" t="s">
        <v>505</v>
      </c>
      <c r="H57">
        <v>34.22</v>
      </c>
    </row>
    <row r="58" spans="1:8" x14ac:dyDescent="0.25">
      <c r="A58" t="s">
        <v>565</v>
      </c>
      <c r="B58" t="s">
        <v>630</v>
      </c>
      <c r="C58" t="s">
        <v>697</v>
      </c>
      <c r="D58" t="s">
        <v>760</v>
      </c>
      <c r="E58" t="s">
        <v>790</v>
      </c>
      <c r="F58" t="s">
        <v>850</v>
      </c>
      <c r="G58" t="s">
        <v>506</v>
      </c>
      <c r="H58">
        <v>13.41</v>
      </c>
    </row>
    <row r="59" spans="1:8" x14ac:dyDescent="0.25">
      <c r="A59" t="s">
        <v>566</v>
      </c>
      <c r="B59" t="s">
        <v>631</v>
      </c>
      <c r="C59" t="s">
        <v>698</v>
      </c>
      <c r="D59" t="s">
        <v>761</v>
      </c>
      <c r="E59" t="s">
        <v>771</v>
      </c>
      <c r="F59" t="s">
        <v>851</v>
      </c>
      <c r="G59" t="s">
        <v>506</v>
      </c>
      <c r="H59">
        <v>2.52</v>
      </c>
    </row>
    <row r="60" spans="1:8" x14ac:dyDescent="0.25">
      <c r="A60" t="s">
        <v>567</v>
      </c>
      <c r="B60" t="s">
        <v>632</v>
      </c>
      <c r="C60" t="s">
        <v>699</v>
      </c>
      <c r="D60" t="s">
        <v>762</v>
      </c>
      <c r="E60" t="s">
        <v>772</v>
      </c>
      <c r="F60" t="s">
        <v>852</v>
      </c>
      <c r="G60" t="s">
        <v>505</v>
      </c>
      <c r="H60">
        <v>78.959999999999994</v>
      </c>
    </row>
    <row r="61" spans="1:8" x14ac:dyDescent="0.25">
      <c r="A61" t="s">
        <v>568</v>
      </c>
      <c r="B61" t="s">
        <v>633</v>
      </c>
      <c r="C61" t="s">
        <v>700</v>
      </c>
      <c r="D61" t="s">
        <v>763</v>
      </c>
      <c r="E61" t="s">
        <v>778</v>
      </c>
      <c r="F61" t="s">
        <v>853</v>
      </c>
      <c r="G61" t="s">
        <v>505</v>
      </c>
      <c r="H61">
        <v>3.94</v>
      </c>
    </row>
    <row r="62" spans="1:8" x14ac:dyDescent="0.25">
      <c r="A62" t="s">
        <v>569</v>
      </c>
      <c r="B62" t="s">
        <v>634</v>
      </c>
      <c r="C62" t="s">
        <v>701</v>
      </c>
      <c r="D62" t="s">
        <v>764</v>
      </c>
      <c r="E62" t="s">
        <v>791</v>
      </c>
      <c r="F62" t="s">
        <v>854</v>
      </c>
      <c r="G62" t="s">
        <v>505</v>
      </c>
      <c r="H62">
        <v>97.54</v>
      </c>
    </row>
    <row r="63" spans="1:8" x14ac:dyDescent="0.25">
      <c r="A63" t="s">
        <v>570</v>
      </c>
      <c r="B63" t="s">
        <v>635</v>
      </c>
      <c r="C63" t="s">
        <v>702</v>
      </c>
      <c r="D63" t="s">
        <v>765</v>
      </c>
      <c r="E63" t="s">
        <v>789</v>
      </c>
      <c r="F63" t="s">
        <v>855</v>
      </c>
      <c r="G63" t="s">
        <v>506</v>
      </c>
      <c r="H63">
        <v>69.430000000000007</v>
      </c>
    </row>
    <row r="64" spans="1:8" x14ac:dyDescent="0.25">
      <c r="A64" t="s">
        <v>571</v>
      </c>
      <c r="B64" t="s">
        <v>636</v>
      </c>
      <c r="C64" t="s">
        <v>703</v>
      </c>
      <c r="D64" t="s">
        <v>766</v>
      </c>
      <c r="E64" t="s">
        <v>776</v>
      </c>
      <c r="F64" t="s">
        <v>856</v>
      </c>
      <c r="G64" t="s">
        <v>505</v>
      </c>
      <c r="H64">
        <v>88.88</v>
      </c>
    </row>
    <row r="65" spans="1:8" x14ac:dyDescent="0.25">
      <c r="A65" t="s">
        <v>572</v>
      </c>
      <c r="B65" t="s">
        <v>637</v>
      </c>
      <c r="C65" t="s">
        <v>704</v>
      </c>
      <c r="D65" t="s">
        <v>767</v>
      </c>
      <c r="E65" t="s">
        <v>771</v>
      </c>
      <c r="F65" t="s">
        <v>857</v>
      </c>
      <c r="G65" t="s">
        <v>506</v>
      </c>
      <c r="H65">
        <v>26.33</v>
      </c>
    </row>
    <row r="66" spans="1:8" x14ac:dyDescent="0.25">
      <c r="A66" t="s">
        <v>573</v>
      </c>
      <c r="B66" t="s">
        <v>638</v>
      </c>
      <c r="C66" t="s">
        <v>705</v>
      </c>
      <c r="D66" t="s">
        <v>768</v>
      </c>
      <c r="E66" t="s">
        <v>789</v>
      </c>
      <c r="F66" t="s">
        <v>858</v>
      </c>
      <c r="G66" t="s">
        <v>506</v>
      </c>
      <c r="H66">
        <v>68.95</v>
      </c>
    </row>
    <row r="67" spans="1:8" x14ac:dyDescent="0.25">
      <c r="A67" t="s">
        <v>574</v>
      </c>
      <c r="B67" t="s">
        <v>639</v>
      </c>
      <c r="C67" t="s">
        <v>706</v>
      </c>
      <c r="D67" t="s">
        <v>769</v>
      </c>
      <c r="E67" t="s">
        <v>792</v>
      </c>
      <c r="F67" t="s">
        <v>859</v>
      </c>
      <c r="G67" t="s">
        <v>506</v>
      </c>
      <c r="H67">
        <v>7.68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EA1D-5974-4F2F-A067-771F8760E751}">
  <dimension ref="A1:N2001"/>
  <sheetViews>
    <sheetView showGridLines="0" zoomScaleNormal="100" workbookViewId="0">
      <selection activeCell="T9" sqref="T9"/>
    </sheetView>
  </sheetViews>
  <sheetFormatPr defaultRowHeight="15" x14ac:dyDescent="0.25"/>
  <cols>
    <col min="1" max="1" width="15.28515625" customWidth="1"/>
    <col min="2" max="2" width="11.85546875" customWidth="1"/>
    <col min="4" max="4" width="16.28515625" customWidth="1"/>
    <col min="5" max="6" width="13.85546875" customWidth="1"/>
    <col min="7" max="7" width="15.42578125" customWidth="1"/>
  </cols>
  <sheetData>
    <row r="1" spans="1:14" x14ac:dyDescent="0.25">
      <c r="A1" t="s">
        <v>0</v>
      </c>
      <c r="B1" t="s">
        <v>910</v>
      </c>
      <c r="C1" t="s">
        <v>911</v>
      </c>
      <c r="D1" t="s">
        <v>912</v>
      </c>
      <c r="E1" t="s">
        <v>913</v>
      </c>
      <c r="F1" t="s">
        <v>914</v>
      </c>
      <c r="G1" t="s">
        <v>915</v>
      </c>
      <c r="H1" t="s">
        <v>2</v>
      </c>
      <c r="I1" s="52"/>
      <c r="J1" s="52"/>
      <c r="K1" s="52"/>
      <c r="L1" s="52"/>
      <c r="M1" s="52"/>
      <c r="N1" s="52"/>
    </row>
    <row r="2" spans="1:14" x14ac:dyDescent="0.25">
      <c r="A2" t="s">
        <v>916</v>
      </c>
      <c r="B2" t="s">
        <v>917</v>
      </c>
      <c r="C2" t="s">
        <v>918</v>
      </c>
      <c r="D2">
        <v>25561</v>
      </c>
      <c r="E2" t="s">
        <v>919</v>
      </c>
      <c r="F2">
        <v>43466</v>
      </c>
      <c r="G2">
        <v>11960</v>
      </c>
      <c r="H2">
        <f ca="1">VALUE(TEXT(TODAY()-Datos!$D2,"YY"))</f>
        <v>52</v>
      </c>
      <c r="I2" s="96"/>
      <c r="J2" s="96"/>
      <c r="K2" s="96"/>
      <c r="L2" s="96"/>
      <c r="M2" s="96"/>
      <c r="N2" s="96"/>
    </row>
    <row r="3" spans="1:14" x14ac:dyDescent="0.25">
      <c r="A3" t="s">
        <v>920</v>
      </c>
      <c r="B3" t="s">
        <v>917</v>
      </c>
      <c r="C3" t="s">
        <v>918</v>
      </c>
      <c r="D3">
        <v>28651</v>
      </c>
      <c r="E3" t="s">
        <v>919</v>
      </c>
      <c r="F3">
        <v>43466</v>
      </c>
      <c r="G3">
        <v>6890</v>
      </c>
      <c r="H3">
        <f ca="1">VALUE(TEXT(TODAY()-Datos!$D3,"YY"))</f>
        <v>43</v>
      </c>
      <c r="I3" s="96"/>
      <c r="J3" s="96"/>
      <c r="K3" s="96"/>
      <c r="L3" s="96"/>
      <c r="M3" s="96"/>
      <c r="N3" s="96"/>
    </row>
    <row r="4" spans="1:14" x14ac:dyDescent="0.25">
      <c r="A4" t="s">
        <v>921</v>
      </c>
      <c r="B4" t="s">
        <v>917</v>
      </c>
      <c r="C4" t="s">
        <v>918</v>
      </c>
      <c r="D4">
        <v>29561</v>
      </c>
      <c r="E4" t="s">
        <v>922</v>
      </c>
      <c r="F4">
        <v>43466</v>
      </c>
      <c r="G4">
        <v>3380</v>
      </c>
      <c r="H4">
        <f ca="1">VALUE(TEXT(TODAY()-Datos!$D4,"YY"))</f>
        <v>41</v>
      </c>
      <c r="I4" s="96"/>
      <c r="J4" s="96"/>
      <c r="K4" s="96"/>
      <c r="L4" s="96"/>
      <c r="M4" s="96"/>
      <c r="N4" s="96"/>
    </row>
    <row r="5" spans="1:14" x14ac:dyDescent="0.25">
      <c r="A5" t="s">
        <v>923</v>
      </c>
      <c r="B5" t="s">
        <v>917</v>
      </c>
      <c r="C5" t="s">
        <v>918</v>
      </c>
      <c r="D5">
        <v>23248</v>
      </c>
      <c r="E5" t="s">
        <v>924</v>
      </c>
      <c r="F5">
        <v>43466</v>
      </c>
      <c r="G5">
        <v>6760</v>
      </c>
      <c r="H5">
        <f ca="1">VALUE(TEXT(TODAY()-Datos!$D5,"YY"))</f>
        <v>58</v>
      </c>
      <c r="I5" s="96"/>
      <c r="J5" s="96"/>
      <c r="K5" s="96"/>
      <c r="L5" s="96"/>
      <c r="M5" s="96"/>
      <c r="N5" s="96"/>
    </row>
    <row r="6" spans="1:14" x14ac:dyDescent="0.25">
      <c r="A6" t="s">
        <v>925</v>
      </c>
      <c r="B6" t="s">
        <v>926</v>
      </c>
      <c r="C6" t="s">
        <v>918</v>
      </c>
      <c r="D6">
        <v>32985</v>
      </c>
      <c r="E6" t="s">
        <v>919</v>
      </c>
      <c r="F6">
        <v>43466</v>
      </c>
      <c r="G6">
        <v>7540</v>
      </c>
      <c r="H6">
        <f ca="1">VALUE(TEXT(TODAY()-Datos!$D6,"YY"))</f>
        <v>31</v>
      </c>
      <c r="I6" s="96"/>
      <c r="J6" s="96"/>
      <c r="K6" s="96"/>
      <c r="L6" s="96"/>
      <c r="M6" s="96"/>
      <c r="N6" s="96"/>
    </row>
    <row r="7" spans="1:14" x14ac:dyDescent="0.25">
      <c r="A7" t="s">
        <v>927</v>
      </c>
      <c r="B7" t="s">
        <v>926</v>
      </c>
      <c r="C7" t="s">
        <v>928</v>
      </c>
      <c r="D7">
        <v>18370</v>
      </c>
      <c r="E7" t="s">
        <v>929</v>
      </c>
      <c r="F7">
        <v>43466</v>
      </c>
      <c r="G7">
        <v>7020</v>
      </c>
      <c r="H7">
        <f ca="1">VALUE(TEXT(TODAY()-Datos!$D7,"YY"))</f>
        <v>71</v>
      </c>
      <c r="I7" s="96"/>
      <c r="J7" s="96"/>
      <c r="K7" s="96"/>
      <c r="L7" s="96"/>
      <c r="M7" s="96"/>
      <c r="N7" s="96"/>
    </row>
    <row r="8" spans="1:14" x14ac:dyDescent="0.25">
      <c r="A8" t="s">
        <v>930</v>
      </c>
      <c r="B8" t="s">
        <v>917</v>
      </c>
      <c r="C8" t="s">
        <v>918</v>
      </c>
      <c r="D8">
        <v>33152</v>
      </c>
      <c r="E8" t="s">
        <v>929</v>
      </c>
      <c r="F8">
        <v>43466</v>
      </c>
      <c r="G8">
        <v>4550</v>
      </c>
      <c r="H8">
        <f ca="1">VALUE(TEXT(TODAY()-Datos!$D8,"YY"))</f>
        <v>31</v>
      </c>
      <c r="I8" s="96"/>
      <c r="J8" s="96"/>
      <c r="K8" s="96"/>
      <c r="L8" s="96"/>
      <c r="M8" s="96"/>
      <c r="N8" s="96"/>
    </row>
    <row r="9" spans="1:14" x14ac:dyDescent="0.25">
      <c r="A9" t="s">
        <v>931</v>
      </c>
      <c r="B9" t="s">
        <v>917</v>
      </c>
      <c r="C9" t="s">
        <v>918</v>
      </c>
      <c r="D9">
        <v>24104</v>
      </c>
      <c r="E9" t="s">
        <v>752</v>
      </c>
      <c r="F9">
        <v>43466</v>
      </c>
      <c r="G9">
        <v>3120</v>
      </c>
      <c r="H9">
        <f ca="1">VALUE(TEXT(TODAY()-Datos!$D9,"YY"))</f>
        <v>56</v>
      </c>
      <c r="I9" s="96"/>
      <c r="J9" s="96"/>
      <c r="K9" s="96"/>
      <c r="L9" s="96"/>
      <c r="M9" s="96"/>
      <c r="N9" s="96"/>
    </row>
    <row r="10" spans="1:14" x14ac:dyDescent="0.25">
      <c r="A10" t="s">
        <v>932</v>
      </c>
      <c r="B10" t="s">
        <v>917</v>
      </c>
      <c r="C10" t="s">
        <v>918</v>
      </c>
      <c r="D10">
        <v>26803</v>
      </c>
      <c r="E10" t="s">
        <v>924</v>
      </c>
      <c r="F10">
        <v>43466</v>
      </c>
      <c r="G10">
        <v>2990</v>
      </c>
      <c r="H10">
        <f ca="1">VALUE(TEXT(TODAY()-Datos!$D10,"YY"))</f>
        <v>48</v>
      </c>
      <c r="I10" s="96"/>
      <c r="J10" s="96"/>
      <c r="K10" s="96"/>
      <c r="L10" s="96"/>
      <c r="M10" s="96"/>
      <c r="N10" s="96"/>
    </row>
    <row r="11" spans="1:14" x14ac:dyDescent="0.25">
      <c r="A11" t="s">
        <v>933</v>
      </c>
      <c r="B11" t="s">
        <v>934</v>
      </c>
      <c r="C11" t="s">
        <v>918</v>
      </c>
      <c r="D11">
        <v>32685</v>
      </c>
      <c r="E11" t="s">
        <v>935</v>
      </c>
      <c r="F11">
        <v>43466</v>
      </c>
      <c r="G11">
        <v>1040</v>
      </c>
      <c r="H11">
        <f ca="1">VALUE(TEXT(TODAY()-Datos!$D11,"YY"))</f>
        <v>32</v>
      </c>
      <c r="I11" s="96"/>
      <c r="J11" s="96"/>
      <c r="K11" s="96"/>
      <c r="L11" s="96"/>
      <c r="M11" s="96"/>
      <c r="N11" s="96"/>
    </row>
    <row r="12" spans="1:14" x14ac:dyDescent="0.25">
      <c r="A12" t="s">
        <v>936</v>
      </c>
      <c r="B12" t="s">
        <v>937</v>
      </c>
      <c r="C12" t="s">
        <v>928</v>
      </c>
      <c r="D12">
        <v>28743</v>
      </c>
      <c r="E12" t="s">
        <v>919</v>
      </c>
      <c r="F12">
        <v>43466</v>
      </c>
      <c r="G12">
        <v>7800</v>
      </c>
      <c r="H12">
        <f ca="1">VALUE(TEXT(TODAY()-Datos!$D12,"YY"))</f>
        <v>43</v>
      </c>
      <c r="I12" s="96"/>
      <c r="J12" s="96"/>
      <c r="K12" s="96"/>
      <c r="L12" s="96"/>
      <c r="M12" s="96"/>
      <c r="N12" s="96"/>
    </row>
    <row r="13" spans="1:14" x14ac:dyDescent="0.25">
      <c r="A13" t="s">
        <v>938</v>
      </c>
      <c r="B13" t="s">
        <v>917</v>
      </c>
      <c r="C13" t="s">
        <v>918</v>
      </c>
      <c r="D13">
        <v>30194</v>
      </c>
      <c r="E13" t="s">
        <v>919</v>
      </c>
      <c r="F13">
        <v>43466</v>
      </c>
      <c r="G13">
        <v>4290</v>
      </c>
      <c r="H13">
        <f ca="1">VALUE(TEXT(TODAY()-Datos!$D13,"YY"))</f>
        <v>39</v>
      </c>
      <c r="I13" s="96"/>
      <c r="J13" s="96"/>
      <c r="K13" s="96"/>
      <c r="L13" s="96"/>
      <c r="M13" s="96"/>
      <c r="N13" s="96"/>
    </row>
    <row r="14" spans="1:14" x14ac:dyDescent="0.25">
      <c r="A14" t="s">
        <v>939</v>
      </c>
      <c r="B14" t="s">
        <v>917</v>
      </c>
      <c r="C14" t="s">
        <v>928</v>
      </c>
      <c r="D14">
        <v>30551</v>
      </c>
      <c r="E14" t="s">
        <v>922</v>
      </c>
      <c r="F14">
        <v>43466</v>
      </c>
      <c r="G14">
        <v>6760</v>
      </c>
      <c r="H14">
        <f ca="1">VALUE(TEXT(TODAY()-Datos!$D14,"YY"))</f>
        <v>38</v>
      </c>
      <c r="I14" s="96"/>
      <c r="J14" s="96"/>
      <c r="K14" s="96"/>
      <c r="L14" s="96"/>
      <c r="M14" s="96"/>
      <c r="N14" s="96"/>
    </row>
    <row r="15" spans="1:14" x14ac:dyDescent="0.25">
      <c r="A15" t="s">
        <v>940</v>
      </c>
      <c r="B15" t="s">
        <v>926</v>
      </c>
      <c r="C15" t="s">
        <v>928</v>
      </c>
      <c r="D15">
        <v>21259</v>
      </c>
      <c r="E15" t="s">
        <v>941</v>
      </c>
      <c r="F15">
        <v>43466</v>
      </c>
      <c r="G15">
        <v>7540</v>
      </c>
      <c r="H15">
        <f ca="1">VALUE(TEXT(TODAY()-Datos!$D15,"YY"))</f>
        <v>64</v>
      </c>
      <c r="I15" s="96"/>
      <c r="J15" s="96"/>
      <c r="K15" s="96"/>
      <c r="L15" s="96"/>
      <c r="M15" s="96"/>
      <c r="N15" s="96"/>
    </row>
    <row r="16" spans="1:14" x14ac:dyDescent="0.25">
      <c r="A16" t="s">
        <v>942</v>
      </c>
      <c r="B16" t="s">
        <v>917</v>
      </c>
      <c r="C16" t="s">
        <v>928</v>
      </c>
      <c r="D16">
        <v>19242</v>
      </c>
      <c r="E16" t="s">
        <v>919</v>
      </c>
      <c r="F16">
        <v>43466</v>
      </c>
      <c r="G16">
        <v>4550</v>
      </c>
      <c r="H16">
        <f ca="1">VALUE(TEXT(TODAY()-Datos!$D16,"YY"))</f>
        <v>69</v>
      </c>
      <c r="I16" s="96"/>
      <c r="J16" s="96"/>
      <c r="K16" s="96"/>
      <c r="L16" s="96"/>
      <c r="M16" s="96"/>
      <c r="N16" s="96"/>
    </row>
    <row r="17" spans="1:14" x14ac:dyDescent="0.25">
      <c r="A17" t="s">
        <v>943</v>
      </c>
      <c r="B17" t="s">
        <v>917</v>
      </c>
      <c r="C17" t="s">
        <v>928</v>
      </c>
      <c r="D17">
        <v>33526</v>
      </c>
      <c r="E17" t="s">
        <v>752</v>
      </c>
      <c r="F17">
        <v>43466</v>
      </c>
      <c r="G17">
        <v>5070</v>
      </c>
      <c r="H17">
        <f ca="1">VALUE(TEXT(TODAY()-Datos!$D17,"YY"))</f>
        <v>30</v>
      </c>
      <c r="I17" s="96"/>
      <c r="J17" s="96"/>
      <c r="K17" s="96"/>
      <c r="L17" s="96"/>
      <c r="M17" s="96"/>
      <c r="N17" s="96"/>
    </row>
    <row r="18" spans="1:14" x14ac:dyDescent="0.25">
      <c r="A18" t="s">
        <v>944</v>
      </c>
      <c r="B18" t="s">
        <v>917</v>
      </c>
      <c r="C18" t="s">
        <v>928</v>
      </c>
      <c r="D18">
        <v>27606</v>
      </c>
      <c r="E18" t="s">
        <v>945</v>
      </c>
      <c r="F18">
        <v>43466</v>
      </c>
      <c r="G18">
        <v>6110</v>
      </c>
      <c r="H18">
        <f ca="1">VALUE(TEXT(TODAY()-Datos!$D18,"YY"))</f>
        <v>46</v>
      </c>
      <c r="I18" s="96"/>
      <c r="J18" s="96"/>
      <c r="K18" s="96"/>
      <c r="L18" s="96"/>
      <c r="M18" s="96"/>
      <c r="N18" s="96"/>
    </row>
    <row r="19" spans="1:14" x14ac:dyDescent="0.25">
      <c r="A19" t="s">
        <v>946</v>
      </c>
      <c r="B19" t="s">
        <v>926</v>
      </c>
      <c r="C19" t="s">
        <v>918</v>
      </c>
      <c r="D19">
        <v>33816</v>
      </c>
      <c r="E19" t="s">
        <v>919</v>
      </c>
      <c r="F19">
        <v>43466</v>
      </c>
      <c r="G19">
        <v>7150</v>
      </c>
      <c r="H19">
        <f ca="1">VALUE(TEXT(TODAY()-Datos!$D19,"YY"))</f>
        <v>29</v>
      </c>
      <c r="I19" s="96"/>
      <c r="J19" s="96"/>
      <c r="K19" s="96"/>
      <c r="L19" s="96"/>
      <c r="M19" s="96"/>
      <c r="N19" s="96"/>
    </row>
    <row r="20" spans="1:14" x14ac:dyDescent="0.25">
      <c r="A20" t="s">
        <v>947</v>
      </c>
      <c r="B20" t="s">
        <v>937</v>
      </c>
      <c r="C20" t="s">
        <v>918</v>
      </c>
      <c r="D20">
        <v>30040</v>
      </c>
      <c r="E20" t="s">
        <v>945</v>
      </c>
      <c r="F20">
        <v>43466</v>
      </c>
      <c r="G20">
        <v>8450</v>
      </c>
      <c r="H20">
        <f ca="1">VALUE(TEXT(TODAY()-Datos!$D20,"YY"))</f>
        <v>39</v>
      </c>
      <c r="I20" s="96"/>
      <c r="J20" s="96"/>
      <c r="K20" s="96"/>
      <c r="L20" s="96"/>
      <c r="M20" s="96"/>
      <c r="N20" s="96"/>
    </row>
    <row r="21" spans="1:14" x14ac:dyDescent="0.25">
      <c r="A21" t="s">
        <v>948</v>
      </c>
      <c r="B21" t="s">
        <v>917</v>
      </c>
      <c r="C21" t="s">
        <v>928</v>
      </c>
      <c r="D21">
        <v>24656</v>
      </c>
      <c r="E21" t="s">
        <v>919</v>
      </c>
      <c r="F21">
        <v>43466</v>
      </c>
      <c r="G21">
        <v>6500</v>
      </c>
      <c r="H21">
        <f ca="1">VALUE(TEXT(TODAY()-Datos!$D21,"YY"))</f>
        <v>54</v>
      </c>
      <c r="I21" s="96"/>
      <c r="J21" s="96"/>
      <c r="K21" s="96"/>
      <c r="L21" s="96"/>
      <c r="M21" s="96"/>
      <c r="N21" s="96"/>
    </row>
    <row r="22" spans="1:14" x14ac:dyDescent="0.25">
      <c r="A22" t="s">
        <v>949</v>
      </c>
      <c r="B22" t="s">
        <v>950</v>
      </c>
      <c r="C22" t="s">
        <v>918</v>
      </c>
      <c r="D22">
        <v>19909</v>
      </c>
      <c r="E22" t="s">
        <v>922</v>
      </c>
      <c r="F22">
        <v>43466</v>
      </c>
      <c r="G22">
        <v>12740</v>
      </c>
      <c r="H22">
        <f ca="1">VALUE(TEXT(TODAY()-Datos!$D22,"YY"))</f>
        <v>67</v>
      </c>
      <c r="I22" s="96"/>
      <c r="J22" s="96"/>
      <c r="K22" s="96"/>
      <c r="L22" s="96"/>
      <c r="M22" s="96"/>
      <c r="N22" s="96"/>
    </row>
    <row r="23" spans="1:14" x14ac:dyDescent="0.25">
      <c r="A23" t="s">
        <v>951</v>
      </c>
      <c r="B23" t="s">
        <v>926</v>
      </c>
      <c r="C23" t="s">
        <v>918</v>
      </c>
      <c r="D23">
        <v>18350</v>
      </c>
      <c r="E23" t="s">
        <v>922</v>
      </c>
      <c r="F23">
        <v>43466</v>
      </c>
      <c r="G23">
        <v>6890</v>
      </c>
      <c r="H23">
        <f ca="1">VALUE(TEXT(TODAY()-Datos!$D23,"YY"))</f>
        <v>71</v>
      </c>
      <c r="I23" s="96"/>
      <c r="J23" s="96"/>
      <c r="K23" s="96"/>
      <c r="L23" s="96"/>
      <c r="M23" s="96"/>
      <c r="N23" s="96"/>
    </row>
    <row r="24" spans="1:14" x14ac:dyDescent="0.25">
      <c r="A24" t="s">
        <v>952</v>
      </c>
      <c r="B24" t="s">
        <v>926</v>
      </c>
      <c r="C24" t="s">
        <v>928</v>
      </c>
      <c r="D24">
        <v>26386</v>
      </c>
      <c r="E24" t="s">
        <v>953</v>
      </c>
      <c r="F24">
        <v>43466</v>
      </c>
      <c r="G24">
        <v>7540</v>
      </c>
      <c r="H24">
        <f ca="1">VALUE(TEXT(TODAY()-Datos!$D24,"YY"))</f>
        <v>49</v>
      </c>
      <c r="I24" s="96"/>
      <c r="J24" s="96"/>
      <c r="K24" s="96"/>
      <c r="L24" s="96"/>
      <c r="M24" s="96"/>
      <c r="N24" s="96"/>
    </row>
    <row r="25" spans="1:14" x14ac:dyDescent="0.25">
      <c r="A25" t="s">
        <v>954</v>
      </c>
      <c r="B25" t="s">
        <v>917</v>
      </c>
      <c r="C25" t="s">
        <v>928</v>
      </c>
      <c r="D25">
        <v>23907</v>
      </c>
      <c r="E25" t="s">
        <v>752</v>
      </c>
      <c r="F25">
        <v>43466</v>
      </c>
      <c r="G25">
        <v>5200</v>
      </c>
      <c r="H25">
        <f ca="1">VALUE(TEXT(TODAY()-Datos!$D25,"YY"))</f>
        <v>56</v>
      </c>
      <c r="I25" s="96"/>
      <c r="J25" s="96"/>
      <c r="K25" s="96"/>
      <c r="L25" s="96"/>
      <c r="M25" s="96"/>
      <c r="N25" s="96"/>
    </row>
    <row r="26" spans="1:14" x14ac:dyDescent="0.25">
      <c r="A26" t="s">
        <v>955</v>
      </c>
      <c r="B26" t="s">
        <v>926</v>
      </c>
      <c r="C26" t="s">
        <v>928</v>
      </c>
      <c r="D26">
        <v>32660</v>
      </c>
      <c r="E26" t="s">
        <v>919</v>
      </c>
      <c r="F26">
        <v>43466</v>
      </c>
      <c r="G26">
        <v>7020</v>
      </c>
      <c r="H26">
        <f ca="1">VALUE(TEXT(TODAY()-Datos!$D26,"YY"))</f>
        <v>32</v>
      </c>
      <c r="I26" s="96"/>
      <c r="J26" s="96"/>
      <c r="K26" s="96"/>
      <c r="L26" s="96"/>
      <c r="M26" s="96"/>
      <c r="N26" s="96"/>
    </row>
    <row r="27" spans="1:14" x14ac:dyDescent="0.25">
      <c r="A27" t="s">
        <v>956</v>
      </c>
      <c r="B27" t="s">
        <v>917</v>
      </c>
      <c r="C27" t="s">
        <v>918</v>
      </c>
      <c r="D27">
        <v>20624</v>
      </c>
      <c r="E27" t="s">
        <v>957</v>
      </c>
      <c r="F27">
        <v>43466</v>
      </c>
      <c r="G27">
        <v>6630</v>
      </c>
      <c r="H27">
        <f ca="1">VALUE(TEXT(TODAY()-Datos!$D27,"YY"))</f>
        <v>65</v>
      </c>
      <c r="I27" s="96"/>
      <c r="J27" s="96"/>
      <c r="K27" s="96"/>
      <c r="L27" s="96"/>
      <c r="M27" s="96"/>
      <c r="N27" s="96"/>
    </row>
    <row r="28" spans="1:14" x14ac:dyDescent="0.25">
      <c r="A28" t="s">
        <v>958</v>
      </c>
      <c r="B28" t="s">
        <v>917</v>
      </c>
      <c r="C28" t="s">
        <v>918</v>
      </c>
      <c r="D28">
        <v>20316</v>
      </c>
      <c r="E28" t="s">
        <v>935</v>
      </c>
      <c r="F28">
        <v>43466</v>
      </c>
      <c r="G28">
        <v>2730</v>
      </c>
      <c r="H28">
        <f ca="1">VALUE(TEXT(TODAY()-Datos!$D28,"YY"))</f>
        <v>66</v>
      </c>
      <c r="I28" s="96"/>
      <c r="J28" s="96"/>
      <c r="K28" s="96"/>
      <c r="L28" s="96"/>
      <c r="M28" s="96"/>
      <c r="N28" s="96"/>
    </row>
    <row r="29" spans="1:14" x14ac:dyDescent="0.25">
      <c r="A29" t="s">
        <v>959</v>
      </c>
      <c r="B29" t="s">
        <v>937</v>
      </c>
      <c r="C29" t="s">
        <v>928</v>
      </c>
      <c r="D29">
        <v>29188</v>
      </c>
      <c r="E29" t="s">
        <v>929</v>
      </c>
      <c r="F29">
        <v>43466</v>
      </c>
      <c r="G29">
        <v>6760</v>
      </c>
      <c r="H29">
        <f ca="1">VALUE(TEXT(TODAY()-Datos!$D29,"YY"))</f>
        <v>42</v>
      </c>
      <c r="I29" s="96"/>
      <c r="J29" s="96"/>
      <c r="K29" s="96"/>
      <c r="L29" s="96"/>
      <c r="M29" s="96"/>
      <c r="N29" s="96"/>
    </row>
    <row r="30" spans="1:14" x14ac:dyDescent="0.25">
      <c r="A30" t="s">
        <v>960</v>
      </c>
      <c r="B30" t="s">
        <v>937</v>
      </c>
      <c r="C30" t="s">
        <v>918</v>
      </c>
      <c r="D30">
        <v>25497</v>
      </c>
      <c r="E30" t="s">
        <v>945</v>
      </c>
      <c r="F30">
        <v>43466</v>
      </c>
      <c r="G30">
        <v>8450</v>
      </c>
      <c r="H30">
        <f ca="1">VALUE(TEXT(TODAY()-Datos!$D30,"YY"))</f>
        <v>52</v>
      </c>
      <c r="I30" s="96"/>
      <c r="J30" s="96"/>
      <c r="K30" s="96"/>
      <c r="L30" s="96"/>
      <c r="M30" s="96"/>
      <c r="N30" s="96"/>
    </row>
    <row r="31" spans="1:14" x14ac:dyDescent="0.25">
      <c r="A31" t="s">
        <v>961</v>
      </c>
      <c r="B31" t="s">
        <v>926</v>
      </c>
      <c r="C31" t="s">
        <v>918</v>
      </c>
      <c r="D31">
        <v>28505</v>
      </c>
      <c r="E31" t="s">
        <v>941</v>
      </c>
      <c r="F31">
        <v>43466</v>
      </c>
      <c r="G31">
        <v>7020</v>
      </c>
      <c r="H31">
        <f ca="1">VALUE(TEXT(TODAY()-Datos!$D31,"YY"))</f>
        <v>44</v>
      </c>
      <c r="I31" s="96"/>
      <c r="J31" s="96"/>
      <c r="K31" s="96"/>
      <c r="L31" s="96"/>
      <c r="M31" s="96"/>
      <c r="N31" s="96"/>
    </row>
    <row r="32" spans="1:14" x14ac:dyDescent="0.25">
      <c r="A32" t="s">
        <v>962</v>
      </c>
      <c r="B32" t="s">
        <v>917</v>
      </c>
      <c r="C32" t="s">
        <v>928</v>
      </c>
      <c r="D32">
        <v>23639</v>
      </c>
      <c r="E32" t="s">
        <v>922</v>
      </c>
      <c r="F32">
        <v>43466</v>
      </c>
      <c r="G32">
        <v>2860</v>
      </c>
      <c r="H32">
        <f ca="1">VALUE(TEXT(TODAY()-Datos!$D32,"YY"))</f>
        <v>57</v>
      </c>
      <c r="I32" s="96"/>
      <c r="J32" s="96"/>
      <c r="K32" s="96"/>
      <c r="L32" s="96"/>
      <c r="M32" s="96"/>
      <c r="N32" s="96"/>
    </row>
    <row r="33" spans="1:14" x14ac:dyDescent="0.25">
      <c r="A33" t="s">
        <v>963</v>
      </c>
      <c r="B33" t="s">
        <v>950</v>
      </c>
      <c r="C33" t="s">
        <v>918</v>
      </c>
      <c r="D33">
        <v>18447</v>
      </c>
      <c r="E33" t="s">
        <v>964</v>
      </c>
      <c r="F33">
        <v>43466</v>
      </c>
      <c r="G33">
        <v>10530</v>
      </c>
      <c r="H33">
        <f ca="1">VALUE(TEXT(TODAY()-Datos!$D33,"YY"))</f>
        <v>71</v>
      </c>
      <c r="I33" s="96"/>
      <c r="J33" s="96"/>
      <c r="K33" s="96"/>
      <c r="L33" s="96"/>
      <c r="M33" s="96"/>
      <c r="N33" s="96"/>
    </row>
    <row r="34" spans="1:14" x14ac:dyDescent="0.25">
      <c r="A34" t="s">
        <v>965</v>
      </c>
      <c r="B34" t="s">
        <v>937</v>
      </c>
      <c r="C34" t="s">
        <v>918</v>
      </c>
      <c r="D34">
        <v>23202</v>
      </c>
      <c r="E34" t="s">
        <v>935</v>
      </c>
      <c r="F34">
        <v>43466</v>
      </c>
      <c r="G34">
        <v>6890</v>
      </c>
      <c r="H34">
        <f ca="1">VALUE(TEXT(TODAY()-Datos!$D34,"YY"))</f>
        <v>58</v>
      </c>
      <c r="I34" s="96"/>
      <c r="J34" s="96"/>
      <c r="K34" s="96"/>
      <c r="L34" s="96"/>
      <c r="M34" s="96"/>
      <c r="N34" s="96"/>
    </row>
    <row r="35" spans="1:14" x14ac:dyDescent="0.25">
      <c r="A35" t="s">
        <v>966</v>
      </c>
      <c r="B35" t="s">
        <v>926</v>
      </c>
      <c r="C35" t="s">
        <v>918</v>
      </c>
      <c r="D35">
        <v>20587</v>
      </c>
      <c r="E35" t="s">
        <v>752</v>
      </c>
      <c r="F35">
        <v>43466</v>
      </c>
      <c r="G35">
        <v>7670</v>
      </c>
      <c r="H35">
        <f ca="1">VALUE(TEXT(TODAY()-Datos!$D35,"YY"))</f>
        <v>65</v>
      </c>
      <c r="I35" s="96"/>
      <c r="J35" s="96"/>
      <c r="K35" s="96"/>
      <c r="L35" s="96"/>
      <c r="M35" s="96"/>
      <c r="N35" s="96"/>
    </row>
    <row r="36" spans="1:14" x14ac:dyDescent="0.25">
      <c r="A36" t="s">
        <v>967</v>
      </c>
      <c r="B36" t="s">
        <v>937</v>
      </c>
      <c r="C36" t="s">
        <v>928</v>
      </c>
      <c r="D36">
        <v>30606</v>
      </c>
      <c r="E36" t="s">
        <v>919</v>
      </c>
      <c r="F36">
        <v>43466</v>
      </c>
      <c r="G36">
        <v>6890</v>
      </c>
      <c r="H36">
        <f ca="1">VALUE(TEXT(TODAY()-Datos!$D36,"YY"))</f>
        <v>38</v>
      </c>
      <c r="I36" s="96"/>
      <c r="J36" s="96"/>
      <c r="K36" s="96"/>
      <c r="L36" s="96"/>
      <c r="M36" s="96"/>
      <c r="N36" s="96"/>
    </row>
    <row r="37" spans="1:14" x14ac:dyDescent="0.25">
      <c r="A37" t="s">
        <v>968</v>
      </c>
      <c r="B37" t="s">
        <v>917</v>
      </c>
      <c r="C37" t="s">
        <v>928</v>
      </c>
      <c r="D37">
        <v>25006</v>
      </c>
      <c r="E37" t="s">
        <v>941</v>
      </c>
      <c r="F37">
        <v>43466</v>
      </c>
      <c r="G37">
        <v>5590</v>
      </c>
      <c r="H37">
        <f ca="1">VALUE(TEXT(TODAY()-Datos!$D37,"YY"))</f>
        <v>53</v>
      </c>
      <c r="I37" s="96"/>
      <c r="J37" s="96"/>
      <c r="K37" s="96"/>
      <c r="L37" s="96"/>
      <c r="M37" s="96"/>
      <c r="N37" s="96"/>
    </row>
    <row r="38" spans="1:14" x14ac:dyDescent="0.25">
      <c r="A38" t="s">
        <v>969</v>
      </c>
      <c r="B38" t="s">
        <v>917</v>
      </c>
      <c r="C38" t="s">
        <v>928</v>
      </c>
      <c r="D38">
        <v>28848</v>
      </c>
      <c r="E38" t="s">
        <v>929</v>
      </c>
      <c r="F38">
        <v>43466</v>
      </c>
      <c r="G38">
        <v>6110</v>
      </c>
      <c r="H38">
        <f ca="1">VALUE(TEXT(TODAY()-Datos!$D38,"YY"))</f>
        <v>43</v>
      </c>
      <c r="I38" s="96"/>
      <c r="J38" s="96"/>
      <c r="K38" s="96"/>
      <c r="L38" s="96"/>
      <c r="M38" s="96"/>
      <c r="N38" s="96"/>
    </row>
    <row r="39" spans="1:14" x14ac:dyDescent="0.25">
      <c r="A39" t="s">
        <v>970</v>
      </c>
      <c r="B39" t="s">
        <v>950</v>
      </c>
      <c r="C39" t="s">
        <v>928</v>
      </c>
      <c r="D39">
        <v>28532</v>
      </c>
      <c r="E39" t="s">
        <v>945</v>
      </c>
      <c r="F39">
        <v>43466</v>
      </c>
      <c r="G39">
        <v>11310</v>
      </c>
      <c r="H39">
        <f ca="1">VALUE(TEXT(TODAY()-Datos!$D39,"YY"))</f>
        <v>44</v>
      </c>
      <c r="I39" s="96"/>
      <c r="J39" s="96"/>
      <c r="K39" s="96"/>
      <c r="L39" s="96"/>
      <c r="M39" s="96"/>
      <c r="N39" s="96"/>
    </row>
    <row r="40" spans="1:14" x14ac:dyDescent="0.25">
      <c r="A40" t="s">
        <v>971</v>
      </c>
      <c r="B40" t="s">
        <v>937</v>
      </c>
      <c r="C40" t="s">
        <v>928</v>
      </c>
      <c r="D40">
        <v>21140</v>
      </c>
      <c r="E40" t="s">
        <v>935</v>
      </c>
      <c r="F40">
        <v>43466</v>
      </c>
      <c r="G40">
        <v>8320</v>
      </c>
      <c r="H40">
        <f ca="1">VALUE(TEXT(TODAY()-Datos!$D40,"YY"))</f>
        <v>64</v>
      </c>
      <c r="I40" s="96"/>
      <c r="J40" s="96"/>
      <c r="K40" s="96"/>
      <c r="L40" s="96"/>
      <c r="M40" s="96"/>
      <c r="N40" s="96"/>
    </row>
    <row r="41" spans="1:14" x14ac:dyDescent="0.25">
      <c r="A41" t="s">
        <v>972</v>
      </c>
      <c r="B41" t="s">
        <v>917</v>
      </c>
      <c r="C41" t="s">
        <v>928</v>
      </c>
      <c r="D41">
        <v>19689</v>
      </c>
      <c r="E41" t="s">
        <v>953</v>
      </c>
      <c r="F41">
        <v>43466</v>
      </c>
      <c r="G41">
        <v>6760</v>
      </c>
      <c r="H41">
        <f ca="1">VALUE(TEXT(TODAY()-Datos!$D41,"YY"))</f>
        <v>68</v>
      </c>
      <c r="I41" s="96"/>
      <c r="J41" s="96"/>
      <c r="K41" s="96"/>
      <c r="L41" s="96"/>
      <c r="M41" s="96"/>
      <c r="N41" s="96"/>
    </row>
    <row r="42" spans="1:14" x14ac:dyDescent="0.25">
      <c r="A42" t="s">
        <v>951</v>
      </c>
      <c r="B42" t="s">
        <v>917</v>
      </c>
      <c r="C42" t="s">
        <v>918</v>
      </c>
      <c r="D42">
        <v>18892</v>
      </c>
      <c r="E42" t="s">
        <v>929</v>
      </c>
      <c r="F42">
        <v>43466</v>
      </c>
      <c r="G42">
        <v>2600</v>
      </c>
      <c r="H42">
        <f ca="1">VALUE(TEXT(TODAY()-Datos!$D42,"YY"))</f>
        <v>70</v>
      </c>
      <c r="I42" s="96"/>
      <c r="J42" s="96"/>
      <c r="K42" s="96"/>
      <c r="L42" s="96"/>
      <c r="M42" s="96"/>
      <c r="N42" s="96"/>
    </row>
    <row r="43" spans="1:14" x14ac:dyDescent="0.25">
      <c r="A43" t="s">
        <v>973</v>
      </c>
      <c r="B43" t="s">
        <v>926</v>
      </c>
      <c r="C43" t="s">
        <v>918</v>
      </c>
      <c r="D43">
        <v>23503</v>
      </c>
      <c r="E43" t="s">
        <v>929</v>
      </c>
      <c r="F43">
        <v>43466</v>
      </c>
      <c r="G43">
        <v>6500</v>
      </c>
      <c r="H43">
        <f ca="1">VALUE(TEXT(TODAY()-Datos!$D43,"YY"))</f>
        <v>57</v>
      </c>
      <c r="I43" s="96"/>
      <c r="J43" s="96"/>
      <c r="K43" s="96"/>
      <c r="L43" s="96"/>
      <c r="M43" s="96"/>
      <c r="N43" s="96"/>
    </row>
    <row r="44" spans="1:14" x14ac:dyDescent="0.25">
      <c r="A44" t="s">
        <v>974</v>
      </c>
      <c r="B44" t="s">
        <v>917</v>
      </c>
      <c r="C44" t="s">
        <v>928</v>
      </c>
      <c r="D44">
        <v>21578</v>
      </c>
      <c r="E44" t="s">
        <v>953</v>
      </c>
      <c r="F44">
        <v>43466</v>
      </c>
      <c r="G44">
        <v>6110</v>
      </c>
      <c r="H44">
        <f ca="1">VALUE(TEXT(TODAY()-Datos!$D44,"YY"))</f>
        <v>63</v>
      </c>
      <c r="I44" s="96"/>
      <c r="J44" s="96"/>
      <c r="K44" s="96"/>
      <c r="L44" s="96"/>
      <c r="M44" s="96"/>
      <c r="N44" s="96"/>
    </row>
    <row r="45" spans="1:14" x14ac:dyDescent="0.25">
      <c r="A45" t="s">
        <v>975</v>
      </c>
      <c r="B45" t="s">
        <v>937</v>
      </c>
      <c r="C45" t="s">
        <v>918</v>
      </c>
      <c r="D45">
        <v>27101</v>
      </c>
      <c r="E45" t="s">
        <v>935</v>
      </c>
      <c r="F45">
        <v>43466</v>
      </c>
      <c r="G45">
        <v>5720</v>
      </c>
      <c r="H45">
        <f ca="1">VALUE(TEXT(TODAY()-Datos!$D45,"YY"))</f>
        <v>48</v>
      </c>
      <c r="I45" s="96"/>
      <c r="J45" s="96"/>
      <c r="K45" s="96"/>
      <c r="L45" s="96"/>
      <c r="M45" s="96"/>
      <c r="N45" s="96"/>
    </row>
    <row r="46" spans="1:14" x14ac:dyDescent="0.25">
      <c r="A46" t="s">
        <v>976</v>
      </c>
      <c r="B46" t="s">
        <v>917</v>
      </c>
      <c r="C46" t="s">
        <v>928</v>
      </c>
      <c r="D46">
        <v>23821</v>
      </c>
      <c r="E46" t="s">
        <v>919</v>
      </c>
      <c r="F46">
        <v>43466</v>
      </c>
      <c r="G46">
        <v>5590</v>
      </c>
      <c r="H46">
        <f ca="1">VALUE(TEXT(TODAY()-Datos!$D46,"YY"))</f>
        <v>57</v>
      </c>
      <c r="I46" s="96"/>
      <c r="J46" s="96"/>
      <c r="K46" s="96"/>
      <c r="L46" s="96"/>
      <c r="M46" s="96"/>
      <c r="N46" s="96"/>
    </row>
    <row r="47" spans="1:14" x14ac:dyDescent="0.25">
      <c r="A47" t="s">
        <v>977</v>
      </c>
      <c r="B47" t="s">
        <v>950</v>
      </c>
      <c r="C47" t="s">
        <v>918</v>
      </c>
      <c r="D47">
        <v>28007</v>
      </c>
      <c r="E47" t="s">
        <v>945</v>
      </c>
      <c r="F47">
        <v>43466</v>
      </c>
      <c r="G47">
        <v>12480</v>
      </c>
      <c r="H47">
        <f ca="1">VALUE(TEXT(TODAY()-Datos!$D47,"YY"))</f>
        <v>45</v>
      </c>
      <c r="I47" s="96"/>
      <c r="J47" s="96"/>
      <c r="K47" s="96"/>
      <c r="L47" s="96"/>
      <c r="M47" s="96"/>
      <c r="N47" s="96"/>
    </row>
    <row r="48" spans="1:14" x14ac:dyDescent="0.25">
      <c r="A48" t="s">
        <v>978</v>
      </c>
      <c r="B48" t="s">
        <v>917</v>
      </c>
      <c r="C48" t="s">
        <v>928</v>
      </c>
      <c r="D48">
        <v>30565</v>
      </c>
      <c r="E48" t="s">
        <v>929</v>
      </c>
      <c r="F48">
        <v>43466</v>
      </c>
      <c r="G48">
        <v>4030</v>
      </c>
      <c r="H48">
        <f ca="1">VALUE(TEXT(TODAY()-Datos!$D48,"YY"))</f>
        <v>38</v>
      </c>
      <c r="I48" s="96"/>
      <c r="J48" s="96"/>
      <c r="K48" s="96"/>
      <c r="L48" s="96"/>
      <c r="M48" s="96"/>
      <c r="N48" s="96"/>
    </row>
    <row r="49" spans="1:14" x14ac:dyDescent="0.25">
      <c r="A49" t="s">
        <v>979</v>
      </c>
      <c r="B49" t="s">
        <v>917</v>
      </c>
      <c r="C49" t="s">
        <v>928</v>
      </c>
      <c r="D49">
        <v>29942</v>
      </c>
      <c r="E49" t="s">
        <v>922</v>
      </c>
      <c r="F49">
        <v>43466</v>
      </c>
      <c r="G49">
        <v>3900</v>
      </c>
      <c r="H49">
        <f ca="1">VALUE(TEXT(TODAY()-Datos!$D49,"YY"))</f>
        <v>40</v>
      </c>
      <c r="I49" s="96"/>
      <c r="J49" s="96"/>
      <c r="K49" s="96"/>
      <c r="L49" s="96"/>
      <c r="M49" s="96"/>
      <c r="N49" s="96"/>
    </row>
    <row r="50" spans="1:14" x14ac:dyDescent="0.25">
      <c r="A50" t="s">
        <v>970</v>
      </c>
      <c r="B50" t="s">
        <v>917</v>
      </c>
      <c r="C50" t="s">
        <v>928</v>
      </c>
      <c r="D50">
        <v>22883</v>
      </c>
      <c r="E50" t="s">
        <v>953</v>
      </c>
      <c r="F50">
        <v>43466</v>
      </c>
      <c r="G50">
        <v>4810</v>
      </c>
      <c r="H50">
        <f ca="1">VALUE(TEXT(TODAY()-Datos!$D50,"YY"))</f>
        <v>59</v>
      </c>
      <c r="I50" s="96"/>
      <c r="J50" s="96"/>
      <c r="K50" s="96"/>
      <c r="L50" s="96"/>
      <c r="M50" s="96"/>
      <c r="N50" s="96"/>
    </row>
    <row r="51" spans="1:14" x14ac:dyDescent="0.25">
      <c r="A51" t="s">
        <v>980</v>
      </c>
      <c r="B51" t="s">
        <v>937</v>
      </c>
      <c r="C51" t="s">
        <v>918</v>
      </c>
      <c r="D51">
        <v>31483</v>
      </c>
      <c r="E51" t="s">
        <v>919</v>
      </c>
      <c r="F51">
        <v>43466</v>
      </c>
      <c r="G51">
        <v>7670</v>
      </c>
      <c r="H51">
        <f ca="1">VALUE(TEXT(TODAY()-Datos!$D51,"YY"))</f>
        <v>36</v>
      </c>
      <c r="I51" s="96"/>
      <c r="J51" s="96"/>
      <c r="K51" s="96"/>
      <c r="L51" s="96"/>
      <c r="M51" s="96"/>
      <c r="N51" s="96"/>
    </row>
    <row r="52" spans="1:14" x14ac:dyDescent="0.25">
      <c r="A52" t="s">
        <v>981</v>
      </c>
      <c r="B52" t="s">
        <v>917</v>
      </c>
      <c r="C52" t="s">
        <v>918</v>
      </c>
      <c r="D52">
        <v>28017</v>
      </c>
      <c r="E52" t="s">
        <v>945</v>
      </c>
      <c r="F52">
        <v>43466</v>
      </c>
      <c r="G52">
        <v>3250</v>
      </c>
      <c r="H52">
        <f ca="1">VALUE(TEXT(TODAY()-Datos!$D52,"YY"))</f>
        <v>45</v>
      </c>
      <c r="I52" s="96"/>
      <c r="J52" s="96"/>
      <c r="K52" s="96"/>
      <c r="L52" s="96"/>
      <c r="M52" s="96"/>
      <c r="N52" s="96"/>
    </row>
    <row r="53" spans="1:14" x14ac:dyDescent="0.25">
      <c r="A53" t="s">
        <v>982</v>
      </c>
      <c r="B53" t="s">
        <v>917</v>
      </c>
      <c r="C53" t="s">
        <v>918</v>
      </c>
      <c r="D53">
        <v>21957</v>
      </c>
      <c r="E53" t="s">
        <v>924</v>
      </c>
      <c r="F53">
        <v>43466</v>
      </c>
      <c r="G53">
        <v>4290</v>
      </c>
      <c r="H53">
        <f ca="1">VALUE(TEXT(TODAY()-Datos!$D53,"YY"))</f>
        <v>62</v>
      </c>
      <c r="I53" s="96"/>
      <c r="J53" s="96"/>
      <c r="K53" s="96"/>
      <c r="L53" s="96"/>
      <c r="M53" s="96"/>
      <c r="N53" s="96"/>
    </row>
    <row r="54" spans="1:14" x14ac:dyDescent="0.25">
      <c r="A54" t="s">
        <v>983</v>
      </c>
      <c r="B54" t="s">
        <v>917</v>
      </c>
      <c r="C54" t="s">
        <v>918</v>
      </c>
      <c r="D54">
        <v>33859</v>
      </c>
      <c r="E54" t="s">
        <v>964</v>
      </c>
      <c r="F54">
        <v>43466</v>
      </c>
      <c r="G54">
        <v>3250</v>
      </c>
      <c r="H54">
        <f ca="1">VALUE(TEXT(TODAY()-Datos!$D54,"YY"))</f>
        <v>29</v>
      </c>
      <c r="I54" s="96"/>
      <c r="J54" s="96"/>
      <c r="K54" s="96"/>
      <c r="L54" s="96"/>
      <c r="M54" s="96"/>
      <c r="N54" s="96"/>
    </row>
    <row r="55" spans="1:14" x14ac:dyDescent="0.25">
      <c r="A55" t="s">
        <v>943</v>
      </c>
      <c r="B55" t="s">
        <v>917</v>
      </c>
      <c r="C55" t="s">
        <v>928</v>
      </c>
      <c r="D55">
        <v>21246</v>
      </c>
      <c r="E55" t="s">
        <v>945</v>
      </c>
      <c r="F55">
        <v>43466</v>
      </c>
      <c r="G55">
        <v>3900</v>
      </c>
      <c r="H55">
        <f ca="1">VALUE(TEXT(TODAY()-Datos!$D55,"YY"))</f>
        <v>64</v>
      </c>
      <c r="I55" s="96"/>
      <c r="J55" s="96"/>
      <c r="K55" s="96"/>
      <c r="L55" s="96"/>
      <c r="M55" s="96"/>
      <c r="N55" s="96"/>
    </row>
    <row r="56" spans="1:14" x14ac:dyDescent="0.25">
      <c r="A56" t="s">
        <v>984</v>
      </c>
      <c r="B56" t="s">
        <v>926</v>
      </c>
      <c r="C56" t="s">
        <v>918</v>
      </c>
      <c r="D56">
        <v>30534</v>
      </c>
      <c r="E56" t="s">
        <v>941</v>
      </c>
      <c r="F56">
        <v>43466</v>
      </c>
      <c r="G56">
        <v>7280</v>
      </c>
      <c r="H56">
        <f ca="1">VALUE(TEXT(TODAY()-Datos!$D56,"YY"))</f>
        <v>38</v>
      </c>
      <c r="I56" s="96"/>
      <c r="J56" s="96"/>
      <c r="K56" s="96"/>
      <c r="L56" s="96"/>
      <c r="M56" s="96"/>
      <c r="N56" s="96"/>
    </row>
    <row r="57" spans="1:14" x14ac:dyDescent="0.25">
      <c r="A57" t="s">
        <v>985</v>
      </c>
      <c r="B57" t="s">
        <v>926</v>
      </c>
      <c r="C57" t="s">
        <v>928</v>
      </c>
      <c r="D57">
        <v>19107</v>
      </c>
      <c r="E57" t="s">
        <v>945</v>
      </c>
      <c r="F57">
        <v>43466</v>
      </c>
      <c r="G57">
        <v>6630</v>
      </c>
      <c r="H57">
        <f ca="1">VALUE(TEXT(TODAY()-Datos!$D57,"YY"))</f>
        <v>69</v>
      </c>
      <c r="I57" s="96"/>
      <c r="J57" s="96"/>
      <c r="K57" s="96"/>
      <c r="L57" s="96"/>
      <c r="M57" s="96"/>
      <c r="N57" s="96"/>
    </row>
    <row r="58" spans="1:14" x14ac:dyDescent="0.25">
      <c r="A58" t="s">
        <v>986</v>
      </c>
      <c r="B58" t="s">
        <v>917</v>
      </c>
      <c r="C58" t="s">
        <v>918</v>
      </c>
      <c r="D58">
        <v>21351</v>
      </c>
      <c r="E58" t="s">
        <v>957</v>
      </c>
      <c r="F58">
        <v>43466</v>
      </c>
      <c r="G58">
        <v>3510</v>
      </c>
      <c r="H58">
        <f ca="1">VALUE(TEXT(TODAY()-Datos!$D58,"YY"))</f>
        <v>63</v>
      </c>
      <c r="I58" s="96"/>
      <c r="J58" s="96"/>
      <c r="K58" s="96"/>
      <c r="L58" s="96"/>
      <c r="M58" s="96"/>
      <c r="N58" s="96"/>
    </row>
    <row r="59" spans="1:14" x14ac:dyDescent="0.25">
      <c r="A59" t="s">
        <v>987</v>
      </c>
      <c r="B59" t="s">
        <v>917</v>
      </c>
      <c r="C59" t="s">
        <v>928</v>
      </c>
      <c r="D59">
        <v>31494</v>
      </c>
      <c r="E59" t="s">
        <v>945</v>
      </c>
      <c r="F59">
        <v>43466</v>
      </c>
      <c r="G59">
        <v>4290</v>
      </c>
      <c r="H59">
        <f ca="1">VALUE(TEXT(TODAY()-Datos!$D59,"YY"))</f>
        <v>36</v>
      </c>
      <c r="I59" s="96"/>
      <c r="J59" s="96"/>
      <c r="K59" s="96"/>
      <c r="L59" s="96"/>
      <c r="M59" s="96"/>
      <c r="N59" s="96"/>
    </row>
    <row r="60" spans="1:14" x14ac:dyDescent="0.25">
      <c r="A60" t="s">
        <v>988</v>
      </c>
      <c r="B60" t="s">
        <v>917</v>
      </c>
      <c r="C60" t="s">
        <v>918</v>
      </c>
      <c r="D60">
        <v>23685</v>
      </c>
      <c r="E60" t="s">
        <v>922</v>
      </c>
      <c r="F60">
        <v>43466</v>
      </c>
      <c r="G60">
        <v>7020</v>
      </c>
      <c r="H60">
        <f ca="1">VALUE(TEXT(TODAY()-Datos!$D60,"YY"))</f>
        <v>57</v>
      </c>
      <c r="I60" s="96"/>
      <c r="J60" s="96"/>
      <c r="K60" s="96"/>
      <c r="L60" s="96"/>
      <c r="M60" s="96"/>
      <c r="N60" s="96"/>
    </row>
    <row r="61" spans="1:14" x14ac:dyDescent="0.25">
      <c r="A61" t="s">
        <v>989</v>
      </c>
      <c r="B61" t="s">
        <v>926</v>
      </c>
      <c r="C61" t="s">
        <v>918</v>
      </c>
      <c r="D61">
        <v>19141</v>
      </c>
      <c r="E61" t="s">
        <v>945</v>
      </c>
      <c r="F61">
        <v>43466</v>
      </c>
      <c r="G61">
        <v>6630</v>
      </c>
      <c r="H61">
        <f ca="1">VALUE(TEXT(TODAY()-Datos!$D61,"YY"))</f>
        <v>69</v>
      </c>
      <c r="I61" s="96"/>
      <c r="J61" s="96"/>
      <c r="K61" s="96"/>
      <c r="L61" s="96"/>
      <c r="M61" s="96"/>
      <c r="N61" s="96"/>
    </row>
    <row r="62" spans="1:14" x14ac:dyDescent="0.25">
      <c r="A62" t="s">
        <v>990</v>
      </c>
      <c r="B62" t="s">
        <v>937</v>
      </c>
      <c r="C62" t="s">
        <v>928</v>
      </c>
      <c r="D62">
        <v>22831</v>
      </c>
      <c r="E62" t="s">
        <v>924</v>
      </c>
      <c r="F62">
        <v>43466</v>
      </c>
      <c r="G62">
        <v>8190</v>
      </c>
      <c r="H62">
        <f ca="1">VALUE(TEXT(TODAY()-Datos!$D62,"YY"))</f>
        <v>59</v>
      </c>
      <c r="I62" s="96"/>
      <c r="J62" s="96"/>
      <c r="K62" s="96"/>
      <c r="L62" s="96"/>
      <c r="M62" s="96"/>
      <c r="N62" s="96"/>
    </row>
    <row r="63" spans="1:14" x14ac:dyDescent="0.25">
      <c r="A63" t="s">
        <v>991</v>
      </c>
      <c r="B63" t="s">
        <v>926</v>
      </c>
      <c r="C63" t="s">
        <v>928</v>
      </c>
      <c r="D63">
        <v>31171</v>
      </c>
      <c r="E63" t="s">
        <v>957</v>
      </c>
      <c r="F63">
        <v>43466</v>
      </c>
      <c r="G63">
        <v>6500</v>
      </c>
      <c r="H63">
        <f ca="1">VALUE(TEXT(TODAY()-Datos!$D63,"YY"))</f>
        <v>36</v>
      </c>
      <c r="I63" s="96"/>
      <c r="J63" s="96"/>
      <c r="K63" s="96"/>
      <c r="L63" s="96"/>
      <c r="M63" s="96"/>
      <c r="N63" s="96"/>
    </row>
    <row r="64" spans="1:14" x14ac:dyDescent="0.25">
      <c r="A64" t="s">
        <v>992</v>
      </c>
      <c r="B64" t="s">
        <v>917</v>
      </c>
      <c r="C64" t="s">
        <v>928</v>
      </c>
      <c r="D64">
        <v>30774</v>
      </c>
      <c r="E64" t="s">
        <v>919</v>
      </c>
      <c r="F64">
        <v>43466</v>
      </c>
      <c r="G64">
        <v>5070</v>
      </c>
      <c r="H64">
        <f ca="1">VALUE(TEXT(TODAY()-Datos!$D64,"YY"))</f>
        <v>37</v>
      </c>
      <c r="I64" s="96"/>
      <c r="J64" s="96"/>
      <c r="K64" s="96"/>
      <c r="L64" s="96"/>
      <c r="M64" s="96"/>
      <c r="N64" s="96"/>
    </row>
    <row r="65" spans="1:14" x14ac:dyDescent="0.25">
      <c r="A65" t="s">
        <v>993</v>
      </c>
      <c r="B65" t="s">
        <v>917</v>
      </c>
      <c r="C65" t="s">
        <v>928</v>
      </c>
      <c r="D65">
        <v>30567</v>
      </c>
      <c r="E65" t="s">
        <v>752</v>
      </c>
      <c r="F65">
        <v>43466</v>
      </c>
      <c r="G65">
        <v>6890</v>
      </c>
      <c r="H65">
        <f ca="1">VALUE(TEXT(TODAY()-Datos!$D65,"YY"))</f>
        <v>38</v>
      </c>
      <c r="I65" s="96"/>
      <c r="J65" s="96"/>
      <c r="K65" s="96"/>
      <c r="L65" s="96"/>
      <c r="M65" s="96"/>
      <c r="N65" s="96"/>
    </row>
    <row r="66" spans="1:14" x14ac:dyDescent="0.25">
      <c r="A66" t="s">
        <v>994</v>
      </c>
      <c r="B66" t="s">
        <v>917</v>
      </c>
      <c r="C66" t="s">
        <v>918</v>
      </c>
      <c r="D66">
        <v>26287</v>
      </c>
      <c r="E66" t="s">
        <v>935</v>
      </c>
      <c r="F66">
        <v>43466</v>
      </c>
      <c r="G66">
        <v>3770</v>
      </c>
      <c r="H66">
        <f ca="1">VALUE(TEXT(TODAY()-Datos!$D66,"YY"))</f>
        <v>50</v>
      </c>
      <c r="I66" s="96"/>
      <c r="J66" s="96"/>
      <c r="K66" s="96"/>
      <c r="L66" s="96"/>
      <c r="M66" s="96"/>
      <c r="N66" s="96"/>
    </row>
    <row r="67" spans="1:14" x14ac:dyDescent="0.25">
      <c r="A67" t="s">
        <v>995</v>
      </c>
      <c r="B67" t="s">
        <v>934</v>
      </c>
      <c r="C67" t="s">
        <v>918</v>
      </c>
      <c r="D67">
        <v>24191</v>
      </c>
      <c r="E67" t="s">
        <v>957</v>
      </c>
      <c r="F67">
        <v>43466</v>
      </c>
      <c r="G67">
        <v>2340</v>
      </c>
      <c r="H67">
        <f ca="1">VALUE(TEXT(TODAY()-Datos!$D67,"YY"))</f>
        <v>55</v>
      </c>
      <c r="I67" s="96"/>
      <c r="J67" s="96"/>
      <c r="K67" s="96"/>
      <c r="L67" s="96"/>
      <c r="M67" s="96"/>
      <c r="N67" s="96"/>
    </row>
    <row r="68" spans="1:14" x14ac:dyDescent="0.25">
      <c r="A68" t="s">
        <v>987</v>
      </c>
      <c r="B68" t="s">
        <v>917</v>
      </c>
      <c r="C68" t="s">
        <v>928</v>
      </c>
      <c r="D68">
        <v>32053</v>
      </c>
      <c r="E68" t="s">
        <v>945</v>
      </c>
      <c r="F68">
        <v>43466</v>
      </c>
      <c r="G68">
        <v>3770</v>
      </c>
      <c r="H68">
        <f ca="1">VALUE(TEXT(TODAY()-Datos!$D68,"YY"))</f>
        <v>34</v>
      </c>
      <c r="I68" s="96"/>
      <c r="J68" s="96"/>
      <c r="K68" s="96"/>
      <c r="L68" s="96"/>
      <c r="M68" s="96"/>
      <c r="N68" s="96"/>
    </row>
    <row r="69" spans="1:14" x14ac:dyDescent="0.25">
      <c r="A69" t="s">
        <v>996</v>
      </c>
      <c r="B69" t="s">
        <v>926</v>
      </c>
      <c r="C69" t="s">
        <v>928</v>
      </c>
      <c r="D69">
        <v>30141</v>
      </c>
      <c r="E69" t="s">
        <v>941</v>
      </c>
      <c r="F69">
        <v>43466</v>
      </c>
      <c r="G69">
        <v>6630</v>
      </c>
      <c r="H69">
        <f ca="1">VALUE(TEXT(TODAY()-Datos!$D69,"YY"))</f>
        <v>39</v>
      </c>
      <c r="I69" s="96"/>
      <c r="J69" s="96"/>
      <c r="K69" s="96"/>
      <c r="L69" s="96"/>
      <c r="M69" s="96"/>
      <c r="N69" s="96"/>
    </row>
    <row r="70" spans="1:14" x14ac:dyDescent="0.25">
      <c r="A70" t="s">
        <v>997</v>
      </c>
      <c r="B70" t="s">
        <v>926</v>
      </c>
      <c r="C70" t="s">
        <v>928</v>
      </c>
      <c r="D70">
        <v>27645</v>
      </c>
      <c r="E70" t="s">
        <v>957</v>
      </c>
      <c r="F70">
        <v>43466</v>
      </c>
      <c r="G70">
        <v>7540</v>
      </c>
      <c r="H70">
        <f ca="1">VALUE(TEXT(TODAY()-Datos!$D70,"YY"))</f>
        <v>46</v>
      </c>
      <c r="I70" s="96"/>
      <c r="J70" s="96"/>
      <c r="K70" s="96"/>
      <c r="L70" s="96"/>
      <c r="M70" s="96"/>
      <c r="N70" s="96"/>
    </row>
    <row r="71" spans="1:14" x14ac:dyDescent="0.25">
      <c r="A71" t="s">
        <v>998</v>
      </c>
      <c r="B71" t="s">
        <v>917</v>
      </c>
      <c r="C71" t="s">
        <v>928</v>
      </c>
      <c r="D71">
        <v>33483</v>
      </c>
      <c r="E71" t="s">
        <v>953</v>
      </c>
      <c r="F71">
        <v>43466</v>
      </c>
      <c r="G71">
        <v>4290</v>
      </c>
      <c r="H71">
        <f ca="1">VALUE(TEXT(TODAY()-Datos!$D71,"YY"))</f>
        <v>30</v>
      </c>
      <c r="I71" s="96"/>
      <c r="J71" s="96"/>
      <c r="K71" s="96"/>
      <c r="L71" s="96"/>
      <c r="M71" s="96"/>
      <c r="N71" s="96"/>
    </row>
    <row r="72" spans="1:14" x14ac:dyDescent="0.25">
      <c r="A72" t="s">
        <v>999</v>
      </c>
      <c r="B72" t="s">
        <v>950</v>
      </c>
      <c r="C72" t="s">
        <v>918</v>
      </c>
      <c r="D72">
        <v>31186</v>
      </c>
      <c r="E72" t="s">
        <v>922</v>
      </c>
      <c r="F72">
        <v>43466</v>
      </c>
      <c r="G72">
        <v>11440</v>
      </c>
      <c r="H72">
        <f ca="1">VALUE(TEXT(TODAY()-Datos!$D72,"YY"))</f>
        <v>36</v>
      </c>
      <c r="I72" s="96"/>
      <c r="J72" s="96"/>
      <c r="K72" s="96"/>
      <c r="L72" s="96"/>
      <c r="M72" s="96"/>
      <c r="N72" s="96"/>
    </row>
    <row r="73" spans="1:14" x14ac:dyDescent="0.25">
      <c r="A73" t="s">
        <v>1000</v>
      </c>
      <c r="B73" t="s">
        <v>917</v>
      </c>
      <c r="C73" t="s">
        <v>918</v>
      </c>
      <c r="D73">
        <v>32619</v>
      </c>
      <c r="E73" t="s">
        <v>922</v>
      </c>
      <c r="F73">
        <v>43466</v>
      </c>
      <c r="G73">
        <v>7800</v>
      </c>
      <c r="H73">
        <f ca="1">VALUE(TEXT(TODAY()-Datos!$D73,"YY"))</f>
        <v>32</v>
      </c>
      <c r="I73" s="96"/>
      <c r="J73" s="96"/>
      <c r="K73" s="96"/>
      <c r="L73" s="96"/>
      <c r="M73" s="96"/>
      <c r="N73" s="96"/>
    </row>
    <row r="74" spans="1:14" x14ac:dyDescent="0.25">
      <c r="A74" t="s">
        <v>969</v>
      </c>
      <c r="B74" t="s">
        <v>917</v>
      </c>
      <c r="C74" t="s">
        <v>928</v>
      </c>
      <c r="D74">
        <v>32557</v>
      </c>
      <c r="E74" t="s">
        <v>953</v>
      </c>
      <c r="F74">
        <v>43466</v>
      </c>
      <c r="G74">
        <v>2730</v>
      </c>
      <c r="H74">
        <f ca="1">VALUE(TEXT(TODAY()-Datos!$D74,"YY"))</f>
        <v>33</v>
      </c>
      <c r="I74" s="96"/>
      <c r="J74" s="96"/>
      <c r="K74" s="96"/>
      <c r="L74" s="96"/>
      <c r="M74" s="96"/>
      <c r="N74" s="96"/>
    </row>
    <row r="75" spans="1:14" x14ac:dyDescent="0.25">
      <c r="A75" t="s">
        <v>1001</v>
      </c>
      <c r="B75" t="s">
        <v>937</v>
      </c>
      <c r="C75" t="s">
        <v>918</v>
      </c>
      <c r="D75">
        <v>28667</v>
      </c>
      <c r="E75" t="s">
        <v>752</v>
      </c>
      <c r="F75">
        <v>43466</v>
      </c>
      <c r="G75">
        <v>5330</v>
      </c>
      <c r="H75">
        <f ca="1">VALUE(TEXT(TODAY()-Datos!$D75,"YY"))</f>
        <v>43</v>
      </c>
      <c r="I75" s="96"/>
      <c r="J75" s="96"/>
      <c r="K75" s="96"/>
      <c r="L75" s="96"/>
      <c r="M75" s="96"/>
      <c r="N75" s="96"/>
    </row>
    <row r="76" spans="1:14" x14ac:dyDescent="0.25">
      <c r="A76" t="s">
        <v>1002</v>
      </c>
      <c r="B76" t="s">
        <v>917</v>
      </c>
      <c r="C76" t="s">
        <v>918</v>
      </c>
      <c r="D76">
        <v>26158</v>
      </c>
      <c r="E76" t="s">
        <v>935</v>
      </c>
      <c r="F76">
        <v>43466</v>
      </c>
      <c r="G76">
        <v>4680</v>
      </c>
      <c r="H76">
        <f ca="1">VALUE(TEXT(TODAY()-Datos!$D76,"YY"))</f>
        <v>50</v>
      </c>
      <c r="I76" s="96"/>
      <c r="J76" s="96"/>
      <c r="K76" s="96"/>
      <c r="L76" s="96"/>
      <c r="M76" s="96"/>
      <c r="N76" s="96"/>
    </row>
    <row r="77" spans="1:14" x14ac:dyDescent="0.25">
      <c r="A77" t="s">
        <v>985</v>
      </c>
      <c r="B77" t="s">
        <v>937</v>
      </c>
      <c r="C77" t="s">
        <v>928</v>
      </c>
      <c r="D77">
        <v>22024</v>
      </c>
      <c r="E77" t="s">
        <v>945</v>
      </c>
      <c r="F77">
        <v>43466</v>
      </c>
      <c r="G77">
        <v>5200</v>
      </c>
      <c r="H77">
        <f ca="1">VALUE(TEXT(TODAY()-Datos!$D77,"YY"))</f>
        <v>61</v>
      </c>
      <c r="I77" s="96"/>
      <c r="J77" s="96"/>
      <c r="K77" s="96"/>
      <c r="L77" s="96"/>
      <c r="M77" s="96"/>
      <c r="N77" s="96"/>
    </row>
    <row r="78" spans="1:14" x14ac:dyDescent="0.25">
      <c r="A78" t="s">
        <v>1003</v>
      </c>
      <c r="B78" t="s">
        <v>937</v>
      </c>
      <c r="C78" t="s">
        <v>918</v>
      </c>
      <c r="D78">
        <v>19072</v>
      </c>
      <c r="E78" t="s">
        <v>935</v>
      </c>
      <c r="F78">
        <v>43466</v>
      </c>
      <c r="G78">
        <v>7930</v>
      </c>
      <c r="H78">
        <f ca="1">VALUE(TEXT(TODAY()-Datos!$D78,"YY"))</f>
        <v>70</v>
      </c>
      <c r="I78" s="96"/>
      <c r="J78" s="96"/>
      <c r="K78" s="96"/>
      <c r="L78" s="96"/>
      <c r="M78" s="96"/>
      <c r="N78" s="96"/>
    </row>
    <row r="79" spans="1:14" x14ac:dyDescent="0.25">
      <c r="A79" t="s">
        <v>1004</v>
      </c>
      <c r="B79" t="s">
        <v>950</v>
      </c>
      <c r="C79" t="s">
        <v>918</v>
      </c>
      <c r="D79">
        <v>20892</v>
      </c>
      <c r="E79" t="s">
        <v>945</v>
      </c>
      <c r="F79">
        <v>43466</v>
      </c>
      <c r="G79">
        <v>10790</v>
      </c>
      <c r="H79">
        <f ca="1">VALUE(TEXT(TODAY()-Datos!$D79,"YY"))</f>
        <v>65</v>
      </c>
      <c r="I79" s="96"/>
      <c r="J79" s="96"/>
      <c r="K79" s="96"/>
      <c r="L79" s="96"/>
      <c r="M79" s="96"/>
      <c r="N79" s="96"/>
    </row>
    <row r="80" spans="1:14" x14ac:dyDescent="0.25">
      <c r="A80" t="s">
        <v>1005</v>
      </c>
      <c r="B80" t="s">
        <v>926</v>
      </c>
      <c r="C80" t="s">
        <v>928</v>
      </c>
      <c r="D80">
        <v>32623</v>
      </c>
      <c r="E80" t="s">
        <v>935</v>
      </c>
      <c r="F80">
        <v>43466</v>
      </c>
      <c r="G80">
        <v>7020</v>
      </c>
      <c r="H80">
        <f ca="1">VALUE(TEXT(TODAY()-Datos!$D80,"YY"))</f>
        <v>32</v>
      </c>
      <c r="I80" s="96"/>
      <c r="J80" s="96"/>
      <c r="K80" s="96"/>
      <c r="L80" s="96"/>
      <c r="M80" s="96"/>
      <c r="N80" s="96"/>
    </row>
    <row r="81" spans="1:14" x14ac:dyDescent="0.25">
      <c r="A81" t="s">
        <v>1006</v>
      </c>
      <c r="B81" t="s">
        <v>917</v>
      </c>
      <c r="C81" t="s">
        <v>928</v>
      </c>
      <c r="D81">
        <v>34152</v>
      </c>
      <c r="E81" t="s">
        <v>953</v>
      </c>
      <c r="F81">
        <v>43466</v>
      </c>
      <c r="G81">
        <v>5980</v>
      </c>
      <c r="H81">
        <f ca="1">VALUE(TEXT(TODAY()-Datos!$D81,"YY"))</f>
        <v>28</v>
      </c>
      <c r="I81" s="96"/>
      <c r="J81" s="96"/>
      <c r="K81" s="96"/>
      <c r="L81" s="96"/>
      <c r="M81" s="96"/>
      <c r="N81" s="96"/>
    </row>
    <row r="82" spans="1:14" x14ac:dyDescent="0.25">
      <c r="A82" t="s">
        <v>1007</v>
      </c>
      <c r="B82" t="s">
        <v>926</v>
      </c>
      <c r="C82" t="s">
        <v>928</v>
      </c>
      <c r="D82">
        <v>23235</v>
      </c>
      <c r="E82" t="s">
        <v>919</v>
      </c>
      <c r="F82">
        <v>43466</v>
      </c>
      <c r="G82">
        <v>7150</v>
      </c>
      <c r="H82">
        <f ca="1">VALUE(TEXT(TODAY()-Datos!$D82,"YY"))</f>
        <v>58</v>
      </c>
      <c r="I82" s="96"/>
      <c r="J82" s="96"/>
      <c r="K82" s="96"/>
      <c r="L82" s="96"/>
      <c r="M82" s="96"/>
      <c r="N82" s="96"/>
    </row>
    <row r="83" spans="1:14" x14ac:dyDescent="0.25">
      <c r="A83" t="s">
        <v>1008</v>
      </c>
      <c r="B83" t="s">
        <v>917</v>
      </c>
      <c r="C83" t="s">
        <v>918</v>
      </c>
      <c r="D83">
        <v>18705</v>
      </c>
      <c r="E83" t="s">
        <v>929</v>
      </c>
      <c r="F83">
        <v>43466</v>
      </c>
      <c r="G83">
        <v>4290</v>
      </c>
      <c r="H83">
        <f ca="1">VALUE(TEXT(TODAY()-Datos!$D83,"YY"))</f>
        <v>71</v>
      </c>
      <c r="I83" s="96"/>
      <c r="J83" s="96"/>
      <c r="K83" s="96"/>
      <c r="L83" s="96"/>
      <c r="M83" s="96"/>
      <c r="N83" s="96"/>
    </row>
    <row r="84" spans="1:14" x14ac:dyDescent="0.25">
      <c r="A84" t="s">
        <v>1009</v>
      </c>
      <c r="B84" t="s">
        <v>926</v>
      </c>
      <c r="C84" t="s">
        <v>928</v>
      </c>
      <c r="D84">
        <v>20767</v>
      </c>
      <c r="E84" t="s">
        <v>752</v>
      </c>
      <c r="F84">
        <v>43466</v>
      </c>
      <c r="G84">
        <v>7280</v>
      </c>
      <c r="H84">
        <f ca="1">VALUE(TEXT(TODAY()-Datos!$D84,"YY"))</f>
        <v>65</v>
      </c>
      <c r="I84" s="96"/>
      <c r="J84" s="96"/>
      <c r="K84" s="96"/>
      <c r="L84" s="96"/>
      <c r="M84" s="96"/>
      <c r="N84" s="96"/>
    </row>
    <row r="85" spans="1:14" x14ac:dyDescent="0.25">
      <c r="A85" t="s">
        <v>1010</v>
      </c>
      <c r="B85" t="s">
        <v>917</v>
      </c>
      <c r="C85" t="s">
        <v>928</v>
      </c>
      <c r="D85">
        <v>21536</v>
      </c>
      <c r="E85" t="s">
        <v>964</v>
      </c>
      <c r="F85">
        <v>43466</v>
      </c>
      <c r="G85">
        <v>4290</v>
      </c>
      <c r="H85">
        <f ca="1">VALUE(TEXT(TODAY()-Datos!$D85,"YY"))</f>
        <v>63</v>
      </c>
      <c r="I85" s="96"/>
      <c r="J85" s="96"/>
      <c r="K85" s="96"/>
      <c r="L85" s="96"/>
      <c r="M85" s="96"/>
      <c r="N85" s="96"/>
    </row>
    <row r="86" spans="1:14" x14ac:dyDescent="0.25">
      <c r="A86" t="s">
        <v>1011</v>
      </c>
      <c r="B86" t="s">
        <v>917</v>
      </c>
      <c r="C86" t="s">
        <v>918</v>
      </c>
      <c r="D86">
        <v>32827</v>
      </c>
      <c r="E86" t="s">
        <v>964</v>
      </c>
      <c r="F86">
        <v>43466</v>
      </c>
      <c r="G86">
        <v>4680</v>
      </c>
      <c r="H86">
        <f ca="1">VALUE(TEXT(TODAY()-Datos!$D86,"YY"))</f>
        <v>32</v>
      </c>
      <c r="I86" s="96"/>
      <c r="J86" s="96"/>
      <c r="K86" s="96"/>
      <c r="L86" s="96"/>
      <c r="M86" s="96"/>
      <c r="N86" s="96"/>
    </row>
    <row r="87" spans="1:14" x14ac:dyDescent="0.25">
      <c r="A87" t="s">
        <v>1012</v>
      </c>
      <c r="B87" t="s">
        <v>917</v>
      </c>
      <c r="C87" t="s">
        <v>918</v>
      </c>
      <c r="D87">
        <v>34513</v>
      </c>
      <c r="E87" t="s">
        <v>924</v>
      </c>
      <c r="F87">
        <v>43466</v>
      </c>
      <c r="G87">
        <v>4940</v>
      </c>
      <c r="H87">
        <f ca="1">VALUE(TEXT(TODAY()-Datos!$D87,"YY"))</f>
        <v>27</v>
      </c>
      <c r="I87" s="96"/>
      <c r="J87" s="96"/>
      <c r="K87" s="96"/>
      <c r="L87" s="96"/>
      <c r="M87" s="96"/>
      <c r="N87" s="96"/>
    </row>
    <row r="88" spans="1:14" x14ac:dyDescent="0.25">
      <c r="A88" t="s">
        <v>946</v>
      </c>
      <c r="B88" t="s">
        <v>926</v>
      </c>
      <c r="C88" t="s">
        <v>918</v>
      </c>
      <c r="D88">
        <v>33105</v>
      </c>
      <c r="E88" t="s">
        <v>919</v>
      </c>
      <c r="F88">
        <v>43466</v>
      </c>
      <c r="G88">
        <v>7410</v>
      </c>
      <c r="H88">
        <f ca="1">VALUE(TEXT(TODAY()-Datos!$D88,"YY"))</f>
        <v>31</v>
      </c>
      <c r="I88" s="96"/>
      <c r="J88" s="96"/>
      <c r="K88" s="96"/>
      <c r="L88" s="96"/>
      <c r="M88" s="96"/>
      <c r="N88" s="96"/>
    </row>
    <row r="89" spans="1:14" x14ac:dyDescent="0.25">
      <c r="A89" t="s">
        <v>1013</v>
      </c>
      <c r="B89" t="s">
        <v>917</v>
      </c>
      <c r="C89" t="s">
        <v>928</v>
      </c>
      <c r="D89">
        <v>23947</v>
      </c>
      <c r="E89" t="s">
        <v>924</v>
      </c>
      <c r="F89">
        <v>43466</v>
      </c>
      <c r="G89">
        <v>6630</v>
      </c>
      <c r="H89">
        <f ca="1">VALUE(TEXT(TODAY()-Datos!$D89,"YY"))</f>
        <v>56</v>
      </c>
      <c r="I89" s="96"/>
      <c r="J89" s="96"/>
      <c r="K89" s="96"/>
      <c r="L89" s="96"/>
      <c r="M89" s="96"/>
      <c r="N89" s="96"/>
    </row>
    <row r="90" spans="1:14" x14ac:dyDescent="0.25">
      <c r="A90" t="s">
        <v>1014</v>
      </c>
      <c r="B90" t="s">
        <v>926</v>
      </c>
      <c r="C90" t="s">
        <v>918</v>
      </c>
      <c r="D90">
        <v>33482</v>
      </c>
      <c r="E90" t="s">
        <v>945</v>
      </c>
      <c r="F90">
        <v>43466</v>
      </c>
      <c r="G90">
        <v>6760</v>
      </c>
      <c r="H90">
        <f ca="1">VALUE(TEXT(TODAY()-Datos!$D90,"YY"))</f>
        <v>30</v>
      </c>
      <c r="I90" s="96"/>
      <c r="J90" s="96"/>
      <c r="K90" s="96"/>
      <c r="L90" s="96"/>
      <c r="M90" s="96"/>
      <c r="N90" s="96"/>
    </row>
    <row r="91" spans="1:14" x14ac:dyDescent="0.25">
      <c r="A91" t="s">
        <v>975</v>
      </c>
      <c r="B91" t="s">
        <v>950</v>
      </c>
      <c r="C91" t="s">
        <v>918</v>
      </c>
      <c r="D91">
        <v>34642</v>
      </c>
      <c r="E91" t="s">
        <v>919</v>
      </c>
      <c r="F91">
        <v>43466</v>
      </c>
      <c r="G91">
        <v>12870</v>
      </c>
      <c r="H91">
        <f ca="1">VALUE(TEXT(TODAY()-Datos!$D91,"YY"))</f>
        <v>27</v>
      </c>
      <c r="I91" s="96"/>
      <c r="J91" s="96"/>
      <c r="K91" s="96"/>
      <c r="L91" s="96"/>
      <c r="M91" s="96"/>
      <c r="N91" s="96"/>
    </row>
    <row r="92" spans="1:14" x14ac:dyDescent="0.25">
      <c r="A92" t="s">
        <v>1015</v>
      </c>
      <c r="B92" t="s">
        <v>926</v>
      </c>
      <c r="C92" t="s">
        <v>928</v>
      </c>
      <c r="D92">
        <v>29144</v>
      </c>
      <c r="E92" t="s">
        <v>752</v>
      </c>
      <c r="F92">
        <v>43466</v>
      </c>
      <c r="G92">
        <v>7670</v>
      </c>
      <c r="H92">
        <f ca="1">VALUE(TEXT(TODAY()-Datos!$D92,"YY"))</f>
        <v>42</v>
      </c>
      <c r="I92" s="96"/>
      <c r="J92" s="96"/>
      <c r="K92" s="96"/>
      <c r="L92" s="96"/>
      <c r="M92" s="96"/>
      <c r="N92" s="96"/>
    </row>
    <row r="93" spans="1:14" x14ac:dyDescent="0.25">
      <c r="A93" t="s">
        <v>1016</v>
      </c>
      <c r="B93" t="s">
        <v>917</v>
      </c>
      <c r="C93" t="s">
        <v>928</v>
      </c>
      <c r="D93">
        <v>25351</v>
      </c>
      <c r="E93" t="s">
        <v>945</v>
      </c>
      <c r="F93">
        <v>43466</v>
      </c>
      <c r="G93">
        <v>4810</v>
      </c>
      <c r="H93">
        <f ca="1">VALUE(TEXT(TODAY()-Datos!$D93,"YY"))</f>
        <v>52</v>
      </c>
      <c r="I93" s="96"/>
      <c r="J93" s="96"/>
      <c r="K93" s="96"/>
      <c r="L93" s="96"/>
      <c r="M93" s="96"/>
      <c r="N93" s="96"/>
    </row>
    <row r="94" spans="1:14" x14ac:dyDescent="0.25">
      <c r="A94" t="s">
        <v>1017</v>
      </c>
      <c r="B94" t="s">
        <v>950</v>
      </c>
      <c r="C94" t="s">
        <v>918</v>
      </c>
      <c r="D94">
        <v>28779</v>
      </c>
      <c r="E94" t="s">
        <v>919</v>
      </c>
      <c r="F94">
        <v>43466</v>
      </c>
      <c r="G94">
        <v>12870</v>
      </c>
      <c r="H94">
        <f ca="1">VALUE(TEXT(TODAY()-Datos!$D94,"YY"))</f>
        <v>43</v>
      </c>
      <c r="I94" s="96"/>
      <c r="J94" s="96"/>
      <c r="K94" s="96"/>
      <c r="L94" s="96"/>
      <c r="M94" s="96"/>
      <c r="N94" s="96"/>
    </row>
    <row r="95" spans="1:14" x14ac:dyDescent="0.25">
      <c r="A95" t="s">
        <v>1018</v>
      </c>
      <c r="B95" t="s">
        <v>926</v>
      </c>
      <c r="C95" t="s">
        <v>918</v>
      </c>
      <c r="D95">
        <v>20124</v>
      </c>
      <c r="E95" t="s">
        <v>929</v>
      </c>
      <c r="F95">
        <v>43466</v>
      </c>
      <c r="G95">
        <v>7670</v>
      </c>
      <c r="H95">
        <f ca="1">VALUE(TEXT(TODAY()-Datos!$D95,"YY"))</f>
        <v>67</v>
      </c>
      <c r="I95" s="96"/>
      <c r="J95" s="96"/>
      <c r="K95" s="96"/>
      <c r="L95" s="96"/>
      <c r="M95" s="96"/>
      <c r="N95" s="96"/>
    </row>
    <row r="96" spans="1:14" x14ac:dyDescent="0.25">
      <c r="A96" t="s">
        <v>976</v>
      </c>
      <c r="B96" t="s">
        <v>934</v>
      </c>
      <c r="C96" t="s">
        <v>928</v>
      </c>
      <c r="D96">
        <v>25404</v>
      </c>
      <c r="E96" t="s">
        <v>964</v>
      </c>
      <c r="F96">
        <v>43466</v>
      </c>
      <c r="G96">
        <v>8970</v>
      </c>
      <c r="H96">
        <f ca="1">VALUE(TEXT(TODAY()-Datos!$D96,"YY"))</f>
        <v>52</v>
      </c>
      <c r="I96" s="96"/>
      <c r="J96" s="96"/>
      <c r="K96" s="96"/>
      <c r="L96" s="96"/>
      <c r="M96" s="96"/>
      <c r="N96" s="96"/>
    </row>
    <row r="97" spans="1:14" x14ac:dyDescent="0.25">
      <c r="A97" t="s">
        <v>1019</v>
      </c>
      <c r="B97" t="s">
        <v>937</v>
      </c>
      <c r="C97" t="s">
        <v>918</v>
      </c>
      <c r="D97">
        <v>33804</v>
      </c>
      <c r="E97" t="s">
        <v>945</v>
      </c>
      <c r="F97">
        <v>43466</v>
      </c>
      <c r="G97">
        <v>5330</v>
      </c>
      <c r="H97">
        <f ca="1">VALUE(TEXT(TODAY()-Datos!$D97,"YY"))</f>
        <v>29</v>
      </c>
      <c r="I97" s="96"/>
      <c r="J97" s="96"/>
      <c r="K97" s="96"/>
      <c r="L97" s="96"/>
      <c r="M97" s="96"/>
      <c r="N97" s="96"/>
    </row>
    <row r="98" spans="1:14" x14ac:dyDescent="0.25">
      <c r="A98" t="s">
        <v>1020</v>
      </c>
      <c r="B98" t="s">
        <v>937</v>
      </c>
      <c r="C98" t="s">
        <v>928</v>
      </c>
      <c r="D98">
        <v>27658</v>
      </c>
      <c r="E98" t="s">
        <v>935</v>
      </c>
      <c r="F98">
        <v>43466</v>
      </c>
      <c r="G98">
        <v>5980</v>
      </c>
      <c r="H98">
        <f ca="1">VALUE(TEXT(TODAY()-Datos!$D98,"YY"))</f>
        <v>46</v>
      </c>
      <c r="I98" s="96"/>
      <c r="J98" s="96"/>
      <c r="K98" s="96"/>
      <c r="L98" s="96"/>
      <c r="M98" s="96"/>
      <c r="N98" s="96"/>
    </row>
    <row r="99" spans="1:14" x14ac:dyDescent="0.25">
      <c r="A99" t="s">
        <v>1021</v>
      </c>
      <c r="B99" t="s">
        <v>917</v>
      </c>
      <c r="C99" t="s">
        <v>928</v>
      </c>
      <c r="D99">
        <v>31260</v>
      </c>
      <c r="E99" t="s">
        <v>964</v>
      </c>
      <c r="F99">
        <v>43466</v>
      </c>
      <c r="G99">
        <v>5850</v>
      </c>
      <c r="H99">
        <f ca="1">VALUE(TEXT(TODAY()-Datos!$D99,"YY"))</f>
        <v>36</v>
      </c>
      <c r="I99" s="96"/>
      <c r="J99" s="96"/>
      <c r="K99" s="96"/>
      <c r="L99" s="96"/>
      <c r="M99" s="96"/>
      <c r="N99" s="96"/>
    </row>
    <row r="100" spans="1:14" x14ac:dyDescent="0.25">
      <c r="A100" t="s">
        <v>921</v>
      </c>
      <c r="B100" t="s">
        <v>917</v>
      </c>
      <c r="C100" t="s">
        <v>918</v>
      </c>
      <c r="D100">
        <v>31730</v>
      </c>
      <c r="E100" t="s">
        <v>964</v>
      </c>
      <c r="F100">
        <v>43466</v>
      </c>
      <c r="G100">
        <v>4420</v>
      </c>
      <c r="H100">
        <f ca="1">VALUE(TEXT(TODAY()-Datos!$D100,"YY"))</f>
        <v>35</v>
      </c>
      <c r="I100" s="96"/>
      <c r="J100" s="96"/>
      <c r="K100" s="96"/>
      <c r="L100" s="96"/>
      <c r="M100" s="96"/>
      <c r="N100" s="96"/>
    </row>
    <row r="101" spans="1:14" x14ac:dyDescent="0.25">
      <c r="A101" t="s">
        <v>1022</v>
      </c>
      <c r="B101" t="s">
        <v>937</v>
      </c>
      <c r="C101" t="s">
        <v>918</v>
      </c>
      <c r="D101">
        <v>32774</v>
      </c>
      <c r="E101" t="s">
        <v>919</v>
      </c>
      <c r="F101">
        <v>43466</v>
      </c>
      <c r="G101">
        <v>6370</v>
      </c>
      <c r="H101">
        <f ca="1">VALUE(TEXT(TODAY()-Datos!$D101,"YY"))</f>
        <v>32</v>
      </c>
      <c r="I101" s="96"/>
      <c r="J101" s="96"/>
      <c r="K101" s="96"/>
      <c r="L101" s="96"/>
      <c r="M101" s="96"/>
      <c r="N101" s="96"/>
    </row>
    <row r="102" spans="1:14" x14ac:dyDescent="0.25">
      <c r="A102" t="s">
        <v>1023</v>
      </c>
      <c r="B102" t="s">
        <v>926</v>
      </c>
      <c r="C102" t="s">
        <v>918</v>
      </c>
      <c r="D102">
        <v>19148</v>
      </c>
      <c r="E102" t="s">
        <v>945</v>
      </c>
      <c r="F102">
        <v>43466</v>
      </c>
      <c r="G102">
        <v>6760</v>
      </c>
      <c r="H102">
        <f ca="1">VALUE(TEXT(TODAY()-Datos!$D102,"YY"))</f>
        <v>69</v>
      </c>
      <c r="I102" s="96"/>
      <c r="J102" s="96"/>
      <c r="K102" s="96"/>
      <c r="L102" s="96"/>
      <c r="M102" s="96"/>
      <c r="N102" s="96"/>
    </row>
    <row r="103" spans="1:14" x14ac:dyDescent="0.25">
      <c r="A103" t="s">
        <v>1024</v>
      </c>
      <c r="B103" t="s">
        <v>950</v>
      </c>
      <c r="C103" t="s">
        <v>928</v>
      </c>
      <c r="D103">
        <v>30691</v>
      </c>
      <c r="E103" t="s">
        <v>919</v>
      </c>
      <c r="F103">
        <v>43466</v>
      </c>
      <c r="G103">
        <v>11830</v>
      </c>
      <c r="H103">
        <f ca="1">VALUE(TEXT(TODAY()-Datos!$D103,"YY"))</f>
        <v>38</v>
      </c>
      <c r="I103" s="96"/>
      <c r="J103" s="96"/>
      <c r="K103" s="96"/>
      <c r="L103" s="96"/>
      <c r="M103" s="96"/>
      <c r="N103" s="96"/>
    </row>
    <row r="104" spans="1:14" x14ac:dyDescent="0.25">
      <c r="A104" t="s">
        <v>1025</v>
      </c>
      <c r="B104" t="s">
        <v>937</v>
      </c>
      <c r="C104" t="s">
        <v>928</v>
      </c>
      <c r="D104">
        <v>28409</v>
      </c>
      <c r="E104" t="s">
        <v>945</v>
      </c>
      <c r="F104">
        <v>43466</v>
      </c>
      <c r="G104">
        <v>7150</v>
      </c>
      <c r="H104">
        <f ca="1">VALUE(TEXT(TODAY()-Datos!$D104,"YY"))</f>
        <v>44</v>
      </c>
      <c r="I104" s="96"/>
      <c r="J104" s="96"/>
      <c r="K104" s="96"/>
      <c r="L104" s="96"/>
      <c r="M104" s="96"/>
      <c r="N104" s="96"/>
    </row>
    <row r="105" spans="1:14" x14ac:dyDescent="0.25">
      <c r="A105" t="s">
        <v>1026</v>
      </c>
      <c r="B105" t="s">
        <v>917</v>
      </c>
      <c r="C105" t="s">
        <v>918</v>
      </c>
      <c r="D105">
        <v>19664</v>
      </c>
      <c r="E105" t="s">
        <v>935</v>
      </c>
      <c r="F105">
        <v>43466</v>
      </c>
      <c r="G105">
        <v>5590</v>
      </c>
      <c r="H105">
        <f ca="1">VALUE(TEXT(TODAY()-Datos!$D105,"YY"))</f>
        <v>68</v>
      </c>
      <c r="I105" s="96"/>
      <c r="J105" s="96"/>
      <c r="K105" s="96"/>
      <c r="L105" s="96"/>
      <c r="M105" s="96"/>
      <c r="N105" s="96"/>
    </row>
    <row r="106" spans="1:14" x14ac:dyDescent="0.25">
      <c r="A106" t="s">
        <v>1027</v>
      </c>
      <c r="B106" t="s">
        <v>926</v>
      </c>
      <c r="C106" t="s">
        <v>918</v>
      </c>
      <c r="D106">
        <v>28706</v>
      </c>
      <c r="E106" t="s">
        <v>945</v>
      </c>
      <c r="F106">
        <v>43466</v>
      </c>
      <c r="G106">
        <v>6630</v>
      </c>
      <c r="H106">
        <f ca="1">VALUE(TEXT(TODAY()-Datos!$D106,"YY"))</f>
        <v>43</v>
      </c>
      <c r="I106" s="96"/>
      <c r="J106" s="96"/>
      <c r="K106" s="96"/>
      <c r="L106" s="96"/>
      <c r="M106" s="96"/>
      <c r="N106" s="96"/>
    </row>
    <row r="107" spans="1:14" x14ac:dyDescent="0.25">
      <c r="A107" t="s">
        <v>1028</v>
      </c>
      <c r="B107" t="s">
        <v>917</v>
      </c>
      <c r="C107" t="s">
        <v>928</v>
      </c>
      <c r="D107">
        <v>20785</v>
      </c>
      <c r="E107" t="s">
        <v>922</v>
      </c>
      <c r="F107">
        <v>43466</v>
      </c>
      <c r="G107">
        <v>3380</v>
      </c>
      <c r="H107">
        <f ca="1">VALUE(TEXT(TODAY()-Datos!$D107,"YY"))</f>
        <v>65</v>
      </c>
      <c r="I107" s="96"/>
      <c r="J107" s="96"/>
      <c r="K107" s="96"/>
      <c r="L107" s="96"/>
      <c r="M107" s="96"/>
      <c r="N107" s="96"/>
    </row>
    <row r="108" spans="1:14" x14ac:dyDescent="0.25">
      <c r="A108" t="s">
        <v>1029</v>
      </c>
      <c r="B108" t="s">
        <v>917</v>
      </c>
      <c r="C108" t="s">
        <v>918</v>
      </c>
      <c r="D108">
        <v>32773</v>
      </c>
      <c r="E108" t="s">
        <v>924</v>
      </c>
      <c r="F108">
        <v>43466</v>
      </c>
      <c r="G108">
        <v>3380</v>
      </c>
      <c r="H108">
        <f ca="1">VALUE(TEXT(TODAY()-Datos!$D108,"YY"))</f>
        <v>32</v>
      </c>
      <c r="I108" s="96"/>
      <c r="J108" s="96"/>
      <c r="K108" s="96"/>
      <c r="L108" s="96"/>
      <c r="M108" s="96"/>
      <c r="N108" s="96"/>
    </row>
    <row r="109" spans="1:14" x14ac:dyDescent="0.25">
      <c r="A109" t="s">
        <v>1030</v>
      </c>
      <c r="B109" t="s">
        <v>937</v>
      </c>
      <c r="C109" t="s">
        <v>918</v>
      </c>
      <c r="D109">
        <v>33650</v>
      </c>
      <c r="E109" t="s">
        <v>924</v>
      </c>
      <c r="F109">
        <v>43466</v>
      </c>
      <c r="G109">
        <v>8060</v>
      </c>
      <c r="H109">
        <f ca="1">VALUE(TEXT(TODAY()-Datos!$D109,"YY"))</f>
        <v>30</v>
      </c>
      <c r="I109" s="96"/>
      <c r="J109" s="96"/>
      <c r="K109" s="96"/>
      <c r="L109" s="96"/>
      <c r="M109" s="96"/>
      <c r="N109" s="96"/>
    </row>
    <row r="110" spans="1:14" x14ac:dyDescent="0.25">
      <c r="A110" t="s">
        <v>1031</v>
      </c>
      <c r="B110" t="s">
        <v>937</v>
      </c>
      <c r="C110" t="s">
        <v>918</v>
      </c>
      <c r="D110">
        <v>32167</v>
      </c>
      <c r="E110" t="s">
        <v>919</v>
      </c>
      <c r="F110">
        <v>43466</v>
      </c>
      <c r="G110">
        <v>5980</v>
      </c>
      <c r="H110">
        <f ca="1">VALUE(TEXT(TODAY()-Datos!$D110,"YY"))</f>
        <v>34</v>
      </c>
      <c r="I110" s="96"/>
      <c r="J110" s="96"/>
      <c r="K110" s="96"/>
      <c r="L110" s="96"/>
      <c r="M110" s="96"/>
      <c r="N110" s="96"/>
    </row>
    <row r="111" spans="1:14" x14ac:dyDescent="0.25">
      <c r="A111" t="s">
        <v>1017</v>
      </c>
      <c r="B111" t="s">
        <v>937</v>
      </c>
      <c r="C111" t="s">
        <v>918</v>
      </c>
      <c r="D111">
        <v>33866</v>
      </c>
      <c r="E111" t="s">
        <v>752</v>
      </c>
      <c r="F111">
        <v>43466</v>
      </c>
      <c r="G111">
        <v>6760</v>
      </c>
      <c r="H111">
        <f ca="1">VALUE(TEXT(TODAY()-Datos!$D111,"YY"))</f>
        <v>29</v>
      </c>
      <c r="I111" s="96"/>
      <c r="J111" s="96"/>
      <c r="K111" s="96"/>
      <c r="L111" s="96"/>
      <c r="M111" s="96"/>
      <c r="N111" s="96"/>
    </row>
    <row r="112" spans="1:14" x14ac:dyDescent="0.25">
      <c r="A112" t="s">
        <v>974</v>
      </c>
      <c r="B112" t="s">
        <v>937</v>
      </c>
      <c r="C112" t="s">
        <v>928</v>
      </c>
      <c r="D112">
        <v>29950</v>
      </c>
      <c r="E112" t="s">
        <v>919</v>
      </c>
      <c r="F112">
        <v>43466</v>
      </c>
      <c r="G112">
        <v>6760</v>
      </c>
      <c r="H112">
        <f ca="1">VALUE(TEXT(TODAY()-Datos!$D112,"YY"))</f>
        <v>40</v>
      </c>
      <c r="I112" s="96"/>
      <c r="J112" s="96"/>
      <c r="K112" s="96"/>
      <c r="L112" s="96"/>
      <c r="M112" s="96"/>
      <c r="N112" s="96"/>
    </row>
    <row r="113" spans="1:14" x14ac:dyDescent="0.25">
      <c r="A113" t="s">
        <v>1032</v>
      </c>
      <c r="B113" t="s">
        <v>937</v>
      </c>
      <c r="C113" t="s">
        <v>928</v>
      </c>
      <c r="D113">
        <v>32732</v>
      </c>
      <c r="E113" t="s">
        <v>957</v>
      </c>
      <c r="F113">
        <v>43466</v>
      </c>
      <c r="G113">
        <v>8190</v>
      </c>
      <c r="H113">
        <f ca="1">VALUE(TEXT(TODAY()-Datos!$D113,"YY"))</f>
        <v>32</v>
      </c>
      <c r="I113" s="96"/>
      <c r="J113" s="96"/>
      <c r="K113" s="96"/>
      <c r="L113" s="96"/>
      <c r="M113" s="96"/>
      <c r="N113" s="96"/>
    </row>
    <row r="114" spans="1:14" x14ac:dyDescent="0.25">
      <c r="A114" t="s">
        <v>962</v>
      </c>
      <c r="B114" t="s">
        <v>926</v>
      </c>
      <c r="C114" t="s">
        <v>928</v>
      </c>
      <c r="D114">
        <v>30010</v>
      </c>
      <c r="E114" t="s">
        <v>964</v>
      </c>
      <c r="F114">
        <v>43466</v>
      </c>
      <c r="G114">
        <v>6890</v>
      </c>
      <c r="H114">
        <f ca="1">VALUE(TEXT(TODAY()-Datos!$D114,"YY"))</f>
        <v>40</v>
      </c>
      <c r="I114" s="96"/>
      <c r="J114" s="96"/>
      <c r="K114" s="96"/>
      <c r="L114" s="96"/>
      <c r="M114" s="96"/>
      <c r="N114" s="96"/>
    </row>
    <row r="115" spans="1:14" x14ac:dyDescent="0.25">
      <c r="A115" t="s">
        <v>1033</v>
      </c>
      <c r="B115" t="s">
        <v>917</v>
      </c>
      <c r="C115" t="s">
        <v>928</v>
      </c>
      <c r="D115">
        <v>21150</v>
      </c>
      <c r="E115" t="s">
        <v>919</v>
      </c>
      <c r="F115">
        <v>43466</v>
      </c>
      <c r="G115">
        <v>4160</v>
      </c>
      <c r="H115">
        <f ca="1">VALUE(TEXT(TODAY()-Datos!$D115,"YY"))</f>
        <v>64</v>
      </c>
      <c r="I115" s="96"/>
      <c r="J115" s="96"/>
      <c r="K115" s="96"/>
      <c r="L115" s="96"/>
      <c r="M115" s="96"/>
      <c r="N115" s="96"/>
    </row>
    <row r="116" spans="1:14" x14ac:dyDescent="0.25">
      <c r="A116" t="s">
        <v>1034</v>
      </c>
      <c r="B116" t="s">
        <v>926</v>
      </c>
      <c r="C116" t="s">
        <v>928</v>
      </c>
      <c r="D116">
        <v>34284</v>
      </c>
      <c r="E116" t="s">
        <v>953</v>
      </c>
      <c r="F116">
        <v>43466</v>
      </c>
      <c r="G116">
        <v>7150</v>
      </c>
      <c r="H116">
        <f ca="1">VALUE(TEXT(TODAY()-Datos!$D116,"YY"))</f>
        <v>28</v>
      </c>
      <c r="I116" s="96"/>
      <c r="J116" s="96"/>
      <c r="K116" s="96"/>
      <c r="L116" s="96"/>
      <c r="M116" s="96"/>
      <c r="N116" s="96"/>
    </row>
    <row r="117" spans="1:14" x14ac:dyDescent="0.25">
      <c r="A117" t="s">
        <v>1035</v>
      </c>
      <c r="B117" t="s">
        <v>950</v>
      </c>
      <c r="C117" t="s">
        <v>928</v>
      </c>
      <c r="D117">
        <v>30108</v>
      </c>
      <c r="E117" t="s">
        <v>945</v>
      </c>
      <c r="F117">
        <v>43466</v>
      </c>
      <c r="G117">
        <v>9490</v>
      </c>
      <c r="H117">
        <f ca="1">VALUE(TEXT(TODAY()-Datos!$D117,"YY"))</f>
        <v>39</v>
      </c>
      <c r="I117" s="96"/>
      <c r="J117" s="96"/>
      <c r="K117" s="96"/>
      <c r="L117" s="96"/>
      <c r="M117" s="96"/>
      <c r="N117" s="96"/>
    </row>
    <row r="118" spans="1:14" x14ac:dyDescent="0.25">
      <c r="A118" t="s">
        <v>1036</v>
      </c>
      <c r="B118" t="s">
        <v>937</v>
      </c>
      <c r="C118" t="s">
        <v>928</v>
      </c>
      <c r="D118">
        <v>29297</v>
      </c>
      <c r="E118" t="s">
        <v>935</v>
      </c>
      <c r="F118">
        <v>43466</v>
      </c>
      <c r="G118">
        <v>5590</v>
      </c>
      <c r="H118">
        <f ca="1">VALUE(TEXT(TODAY()-Datos!$D118,"YY"))</f>
        <v>42</v>
      </c>
      <c r="I118" s="96"/>
      <c r="J118" s="96"/>
      <c r="K118" s="96"/>
      <c r="L118" s="96"/>
      <c r="M118" s="96"/>
      <c r="N118" s="96"/>
    </row>
    <row r="119" spans="1:14" x14ac:dyDescent="0.25">
      <c r="A119" t="s">
        <v>1037</v>
      </c>
      <c r="B119" t="s">
        <v>917</v>
      </c>
      <c r="C119" t="s">
        <v>918</v>
      </c>
      <c r="D119">
        <v>26300</v>
      </c>
      <c r="E119" t="s">
        <v>919</v>
      </c>
      <c r="F119">
        <v>43466</v>
      </c>
      <c r="G119">
        <v>5330</v>
      </c>
      <c r="H119">
        <f ca="1">VALUE(TEXT(TODAY()-Datos!$D119,"YY"))</f>
        <v>50</v>
      </c>
      <c r="I119" s="96"/>
      <c r="J119" s="96"/>
      <c r="K119" s="96"/>
      <c r="L119" s="96"/>
      <c r="M119" s="96"/>
      <c r="N119" s="96"/>
    </row>
    <row r="120" spans="1:14" x14ac:dyDescent="0.25">
      <c r="A120" t="s">
        <v>958</v>
      </c>
      <c r="B120" t="s">
        <v>917</v>
      </c>
      <c r="C120" t="s">
        <v>918</v>
      </c>
      <c r="D120">
        <v>32530</v>
      </c>
      <c r="E120" t="s">
        <v>957</v>
      </c>
      <c r="F120">
        <v>43466</v>
      </c>
      <c r="G120">
        <v>5330</v>
      </c>
      <c r="H120">
        <f ca="1">VALUE(TEXT(TODAY()-Datos!$D120,"YY"))</f>
        <v>33</v>
      </c>
      <c r="I120" s="96"/>
      <c r="J120" s="96"/>
      <c r="K120" s="96"/>
      <c r="L120" s="96"/>
      <c r="M120" s="96"/>
      <c r="N120" s="96"/>
    </row>
    <row r="121" spans="1:14" x14ac:dyDescent="0.25">
      <c r="A121" t="s">
        <v>1038</v>
      </c>
      <c r="B121" t="s">
        <v>917</v>
      </c>
      <c r="C121" t="s">
        <v>918</v>
      </c>
      <c r="D121">
        <v>34349</v>
      </c>
      <c r="E121" t="s">
        <v>945</v>
      </c>
      <c r="F121">
        <v>43466</v>
      </c>
      <c r="G121">
        <v>4030</v>
      </c>
      <c r="H121">
        <f ca="1">VALUE(TEXT(TODAY()-Datos!$D121,"YY"))</f>
        <v>28</v>
      </c>
      <c r="I121" s="96"/>
      <c r="J121" s="96"/>
      <c r="K121" s="96"/>
      <c r="L121" s="96"/>
      <c r="M121" s="96"/>
      <c r="N121" s="96"/>
    </row>
    <row r="122" spans="1:14" x14ac:dyDescent="0.25">
      <c r="A122" t="s">
        <v>1039</v>
      </c>
      <c r="B122" t="s">
        <v>934</v>
      </c>
      <c r="C122" t="s">
        <v>918</v>
      </c>
      <c r="D122">
        <v>25995</v>
      </c>
      <c r="E122" t="s">
        <v>953</v>
      </c>
      <c r="F122">
        <v>43466</v>
      </c>
      <c r="G122">
        <v>9620</v>
      </c>
      <c r="H122">
        <f ca="1">VALUE(TEXT(TODAY()-Datos!$D122,"YY"))</f>
        <v>51</v>
      </c>
      <c r="I122" s="96"/>
      <c r="J122" s="96"/>
      <c r="K122" s="96"/>
      <c r="L122" s="96"/>
      <c r="M122" s="96"/>
      <c r="N122" s="96"/>
    </row>
    <row r="123" spans="1:14" x14ac:dyDescent="0.25">
      <c r="A123" t="s">
        <v>1040</v>
      </c>
      <c r="B123" t="s">
        <v>917</v>
      </c>
      <c r="C123" t="s">
        <v>918</v>
      </c>
      <c r="D123">
        <v>29517</v>
      </c>
      <c r="E123" t="s">
        <v>919</v>
      </c>
      <c r="F123">
        <v>43466</v>
      </c>
      <c r="G123">
        <v>3120</v>
      </c>
      <c r="H123">
        <f ca="1">VALUE(TEXT(TODAY()-Datos!$D123,"YY"))</f>
        <v>41</v>
      </c>
      <c r="I123" s="96"/>
      <c r="J123" s="96"/>
      <c r="K123" s="96"/>
      <c r="L123" s="96"/>
      <c r="M123" s="96"/>
      <c r="N123" s="96"/>
    </row>
    <row r="124" spans="1:14" x14ac:dyDescent="0.25">
      <c r="A124" t="s">
        <v>1041</v>
      </c>
      <c r="B124" t="s">
        <v>926</v>
      </c>
      <c r="C124" t="s">
        <v>918</v>
      </c>
      <c r="D124">
        <v>21344</v>
      </c>
      <c r="E124" t="s">
        <v>945</v>
      </c>
      <c r="F124">
        <v>43466</v>
      </c>
      <c r="G124">
        <v>7670</v>
      </c>
      <c r="H124">
        <f ca="1">VALUE(TEXT(TODAY()-Datos!$D124,"YY"))</f>
        <v>63</v>
      </c>
      <c r="I124" s="96"/>
      <c r="J124" s="96"/>
      <c r="K124" s="96"/>
      <c r="L124" s="96"/>
      <c r="M124" s="96"/>
      <c r="N124" s="96"/>
    </row>
    <row r="125" spans="1:14" x14ac:dyDescent="0.25">
      <c r="A125" t="s">
        <v>983</v>
      </c>
      <c r="B125" t="s">
        <v>917</v>
      </c>
      <c r="C125" t="s">
        <v>918</v>
      </c>
      <c r="D125">
        <v>25803</v>
      </c>
      <c r="E125" t="s">
        <v>924</v>
      </c>
      <c r="F125">
        <v>43466</v>
      </c>
      <c r="G125">
        <v>5200</v>
      </c>
      <c r="H125">
        <f ca="1">VALUE(TEXT(TODAY()-Datos!$D125,"YY"))</f>
        <v>51</v>
      </c>
      <c r="I125" s="96"/>
      <c r="J125" s="96"/>
      <c r="K125" s="96"/>
      <c r="L125" s="96"/>
      <c r="M125" s="96"/>
      <c r="N125" s="96"/>
    </row>
    <row r="126" spans="1:14" x14ac:dyDescent="0.25">
      <c r="A126" t="s">
        <v>1042</v>
      </c>
      <c r="B126" t="s">
        <v>917</v>
      </c>
      <c r="C126" t="s">
        <v>918</v>
      </c>
      <c r="D126">
        <v>22209</v>
      </c>
      <c r="E126" t="s">
        <v>935</v>
      </c>
      <c r="F126">
        <v>43466</v>
      </c>
      <c r="G126">
        <v>2860</v>
      </c>
      <c r="H126">
        <f ca="1">VALUE(TEXT(TODAY()-Datos!$D126,"YY"))</f>
        <v>61</v>
      </c>
      <c r="I126" s="96"/>
      <c r="J126" s="96"/>
      <c r="K126" s="96"/>
      <c r="L126" s="96"/>
      <c r="M126" s="96"/>
      <c r="N126" s="96"/>
    </row>
    <row r="127" spans="1:14" x14ac:dyDescent="0.25">
      <c r="A127" t="s">
        <v>1043</v>
      </c>
      <c r="B127" t="s">
        <v>917</v>
      </c>
      <c r="C127" t="s">
        <v>928</v>
      </c>
      <c r="D127">
        <v>33718</v>
      </c>
      <c r="E127" t="s">
        <v>752</v>
      </c>
      <c r="F127">
        <v>43466</v>
      </c>
      <c r="G127">
        <v>2600</v>
      </c>
      <c r="H127">
        <f ca="1">VALUE(TEXT(TODAY()-Datos!$D127,"YY"))</f>
        <v>29</v>
      </c>
      <c r="I127" s="96"/>
      <c r="J127" s="96"/>
      <c r="K127" s="96"/>
      <c r="L127" s="96"/>
      <c r="M127" s="96"/>
      <c r="N127" s="96"/>
    </row>
    <row r="128" spans="1:14" x14ac:dyDescent="0.25">
      <c r="A128" t="s">
        <v>1044</v>
      </c>
      <c r="B128" t="s">
        <v>937</v>
      </c>
      <c r="C128" t="s">
        <v>928</v>
      </c>
      <c r="D128">
        <v>31739</v>
      </c>
      <c r="E128" t="s">
        <v>919</v>
      </c>
      <c r="F128">
        <v>43466</v>
      </c>
      <c r="G128">
        <v>5980</v>
      </c>
      <c r="H128">
        <f ca="1">VALUE(TEXT(TODAY()-Datos!$D128,"YY"))</f>
        <v>35</v>
      </c>
      <c r="I128" s="96"/>
      <c r="J128" s="96"/>
      <c r="K128" s="96"/>
      <c r="L128" s="96"/>
      <c r="M128" s="96"/>
      <c r="N128" s="96"/>
    </row>
    <row r="129" spans="1:14" x14ac:dyDescent="0.25">
      <c r="A129" t="s">
        <v>1045</v>
      </c>
      <c r="B129" t="s">
        <v>950</v>
      </c>
      <c r="C129" t="s">
        <v>918</v>
      </c>
      <c r="D129">
        <v>33387</v>
      </c>
      <c r="E129" t="s">
        <v>957</v>
      </c>
      <c r="F129">
        <v>43466</v>
      </c>
      <c r="G129">
        <v>9620</v>
      </c>
      <c r="H129">
        <f ca="1">VALUE(TEXT(TODAY()-Datos!$D129,"YY"))</f>
        <v>30</v>
      </c>
      <c r="I129" s="96"/>
      <c r="J129" s="96"/>
      <c r="K129" s="96"/>
      <c r="L129" s="96"/>
      <c r="M129" s="96"/>
      <c r="N129" s="96"/>
    </row>
    <row r="130" spans="1:14" x14ac:dyDescent="0.25">
      <c r="A130" t="s">
        <v>1046</v>
      </c>
      <c r="B130" t="s">
        <v>926</v>
      </c>
      <c r="C130" t="s">
        <v>928</v>
      </c>
      <c r="D130">
        <v>30713</v>
      </c>
      <c r="E130" t="s">
        <v>945</v>
      </c>
      <c r="F130">
        <v>43466</v>
      </c>
      <c r="G130">
        <v>7020</v>
      </c>
      <c r="H130">
        <f ca="1">VALUE(TEXT(TODAY()-Datos!$D130,"YY"))</f>
        <v>38</v>
      </c>
      <c r="I130" s="96"/>
      <c r="J130" s="96"/>
      <c r="K130" s="96"/>
      <c r="L130" s="96"/>
      <c r="M130" s="96"/>
      <c r="N130" s="96"/>
    </row>
    <row r="131" spans="1:14" x14ac:dyDescent="0.25">
      <c r="A131" t="s">
        <v>1047</v>
      </c>
      <c r="B131" t="s">
        <v>917</v>
      </c>
      <c r="C131" t="s">
        <v>918</v>
      </c>
      <c r="D131">
        <v>20433</v>
      </c>
      <c r="E131" t="s">
        <v>929</v>
      </c>
      <c r="F131">
        <v>43466</v>
      </c>
      <c r="G131">
        <v>3900</v>
      </c>
      <c r="H131">
        <f ca="1">VALUE(TEXT(TODAY()-Datos!$D131,"YY"))</f>
        <v>66</v>
      </c>
      <c r="I131" s="96"/>
      <c r="J131" s="96"/>
      <c r="K131" s="96"/>
      <c r="L131" s="96"/>
      <c r="M131" s="96"/>
      <c r="N131" s="96"/>
    </row>
    <row r="132" spans="1:14" x14ac:dyDescent="0.25">
      <c r="A132" t="s">
        <v>1048</v>
      </c>
      <c r="B132" t="s">
        <v>937</v>
      </c>
      <c r="C132" t="s">
        <v>928</v>
      </c>
      <c r="D132">
        <v>27858</v>
      </c>
      <c r="E132" t="s">
        <v>945</v>
      </c>
      <c r="F132">
        <v>43466</v>
      </c>
      <c r="G132">
        <v>5980</v>
      </c>
      <c r="H132">
        <f ca="1">VALUE(TEXT(TODAY()-Datos!$D132,"YY"))</f>
        <v>45</v>
      </c>
      <c r="I132" s="96"/>
      <c r="J132" s="96"/>
      <c r="K132" s="96"/>
      <c r="L132" s="96"/>
      <c r="M132" s="96"/>
      <c r="N132" s="96"/>
    </row>
    <row r="133" spans="1:14" x14ac:dyDescent="0.25">
      <c r="A133" t="s">
        <v>1049</v>
      </c>
      <c r="B133" t="s">
        <v>917</v>
      </c>
      <c r="C133" t="s">
        <v>928</v>
      </c>
      <c r="D133">
        <v>34099</v>
      </c>
      <c r="E133" t="s">
        <v>935</v>
      </c>
      <c r="F133">
        <v>43466</v>
      </c>
      <c r="G133">
        <v>2990</v>
      </c>
      <c r="H133">
        <f ca="1">VALUE(TEXT(TODAY()-Datos!$D133,"YY"))</f>
        <v>28</v>
      </c>
      <c r="I133" s="96"/>
      <c r="J133" s="96"/>
      <c r="K133" s="96"/>
      <c r="L133" s="96"/>
      <c r="M133" s="96"/>
      <c r="N133" s="96"/>
    </row>
    <row r="134" spans="1:14" x14ac:dyDescent="0.25">
      <c r="A134" t="s">
        <v>1050</v>
      </c>
      <c r="B134" t="s">
        <v>937</v>
      </c>
      <c r="C134" t="s">
        <v>918</v>
      </c>
      <c r="D134">
        <v>31650</v>
      </c>
      <c r="E134" t="s">
        <v>941</v>
      </c>
      <c r="F134">
        <v>43466</v>
      </c>
      <c r="G134">
        <v>5590</v>
      </c>
      <c r="H134">
        <f ca="1">VALUE(TEXT(TODAY()-Datos!$D134,"YY"))</f>
        <v>35</v>
      </c>
      <c r="I134" s="96"/>
      <c r="J134" s="96"/>
      <c r="K134" s="96"/>
      <c r="L134" s="96"/>
      <c r="M134" s="96"/>
      <c r="N134" s="96"/>
    </row>
    <row r="135" spans="1:14" x14ac:dyDescent="0.25">
      <c r="A135" t="s">
        <v>1051</v>
      </c>
      <c r="B135" t="s">
        <v>917</v>
      </c>
      <c r="C135" t="s">
        <v>928</v>
      </c>
      <c r="D135">
        <v>21511</v>
      </c>
      <c r="E135" t="s">
        <v>935</v>
      </c>
      <c r="F135">
        <v>43466</v>
      </c>
      <c r="G135">
        <v>3250</v>
      </c>
      <c r="H135">
        <f ca="1">VALUE(TEXT(TODAY()-Datos!$D135,"YY"))</f>
        <v>63</v>
      </c>
      <c r="I135" s="96"/>
      <c r="J135" s="96"/>
      <c r="K135" s="96"/>
      <c r="L135" s="96"/>
      <c r="M135" s="96"/>
      <c r="N135" s="96"/>
    </row>
    <row r="136" spans="1:14" x14ac:dyDescent="0.25">
      <c r="A136" t="s">
        <v>1052</v>
      </c>
      <c r="B136" t="s">
        <v>917</v>
      </c>
      <c r="C136" t="s">
        <v>928</v>
      </c>
      <c r="D136">
        <v>19773</v>
      </c>
      <c r="E136" t="s">
        <v>957</v>
      </c>
      <c r="F136">
        <v>43466</v>
      </c>
      <c r="G136">
        <v>7020</v>
      </c>
      <c r="H136">
        <f ca="1">VALUE(TEXT(TODAY()-Datos!$D136,"YY"))</f>
        <v>68</v>
      </c>
      <c r="I136" s="96"/>
      <c r="J136" s="96"/>
      <c r="K136" s="96"/>
      <c r="L136" s="96"/>
      <c r="M136" s="96"/>
      <c r="N136" s="96"/>
    </row>
    <row r="137" spans="1:14" x14ac:dyDescent="0.25">
      <c r="A137" t="s">
        <v>1053</v>
      </c>
      <c r="B137" t="s">
        <v>917</v>
      </c>
      <c r="C137" t="s">
        <v>918</v>
      </c>
      <c r="D137">
        <v>27421</v>
      </c>
      <c r="E137" t="s">
        <v>919</v>
      </c>
      <c r="F137">
        <v>43466</v>
      </c>
      <c r="G137">
        <v>4290</v>
      </c>
      <c r="H137">
        <f ca="1">VALUE(TEXT(TODAY()-Datos!$D137,"YY"))</f>
        <v>47</v>
      </c>
      <c r="I137" s="96"/>
      <c r="J137" s="96"/>
      <c r="K137" s="96"/>
      <c r="L137" s="96"/>
      <c r="M137" s="96"/>
      <c r="N137" s="96"/>
    </row>
    <row r="138" spans="1:14" x14ac:dyDescent="0.25">
      <c r="A138" t="s">
        <v>1054</v>
      </c>
      <c r="B138" t="s">
        <v>934</v>
      </c>
      <c r="C138" t="s">
        <v>928</v>
      </c>
      <c r="D138">
        <v>20738</v>
      </c>
      <c r="E138" t="s">
        <v>924</v>
      </c>
      <c r="F138">
        <v>43466</v>
      </c>
      <c r="G138">
        <v>2080</v>
      </c>
      <c r="H138">
        <f ca="1">VALUE(TEXT(TODAY()-Datos!$D138,"YY"))</f>
        <v>65</v>
      </c>
      <c r="I138" s="96"/>
      <c r="J138" s="96"/>
      <c r="K138" s="96"/>
      <c r="L138" s="96"/>
      <c r="M138" s="96"/>
      <c r="N138" s="96"/>
    </row>
    <row r="139" spans="1:14" x14ac:dyDescent="0.25">
      <c r="A139" t="s">
        <v>1055</v>
      </c>
      <c r="B139" t="s">
        <v>917</v>
      </c>
      <c r="C139" t="s">
        <v>928</v>
      </c>
      <c r="D139">
        <v>31951</v>
      </c>
      <c r="E139" t="s">
        <v>953</v>
      </c>
      <c r="F139">
        <v>43466</v>
      </c>
      <c r="G139">
        <v>7410</v>
      </c>
      <c r="H139">
        <f ca="1">VALUE(TEXT(TODAY()-Datos!$D139,"YY"))</f>
        <v>34</v>
      </c>
      <c r="I139" s="96"/>
      <c r="J139" s="96"/>
      <c r="K139" s="96"/>
      <c r="L139" s="96"/>
      <c r="M139" s="96"/>
      <c r="N139" s="96"/>
    </row>
    <row r="140" spans="1:14" x14ac:dyDescent="0.25">
      <c r="A140" t="s">
        <v>1056</v>
      </c>
      <c r="B140" t="s">
        <v>926</v>
      </c>
      <c r="C140" t="s">
        <v>918</v>
      </c>
      <c r="D140">
        <v>32557</v>
      </c>
      <c r="E140" t="s">
        <v>957</v>
      </c>
      <c r="F140">
        <v>43466</v>
      </c>
      <c r="G140">
        <v>6890</v>
      </c>
      <c r="H140">
        <f ca="1">VALUE(TEXT(TODAY()-Datos!$D140,"YY"))</f>
        <v>33</v>
      </c>
      <c r="I140" s="96"/>
      <c r="J140" s="96"/>
      <c r="K140" s="96"/>
      <c r="L140" s="96"/>
      <c r="M140" s="96"/>
      <c r="N140" s="96"/>
    </row>
    <row r="141" spans="1:14" x14ac:dyDescent="0.25">
      <c r="A141" t="s">
        <v>1057</v>
      </c>
      <c r="B141" t="s">
        <v>934</v>
      </c>
      <c r="C141" t="s">
        <v>918</v>
      </c>
      <c r="D141">
        <v>22941</v>
      </c>
      <c r="E141" t="s">
        <v>953</v>
      </c>
      <c r="F141">
        <v>43466</v>
      </c>
      <c r="G141">
        <v>5590</v>
      </c>
      <c r="H141">
        <f ca="1">VALUE(TEXT(TODAY()-Datos!$D141,"YY"))</f>
        <v>59</v>
      </c>
      <c r="I141" s="96"/>
      <c r="J141" s="96"/>
      <c r="K141" s="96"/>
      <c r="L141" s="96"/>
      <c r="M141" s="96"/>
      <c r="N141" s="96"/>
    </row>
    <row r="142" spans="1:14" x14ac:dyDescent="0.25">
      <c r="A142" t="s">
        <v>1058</v>
      </c>
      <c r="B142" t="s">
        <v>917</v>
      </c>
      <c r="C142" t="s">
        <v>928</v>
      </c>
      <c r="D142">
        <v>33074</v>
      </c>
      <c r="E142" t="s">
        <v>929</v>
      </c>
      <c r="F142">
        <v>43466</v>
      </c>
      <c r="G142">
        <v>5070</v>
      </c>
      <c r="H142">
        <f ca="1">VALUE(TEXT(TODAY()-Datos!$D142,"YY"))</f>
        <v>31</v>
      </c>
      <c r="I142" s="96"/>
      <c r="J142" s="96"/>
      <c r="K142" s="96"/>
      <c r="L142" s="96"/>
      <c r="M142" s="96"/>
      <c r="N142" s="96"/>
    </row>
    <row r="143" spans="1:14" x14ac:dyDescent="0.25">
      <c r="A143" t="s">
        <v>1059</v>
      </c>
      <c r="B143" t="s">
        <v>937</v>
      </c>
      <c r="C143" t="s">
        <v>928</v>
      </c>
      <c r="D143">
        <v>27967</v>
      </c>
      <c r="E143" t="s">
        <v>941</v>
      </c>
      <c r="F143">
        <v>43466</v>
      </c>
      <c r="G143">
        <v>6890</v>
      </c>
      <c r="H143">
        <f ca="1">VALUE(TEXT(TODAY()-Datos!$D143,"YY"))</f>
        <v>45</v>
      </c>
      <c r="I143" s="96"/>
      <c r="J143" s="96"/>
      <c r="K143" s="96"/>
      <c r="L143" s="96"/>
      <c r="M143" s="96"/>
      <c r="N143" s="96"/>
    </row>
    <row r="144" spans="1:14" x14ac:dyDescent="0.25">
      <c r="A144" t="s">
        <v>1060</v>
      </c>
      <c r="B144" t="s">
        <v>917</v>
      </c>
      <c r="C144" t="s">
        <v>928</v>
      </c>
      <c r="D144">
        <v>21853</v>
      </c>
      <c r="E144" t="s">
        <v>964</v>
      </c>
      <c r="F144">
        <v>43466</v>
      </c>
      <c r="G144">
        <v>6890</v>
      </c>
      <c r="H144">
        <f ca="1">VALUE(TEXT(TODAY()-Datos!$D144,"YY"))</f>
        <v>62</v>
      </c>
      <c r="I144" s="96"/>
      <c r="J144" s="96"/>
      <c r="K144" s="96"/>
      <c r="L144" s="96"/>
      <c r="M144" s="96"/>
      <c r="N144" s="96"/>
    </row>
    <row r="145" spans="1:14" x14ac:dyDescent="0.25">
      <c r="A145" t="s">
        <v>1061</v>
      </c>
      <c r="B145" t="s">
        <v>934</v>
      </c>
      <c r="C145" t="s">
        <v>918</v>
      </c>
      <c r="D145">
        <v>34005</v>
      </c>
      <c r="E145" t="s">
        <v>752</v>
      </c>
      <c r="F145">
        <v>43466</v>
      </c>
      <c r="G145">
        <v>8970</v>
      </c>
      <c r="H145">
        <f ca="1">VALUE(TEXT(TODAY()-Datos!$D145,"YY"))</f>
        <v>29</v>
      </c>
      <c r="I145" s="96"/>
      <c r="J145" s="96"/>
      <c r="K145" s="96"/>
      <c r="L145" s="96"/>
      <c r="M145" s="96"/>
      <c r="N145" s="96"/>
    </row>
    <row r="146" spans="1:14" x14ac:dyDescent="0.25">
      <c r="A146" t="s">
        <v>1062</v>
      </c>
      <c r="B146" t="s">
        <v>934</v>
      </c>
      <c r="C146" t="s">
        <v>928</v>
      </c>
      <c r="D146">
        <v>25192</v>
      </c>
      <c r="E146" t="s">
        <v>945</v>
      </c>
      <c r="F146">
        <v>43466</v>
      </c>
      <c r="G146">
        <v>5720</v>
      </c>
      <c r="H146">
        <f ca="1">VALUE(TEXT(TODAY()-Datos!$D146,"YY"))</f>
        <v>53</v>
      </c>
      <c r="I146" s="96"/>
      <c r="J146" s="96"/>
      <c r="K146" s="96"/>
      <c r="L146" s="96"/>
      <c r="M146" s="96"/>
      <c r="N146" s="96"/>
    </row>
    <row r="147" spans="1:14" x14ac:dyDescent="0.25">
      <c r="A147" t="s">
        <v>921</v>
      </c>
      <c r="B147" t="s">
        <v>934</v>
      </c>
      <c r="C147" t="s">
        <v>918</v>
      </c>
      <c r="D147">
        <v>25156</v>
      </c>
      <c r="E147" t="s">
        <v>919</v>
      </c>
      <c r="F147">
        <v>43466</v>
      </c>
      <c r="G147">
        <v>3900</v>
      </c>
      <c r="H147">
        <f ca="1">VALUE(TEXT(TODAY()-Datos!$D147,"YY"))</f>
        <v>53</v>
      </c>
      <c r="I147" s="96"/>
      <c r="J147" s="96"/>
      <c r="K147" s="96"/>
      <c r="L147" s="96"/>
      <c r="M147" s="96"/>
      <c r="N147" s="96"/>
    </row>
    <row r="148" spans="1:14" x14ac:dyDescent="0.25">
      <c r="A148" t="s">
        <v>944</v>
      </c>
      <c r="B148" t="s">
        <v>937</v>
      </c>
      <c r="C148" t="s">
        <v>928</v>
      </c>
      <c r="D148">
        <v>25491</v>
      </c>
      <c r="E148" t="s">
        <v>924</v>
      </c>
      <c r="F148">
        <v>43466</v>
      </c>
      <c r="G148">
        <v>5590</v>
      </c>
      <c r="H148">
        <f ca="1">VALUE(TEXT(TODAY()-Datos!$D148,"YY"))</f>
        <v>52</v>
      </c>
      <c r="I148" s="96"/>
      <c r="J148" s="96"/>
      <c r="K148" s="96"/>
      <c r="L148" s="96"/>
      <c r="M148" s="96"/>
      <c r="N148" s="96"/>
    </row>
    <row r="149" spans="1:14" x14ac:dyDescent="0.25">
      <c r="A149" t="s">
        <v>963</v>
      </c>
      <c r="B149" t="s">
        <v>917</v>
      </c>
      <c r="C149" t="s">
        <v>918</v>
      </c>
      <c r="D149">
        <v>23417</v>
      </c>
      <c r="E149" t="s">
        <v>953</v>
      </c>
      <c r="F149">
        <v>43466</v>
      </c>
      <c r="G149">
        <v>3510</v>
      </c>
      <c r="H149">
        <f ca="1">VALUE(TEXT(TODAY()-Datos!$D149,"YY"))</f>
        <v>58</v>
      </c>
      <c r="I149" s="96"/>
      <c r="J149" s="96"/>
      <c r="K149" s="96"/>
      <c r="L149" s="96"/>
      <c r="M149" s="96"/>
      <c r="N149" s="96"/>
    </row>
    <row r="150" spans="1:14" x14ac:dyDescent="0.25">
      <c r="A150" t="s">
        <v>1063</v>
      </c>
      <c r="B150" t="s">
        <v>926</v>
      </c>
      <c r="C150" t="s">
        <v>918</v>
      </c>
      <c r="D150">
        <v>20133</v>
      </c>
      <c r="E150" t="s">
        <v>945</v>
      </c>
      <c r="F150">
        <v>43466</v>
      </c>
      <c r="G150">
        <v>7410</v>
      </c>
      <c r="H150">
        <f ca="1">VALUE(TEXT(TODAY()-Datos!$D150,"YY"))</f>
        <v>67</v>
      </c>
      <c r="I150" s="96"/>
      <c r="J150" s="96"/>
      <c r="K150" s="96"/>
      <c r="L150" s="96"/>
      <c r="M150" s="96"/>
      <c r="N150" s="96"/>
    </row>
    <row r="151" spans="1:14" x14ac:dyDescent="0.25">
      <c r="A151" t="s">
        <v>1050</v>
      </c>
      <c r="B151" t="s">
        <v>917</v>
      </c>
      <c r="C151" t="s">
        <v>918</v>
      </c>
      <c r="D151">
        <v>27212</v>
      </c>
      <c r="E151" t="s">
        <v>945</v>
      </c>
      <c r="F151">
        <v>43466</v>
      </c>
      <c r="G151">
        <v>4940</v>
      </c>
      <c r="H151">
        <f ca="1">VALUE(TEXT(TODAY()-Datos!$D151,"YY"))</f>
        <v>47</v>
      </c>
      <c r="I151" s="96"/>
      <c r="J151" s="96"/>
      <c r="K151" s="96"/>
      <c r="L151" s="96"/>
      <c r="M151" s="96"/>
      <c r="N151" s="96"/>
    </row>
    <row r="152" spans="1:14" x14ac:dyDescent="0.25">
      <c r="A152" t="s">
        <v>1064</v>
      </c>
      <c r="B152" t="s">
        <v>926</v>
      </c>
      <c r="C152" t="s">
        <v>928</v>
      </c>
      <c r="D152">
        <v>20764</v>
      </c>
      <c r="E152" t="s">
        <v>964</v>
      </c>
      <c r="F152">
        <v>43466</v>
      </c>
      <c r="G152">
        <v>7150</v>
      </c>
      <c r="H152">
        <f ca="1">VALUE(TEXT(TODAY()-Datos!$D152,"YY"))</f>
        <v>65</v>
      </c>
      <c r="I152" s="96"/>
      <c r="J152" s="96"/>
      <c r="K152" s="96"/>
      <c r="L152" s="96"/>
      <c r="M152" s="96"/>
      <c r="N152" s="96"/>
    </row>
    <row r="153" spans="1:14" x14ac:dyDescent="0.25">
      <c r="A153" t="s">
        <v>1065</v>
      </c>
      <c r="B153" t="s">
        <v>926</v>
      </c>
      <c r="C153" t="s">
        <v>928</v>
      </c>
      <c r="D153">
        <v>29313</v>
      </c>
      <c r="E153" t="s">
        <v>941</v>
      </c>
      <c r="F153">
        <v>43466</v>
      </c>
      <c r="G153">
        <v>7410</v>
      </c>
      <c r="H153">
        <f ca="1">VALUE(TEXT(TODAY()-Datos!$D153,"YY"))</f>
        <v>41</v>
      </c>
      <c r="I153" s="96"/>
      <c r="J153" s="96"/>
      <c r="K153" s="96"/>
      <c r="L153" s="96"/>
      <c r="M153" s="96"/>
      <c r="N153" s="96"/>
    </row>
    <row r="154" spans="1:14" x14ac:dyDescent="0.25">
      <c r="A154" t="s">
        <v>1066</v>
      </c>
      <c r="B154" t="s">
        <v>917</v>
      </c>
      <c r="C154" t="s">
        <v>918</v>
      </c>
      <c r="D154">
        <v>23503</v>
      </c>
      <c r="E154" t="s">
        <v>922</v>
      </c>
      <c r="F154">
        <v>43466</v>
      </c>
      <c r="G154">
        <v>4290</v>
      </c>
      <c r="H154">
        <f ca="1">VALUE(TEXT(TODAY()-Datos!$D154,"YY"))</f>
        <v>57</v>
      </c>
      <c r="I154" s="96"/>
      <c r="J154" s="96"/>
      <c r="K154" s="96"/>
      <c r="L154" s="96"/>
      <c r="M154" s="96"/>
      <c r="N154" s="96"/>
    </row>
    <row r="155" spans="1:14" x14ac:dyDescent="0.25">
      <c r="A155" t="s">
        <v>1067</v>
      </c>
      <c r="B155" t="s">
        <v>937</v>
      </c>
      <c r="C155" t="s">
        <v>918</v>
      </c>
      <c r="D155">
        <v>31305</v>
      </c>
      <c r="E155" t="s">
        <v>752</v>
      </c>
      <c r="F155">
        <v>43466</v>
      </c>
      <c r="G155">
        <v>6370</v>
      </c>
      <c r="H155">
        <f ca="1">VALUE(TEXT(TODAY()-Datos!$D155,"YY"))</f>
        <v>36</v>
      </c>
      <c r="I155" s="96"/>
      <c r="J155" s="96"/>
      <c r="K155" s="96"/>
      <c r="L155" s="96"/>
      <c r="M155" s="96"/>
      <c r="N155" s="96"/>
    </row>
    <row r="156" spans="1:14" x14ac:dyDescent="0.25">
      <c r="A156" t="s">
        <v>1068</v>
      </c>
      <c r="B156" t="s">
        <v>917</v>
      </c>
      <c r="C156" t="s">
        <v>918</v>
      </c>
      <c r="D156">
        <v>28807</v>
      </c>
      <c r="E156" t="s">
        <v>924</v>
      </c>
      <c r="F156">
        <v>43466</v>
      </c>
      <c r="G156">
        <v>6240</v>
      </c>
      <c r="H156">
        <f ca="1">VALUE(TEXT(TODAY()-Datos!$D156,"YY"))</f>
        <v>43</v>
      </c>
      <c r="I156" s="96"/>
      <c r="J156" s="96"/>
      <c r="K156" s="96"/>
      <c r="L156" s="96"/>
      <c r="M156" s="96"/>
      <c r="N156" s="96"/>
    </row>
    <row r="157" spans="1:14" x14ac:dyDescent="0.25">
      <c r="A157" t="s">
        <v>1064</v>
      </c>
      <c r="B157" t="s">
        <v>950</v>
      </c>
      <c r="C157" t="s">
        <v>928</v>
      </c>
      <c r="D157">
        <v>28461</v>
      </c>
      <c r="E157" t="s">
        <v>924</v>
      </c>
      <c r="F157">
        <v>43466</v>
      </c>
      <c r="G157">
        <v>9750</v>
      </c>
      <c r="H157">
        <f ca="1">VALUE(TEXT(TODAY()-Datos!$D157,"YY"))</f>
        <v>44</v>
      </c>
      <c r="I157" s="96"/>
      <c r="J157" s="96"/>
      <c r="K157" s="96"/>
      <c r="L157" s="96"/>
      <c r="M157" s="96"/>
      <c r="N157" s="96"/>
    </row>
    <row r="158" spans="1:14" x14ac:dyDescent="0.25">
      <c r="A158" t="s">
        <v>1069</v>
      </c>
      <c r="B158" t="s">
        <v>937</v>
      </c>
      <c r="C158" t="s">
        <v>928</v>
      </c>
      <c r="D158">
        <v>20676</v>
      </c>
      <c r="E158" t="s">
        <v>922</v>
      </c>
      <c r="F158">
        <v>43466</v>
      </c>
      <c r="G158">
        <v>7150</v>
      </c>
      <c r="H158">
        <f ca="1">VALUE(TEXT(TODAY()-Datos!$D158,"YY"))</f>
        <v>65</v>
      </c>
      <c r="I158" s="96"/>
      <c r="J158" s="96"/>
      <c r="K158" s="96"/>
      <c r="L158" s="96"/>
      <c r="M158" s="96"/>
      <c r="N158" s="96"/>
    </row>
    <row r="159" spans="1:14" x14ac:dyDescent="0.25">
      <c r="A159" t="s">
        <v>920</v>
      </c>
      <c r="B159" t="s">
        <v>917</v>
      </c>
      <c r="C159" t="s">
        <v>918</v>
      </c>
      <c r="D159">
        <v>19800</v>
      </c>
      <c r="E159" t="s">
        <v>945</v>
      </c>
      <c r="F159">
        <v>43466</v>
      </c>
      <c r="G159">
        <v>4030</v>
      </c>
      <c r="H159">
        <f ca="1">VALUE(TEXT(TODAY()-Datos!$D159,"YY"))</f>
        <v>68</v>
      </c>
      <c r="I159" s="96"/>
      <c r="J159" s="96"/>
      <c r="K159" s="96"/>
      <c r="L159" s="96"/>
      <c r="M159" s="96"/>
      <c r="N159" s="96"/>
    </row>
    <row r="160" spans="1:14" x14ac:dyDescent="0.25">
      <c r="A160" t="s">
        <v>1070</v>
      </c>
      <c r="B160" t="s">
        <v>934</v>
      </c>
      <c r="C160" t="s">
        <v>918</v>
      </c>
      <c r="D160">
        <v>30434</v>
      </c>
      <c r="E160" t="s">
        <v>922</v>
      </c>
      <c r="F160">
        <v>43466</v>
      </c>
      <c r="G160">
        <v>11440</v>
      </c>
      <c r="H160">
        <f ca="1">VALUE(TEXT(TODAY()-Datos!$D160,"YY"))</f>
        <v>38</v>
      </c>
      <c r="I160" s="96"/>
      <c r="J160" s="96"/>
      <c r="K160" s="96"/>
      <c r="L160" s="96"/>
      <c r="M160" s="96"/>
      <c r="N160" s="96"/>
    </row>
    <row r="161" spans="1:14" x14ac:dyDescent="0.25">
      <c r="A161" t="s">
        <v>1038</v>
      </c>
      <c r="B161" t="s">
        <v>926</v>
      </c>
      <c r="C161" t="s">
        <v>918</v>
      </c>
      <c r="D161">
        <v>23711</v>
      </c>
      <c r="E161" t="s">
        <v>957</v>
      </c>
      <c r="F161">
        <v>43466</v>
      </c>
      <c r="G161">
        <v>6500</v>
      </c>
      <c r="H161">
        <f ca="1">VALUE(TEXT(TODAY()-Datos!$D161,"YY"))</f>
        <v>57</v>
      </c>
      <c r="I161" s="96"/>
      <c r="J161" s="96"/>
      <c r="K161" s="96"/>
      <c r="L161" s="96"/>
      <c r="M161" s="96"/>
      <c r="N161" s="96"/>
    </row>
    <row r="162" spans="1:14" x14ac:dyDescent="0.25">
      <c r="A162" t="s">
        <v>1071</v>
      </c>
      <c r="B162" t="s">
        <v>917</v>
      </c>
      <c r="C162" t="s">
        <v>918</v>
      </c>
      <c r="D162">
        <v>21479</v>
      </c>
      <c r="E162" t="s">
        <v>964</v>
      </c>
      <c r="F162">
        <v>43466</v>
      </c>
      <c r="G162">
        <v>6630</v>
      </c>
      <c r="H162">
        <f ca="1">VALUE(TEXT(TODAY()-Datos!$D162,"YY"))</f>
        <v>63</v>
      </c>
      <c r="I162" s="96"/>
      <c r="J162" s="96"/>
      <c r="K162" s="96"/>
      <c r="L162" s="96"/>
      <c r="M162" s="96"/>
      <c r="N162" s="96"/>
    </row>
    <row r="163" spans="1:14" x14ac:dyDescent="0.25">
      <c r="A163" t="s">
        <v>1072</v>
      </c>
      <c r="B163" t="s">
        <v>926</v>
      </c>
      <c r="C163" t="s">
        <v>918</v>
      </c>
      <c r="D163">
        <v>32887</v>
      </c>
      <c r="E163" t="s">
        <v>919</v>
      </c>
      <c r="F163">
        <v>43466</v>
      </c>
      <c r="G163">
        <v>6760</v>
      </c>
      <c r="H163">
        <f ca="1">VALUE(TEXT(TODAY()-Datos!$D163,"YY"))</f>
        <v>32</v>
      </c>
      <c r="I163" s="96"/>
      <c r="J163" s="96"/>
      <c r="K163" s="96"/>
      <c r="L163" s="96"/>
      <c r="M163" s="96"/>
      <c r="N163" s="96"/>
    </row>
    <row r="164" spans="1:14" x14ac:dyDescent="0.25">
      <c r="A164" t="s">
        <v>1073</v>
      </c>
      <c r="B164" t="s">
        <v>926</v>
      </c>
      <c r="C164" t="s">
        <v>918</v>
      </c>
      <c r="D164">
        <v>20468</v>
      </c>
      <c r="E164" t="s">
        <v>935</v>
      </c>
      <c r="F164">
        <v>43466</v>
      </c>
      <c r="G164">
        <v>7670</v>
      </c>
      <c r="H164">
        <f ca="1">VALUE(TEXT(TODAY()-Datos!$D164,"YY"))</f>
        <v>66</v>
      </c>
      <c r="I164" s="96"/>
      <c r="J164" s="96"/>
      <c r="K164" s="96"/>
      <c r="L164" s="96"/>
      <c r="M164" s="96"/>
      <c r="N164" s="96"/>
    </row>
    <row r="165" spans="1:14" x14ac:dyDescent="0.25">
      <c r="A165" t="s">
        <v>1074</v>
      </c>
      <c r="B165" t="s">
        <v>917</v>
      </c>
      <c r="C165" t="s">
        <v>918</v>
      </c>
      <c r="D165">
        <v>27227</v>
      </c>
      <c r="E165" t="s">
        <v>945</v>
      </c>
      <c r="F165">
        <v>43466</v>
      </c>
      <c r="G165">
        <v>6890</v>
      </c>
      <c r="H165">
        <f ca="1">VALUE(TEXT(TODAY()-Datos!$D165,"YY"))</f>
        <v>47</v>
      </c>
      <c r="I165" s="96"/>
      <c r="J165" s="96"/>
      <c r="K165" s="96"/>
      <c r="L165" s="96"/>
      <c r="M165" s="96"/>
      <c r="N165" s="96"/>
    </row>
    <row r="166" spans="1:14" x14ac:dyDescent="0.25">
      <c r="A166" t="s">
        <v>925</v>
      </c>
      <c r="B166" t="s">
        <v>937</v>
      </c>
      <c r="C166" t="s">
        <v>918</v>
      </c>
      <c r="D166">
        <v>25286</v>
      </c>
      <c r="E166" t="s">
        <v>945</v>
      </c>
      <c r="F166">
        <v>43466</v>
      </c>
      <c r="G166">
        <v>7670</v>
      </c>
      <c r="H166">
        <f ca="1">VALUE(TEXT(TODAY()-Datos!$D166,"YY"))</f>
        <v>52</v>
      </c>
      <c r="I166" s="96"/>
      <c r="J166" s="96"/>
      <c r="K166" s="96"/>
      <c r="L166" s="96"/>
      <c r="M166" s="96"/>
      <c r="N166" s="96"/>
    </row>
    <row r="167" spans="1:14" x14ac:dyDescent="0.25">
      <c r="A167" t="s">
        <v>1075</v>
      </c>
      <c r="B167" t="s">
        <v>917</v>
      </c>
      <c r="C167" t="s">
        <v>928</v>
      </c>
      <c r="D167">
        <v>26280</v>
      </c>
      <c r="E167" t="s">
        <v>935</v>
      </c>
      <c r="F167">
        <v>43466</v>
      </c>
      <c r="G167">
        <v>2990</v>
      </c>
      <c r="H167">
        <f ca="1">VALUE(TEXT(TODAY()-Datos!$D167,"YY"))</f>
        <v>50</v>
      </c>
      <c r="I167" s="96"/>
      <c r="J167" s="96"/>
      <c r="K167" s="96"/>
      <c r="L167" s="96"/>
      <c r="M167" s="96"/>
      <c r="N167" s="96"/>
    </row>
    <row r="168" spans="1:14" x14ac:dyDescent="0.25">
      <c r="A168" t="s">
        <v>1031</v>
      </c>
      <c r="B168" t="s">
        <v>917</v>
      </c>
      <c r="C168" t="s">
        <v>918</v>
      </c>
      <c r="D168">
        <v>18666</v>
      </c>
      <c r="E168" t="s">
        <v>924</v>
      </c>
      <c r="F168">
        <v>43466</v>
      </c>
      <c r="G168">
        <v>6890</v>
      </c>
      <c r="H168">
        <f ca="1">VALUE(TEXT(TODAY()-Datos!$D168,"YY"))</f>
        <v>71</v>
      </c>
      <c r="I168" s="96"/>
      <c r="J168" s="96"/>
      <c r="K168" s="96"/>
      <c r="L168" s="96"/>
      <c r="M168" s="96"/>
      <c r="N168" s="96"/>
    </row>
    <row r="169" spans="1:14" x14ac:dyDescent="0.25">
      <c r="A169" t="s">
        <v>962</v>
      </c>
      <c r="B169" t="s">
        <v>917</v>
      </c>
      <c r="C169" t="s">
        <v>928</v>
      </c>
      <c r="D169">
        <v>28814</v>
      </c>
      <c r="E169" t="s">
        <v>957</v>
      </c>
      <c r="F169">
        <v>43466</v>
      </c>
      <c r="G169">
        <v>6760</v>
      </c>
      <c r="H169">
        <f ca="1">VALUE(TEXT(TODAY()-Datos!$D169,"YY"))</f>
        <v>43</v>
      </c>
      <c r="I169" s="96"/>
      <c r="J169" s="96"/>
      <c r="K169" s="96"/>
      <c r="L169" s="96"/>
      <c r="M169" s="96"/>
      <c r="N169" s="96"/>
    </row>
    <row r="170" spans="1:14" x14ac:dyDescent="0.25">
      <c r="A170" t="s">
        <v>1076</v>
      </c>
      <c r="B170" t="s">
        <v>926</v>
      </c>
      <c r="C170" t="s">
        <v>918</v>
      </c>
      <c r="D170">
        <v>20757</v>
      </c>
      <c r="E170" t="s">
        <v>919</v>
      </c>
      <c r="F170">
        <v>43466</v>
      </c>
      <c r="G170">
        <v>7150</v>
      </c>
      <c r="H170">
        <f ca="1">VALUE(TEXT(TODAY()-Datos!$D170,"YY"))</f>
        <v>65</v>
      </c>
      <c r="I170" s="96"/>
      <c r="J170" s="96"/>
      <c r="K170" s="96"/>
      <c r="L170" s="96"/>
      <c r="M170" s="96"/>
      <c r="N170" s="96"/>
    </row>
    <row r="171" spans="1:14" x14ac:dyDescent="0.25">
      <c r="A171" t="s">
        <v>1077</v>
      </c>
      <c r="B171" t="s">
        <v>937</v>
      </c>
      <c r="C171" t="s">
        <v>918</v>
      </c>
      <c r="D171">
        <v>21413</v>
      </c>
      <c r="E171" t="s">
        <v>929</v>
      </c>
      <c r="F171">
        <v>43466</v>
      </c>
      <c r="G171">
        <v>7800</v>
      </c>
      <c r="H171">
        <f ca="1">VALUE(TEXT(TODAY()-Datos!$D171,"YY"))</f>
        <v>63</v>
      </c>
      <c r="I171" s="96"/>
      <c r="J171" s="96"/>
      <c r="K171" s="96"/>
      <c r="L171" s="96"/>
      <c r="M171" s="96"/>
      <c r="N171" s="96"/>
    </row>
    <row r="172" spans="1:14" x14ac:dyDescent="0.25">
      <c r="A172" t="s">
        <v>1078</v>
      </c>
      <c r="B172" t="s">
        <v>917</v>
      </c>
      <c r="C172" t="s">
        <v>928</v>
      </c>
      <c r="D172">
        <v>32088</v>
      </c>
      <c r="E172" t="s">
        <v>924</v>
      </c>
      <c r="F172">
        <v>43466</v>
      </c>
      <c r="G172">
        <v>3900</v>
      </c>
      <c r="H172">
        <f ca="1">VALUE(TEXT(TODAY()-Datos!$D172,"YY"))</f>
        <v>34</v>
      </c>
      <c r="I172" s="96"/>
      <c r="J172" s="96"/>
      <c r="K172" s="96"/>
      <c r="L172" s="96"/>
      <c r="M172" s="96"/>
      <c r="N172" s="96"/>
    </row>
    <row r="173" spans="1:14" x14ac:dyDescent="0.25">
      <c r="A173" t="s">
        <v>1079</v>
      </c>
      <c r="B173" t="s">
        <v>926</v>
      </c>
      <c r="C173" t="s">
        <v>918</v>
      </c>
      <c r="D173">
        <v>30055</v>
      </c>
      <c r="E173" t="s">
        <v>919</v>
      </c>
      <c r="F173">
        <v>43466</v>
      </c>
      <c r="G173">
        <v>7800</v>
      </c>
      <c r="H173">
        <f ca="1">VALUE(TEXT(TODAY()-Datos!$D173,"YY"))</f>
        <v>39</v>
      </c>
      <c r="I173" s="96"/>
      <c r="J173" s="96"/>
      <c r="K173" s="96"/>
      <c r="L173" s="96"/>
      <c r="M173" s="96"/>
      <c r="N173" s="96"/>
    </row>
    <row r="174" spans="1:14" x14ac:dyDescent="0.25">
      <c r="A174" t="s">
        <v>1080</v>
      </c>
      <c r="B174" t="s">
        <v>917</v>
      </c>
      <c r="C174" t="s">
        <v>918</v>
      </c>
      <c r="D174">
        <v>24631</v>
      </c>
      <c r="E174" t="s">
        <v>929</v>
      </c>
      <c r="F174">
        <v>43466</v>
      </c>
      <c r="G174">
        <v>6240</v>
      </c>
      <c r="H174">
        <f ca="1">VALUE(TEXT(TODAY()-Datos!$D174,"YY"))</f>
        <v>54</v>
      </c>
      <c r="I174" s="96"/>
      <c r="J174" s="96"/>
      <c r="K174" s="96"/>
      <c r="L174" s="96"/>
      <c r="M174" s="96"/>
      <c r="N174" s="96"/>
    </row>
    <row r="175" spans="1:14" x14ac:dyDescent="0.25">
      <c r="A175" t="s">
        <v>1081</v>
      </c>
      <c r="B175" t="s">
        <v>917</v>
      </c>
      <c r="C175" t="s">
        <v>918</v>
      </c>
      <c r="D175">
        <v>25056</v>
      </c>
      <c r="E175" t="s">
        <v>953</v>
      </c>
      <c r="F175">
        <v>43466</v>
      </c>
      <c r="G175">
        <v>4030</v>
      </c>
      <c r="H175">
        <f ca="1">VALUE(TEXT(TODAY()-Datos!$D175,"YY"))</f>
        <v>53</v>
      </c>
      <c r="I175" s="96"/>
      <c r="J175" s="96"/>
      <c r="K175" s="96"/>
      <c r="L175" s="96"/>
      <c r="M175" s="96"/>
      <c r="N175" s="96"/>
    </row>
    <row r="176" spans="1:14" x14ac:dyDescent="0.25">
      <c r="A176" t="s">
        <v>1082</v>
      </c>
      <c r="B176" t="s">
        <v>917</v>
      </c>
      <c r="C176" t="s">
        <v>918</v>
      </c>
      <c r="D176">
        <v>27011</v>
      </c>
      <c r="E176" t="s">
        <v>919</v>
      </c>
      <c r="F176">
        <v>43466</v>
      </c>
      <c r="G176">
        <v>4160</v>
      </c>
      <c r="H176">
        <f ca="1">VALUE(TEXT(TODAY()-Datos!$D176,"YY"))</f>
        <v>48</v>
      </c>
      <c r="I176" s="96"/>
      <c r="J176" s="96"/>
      <c r="K176" s="96"/>
      <c r="L176" s="96"/>
      <c r="M176" s="96"/>
      <c r="N176" s="96"/>
    </row>
    <row r="177" spans="1:14" x14ac:dyDescent="0.25">
      <c r="A177" t="s">
        <v>1083</v>
      </c>
      <c r="B177" t="s">
        <v>934</v>
      </c>
      <c r="C177" t="s">
        <v>918</v>
      </c>
      <c r="D177">
        <v>27561</v>
      </c>
      <c r="E177" t="s">
        <v>935</v>
      </c>
      <c r="F177">
        <v>43466</v>
      </c>
      <c r="G177">
        <v>1430</v>
      </c>
      <c r="H177">
        <f ca="1">VALUE(TEXT(TODAY()-Datos!$D177,"YY"))</f>
        <v>46</v>
      </c>
      <c r="I177" s="96"/>
      <c r="J177" s="96"/>
      <c r="K177" s="96"/>
      <c r="L177" s="96"/>
      <c r="M177" s="96"/>
      <c r="N177" s="96"/>
    </row>
    <row r="178" spans="1:14" x14ac:dyDescent="0.25">
      <c r="A178" t="s">
        <v>1084</v>
      </c>
      <c r="B178" t="s">
        <v>937</v>
      </c>
      <c r="C178" t="s">
        <v>918</v>
      </c>
      <c r="D178">
        <v>28211</v>
      </c>
      <c r="E178" t="s">
        <v>935</v>
      </c>
      <c r="F178">
        <v>43466</v>
      </c>
      <c r="G178">
        <v>7020</v>
      </c>
      <c r="H178">
        <f ca="1">VALUE(TEXT(TODAY()-Datos!$D178,"YY"))</f>
        <v>44</v>
      </c>
      <c r="I178" s="96"/>
      <c r="J178" s="96"/>
      <c r="K178" s="96"/>
      <c r="L178" s="96"/>
      <c r="M178" s="96"/>
      <c r="N178" s="96"/>
    </row>
    <row r="179" spans="1:14" x14ac:dyDescent="0.25">
      <c r="A179" t="s">
        <v>939</v>
      </c>
      <c r="B179" t="s">
        <v>917</v>
      </c>
      <c r="C179" t="s">
        <v>928</v>
      </c>
      <c r="D179">
        <v>30966</v>
      </c>
      <c r="E179" t="s">
        <v>924</v>
      </c>
      <c r="F179">
        <v>43466</v>
      </c>
      <c r="G179">
        <v>4550</v>
      </c>
      <c r="H179">
        <f ca="1">VALUE(TEXT(TODAY()-Datos!$D179,"YY"))</f>
        <v>37</v>
      </c>
      <c r="I179" s="96"/>
      <c r="J179" s="96"/>
      <c r="K179" s="96"/>
      <c r="L179" s="96"/>
      <c r="M179" s="96"/>
      <c r="N179" s="96"/>
    </row>
    <row r="180" spans="1:14" x14ac:dyDescent="0.25">
      <c r="A180" t="s">
        <v>1026</v>
      </c>
      <c r="B180" t="s">
        <v>937</v>
      </c>
      <c r="C180" t="s">
        <v>918</v>
      </c>
      <c r="D180">
        <v>33412</v>
      </c>
      <c r="E180" t="s">
        <v>919</v>
      </c>
      <c r="F180">
        <v>43466</v>
      </c>
      <c r="G180">
        <v>5590</v>
      </c>
      <c r="H180">
        <f ca="1">VALUE(TEXT(TODAY()-Datos!$D180,"YY"))</f>
        <v>30</v>
      </c>
      <c r="I180" s="96"/>
      <c r="J180" s="96"/>
      <c r="K180" s="96"/>
      <c r="L180" s="96"/>
      <c r="M180" s="96"/>
      <c r="N180" s="96"/>
    </row>
    <row r="181" spans="1:14" x14ac:dyDescent="0.25">
      <c r="A181" t="s">
        <v>998</v>
      </c>
      <c r="B181" t="s">
        <v>950</v>
      </c>
      <c r="C181" t="s">
        <v>928</v>
      </c>
      <c r="D181">
        <v>21564</v>
      </c>
      <c r="E181" t="s">
        <v>964</v>
      </c>
      <c r="F181">
        <v>43466</v>
      </c>
      <c r="G181">
        <v>10010</v>
      </c>
      <c r="H181">
        <f ca="1">VALUE(TEXT(TODAY()-Datos!$D181,"YY"))</f>
        <v>63</v>
      </c>
      <c r="I181" s="96"/>
      <c r="J181" s="96"/>
      <c r="K181" s="96"/>
      <c r="L181" s="96"/>
      <c r="M181" s="96"/>
      <c r="N181" s="96"/>
    </row>
    <row r="182" spans="1:14" x14ac:dyDescent="0.25">
      <c r="A182" t="s">
        <v>1085</v>
      </c>
      <c r="B182" t="s">
        <v>937</v>
      </c>
      <c r="C182" t="s">
        <v>928</v>
      </c>
      <c r="D182">
        <v>21817</v>
      </c>
      <c r="E182" t="s">
        <v>929</v>
      </c>
      <c r="F182">
        <v>43466</v>
      </c>
      <c r="G182">
        <v>6110</v>
      </c>
      <c r="H182">
        <f ca="1">VALUE(TEXT(TODAY()-Datos!$D182,"YY"))</f>
        <v>62</v>
      </c>
      <c r="I182" s="96"/>
      <c r="J182" s="96"/>
      <c r="K182" s="96"/>
      <c r="L182" s="96"/>
      <c r="M182" s="96"/>
      <c r="N182" s="96"/>
    </row>
    <row r="183" spans="1:14" x14ac:dyDescent="0.25">
      <c r="A183" t="s">
        <v>1086</v>
      </c>
      <c r="B183" t="s">
        <v>926</v>
      </c>
      <c r="C183" t="s">
        <v>918</v>
      </c>
      <c r="D183">
        <v>20128</v>
      </c>
      <c r="E183" t="s">
        <v>941</v>
      </c>
      <c r="F183">
        <v>43466</v>
      </c>
      <c r="G183">
        <v>7150</v>
      </c>
      <c r="H183">
        <f ca="1">VALUE(TEXT(TODAY()-Datos!$D183,"YY"))</f>
        <v>67</v>
      </c>
      <c r="I183" s="96"/>
      <c r="J183" s="96"/>
      <c r="K183" s="96"/>
      <c r="L183" s="96"/>
      <c r="M183" s="96"/>
      <c r="N183" s="96"/>
    </row>
    <row r="184" spans="1:14" x14ac:dyDescent="0.25">
      <c r="A184" t="s">
        <v>1087</v>
      </c>
      <c r="B184" t="s">
        <v>917</v>
      </c>
      <c r="C184" t="s">
        <v>918</v>
      </c>
      <c r="D184">
        <v>26781</v>
      </c>
      <c r="E184" t="s">
        <v>941</v>
      </c>
      <c r="F184">
        <v>43466</v>
      </c>
      <c r="G184">
        <v>6370</v>
      </c>
      <c r="H184">
        <f ca="1">VALUE(TEXT(TODAY()-Datos!$D184,"YY"))</f>
        <v>48</v>
      </c>
      <c r="I184" s="96"/>
      <c r="J184" s="96"/>
      <c r="K184" s="96"/>
      <c r="L184" s="96"/>
      <c r="M184" s="96"/>
      <c r="N184" s="96"/>
    </row>
    <row r="185" spans="1:14" x14ac:dyDescent="0.25">
      <c r="A185" t="s">
        <v>1088</v>
      </c>
      <c r="B185" t="s">
        <v>934</v>
      </c>
      <c r="C185" t="s">
        <v>918</v>
      </c>
      <c r="D185">
        <v>30640</v>
      </c>
      <c r="E185" t="s">
        <v>752</v>
      </c>
      <c r="F185">
        <v>43466</v>
      </c>
      <c r="G185">
        <v>4680</v>
      </c>
      <c r="H185">
        <f ca="1">VALUE(TEXT(TODAY()-Datos!$D185,"YY"))</f>
        <v>38</v>
      </c>
      <c r="I185" s="96"/>
      <c r="J185" s="96"/>
      <c r="K185" s="96"/>
      <c r="L185" s="96"/>
      <c r="M185" s="96"/>
      <c r="N185" s="96"/>
    </row>
    <row r="186" spans="1:14" x14ac:dyDescent="0.25">
      <c r="A186" t="s">
        <v>1089</v>
      </c>
      <c r="B186" t="s">
        <v>917</v>
      </c>
      <c r="C186" t="s">
        <v>928</v>
      </c>
      <c r="D186">
        <v>29879</v>
      </c>
      <c r="E186" t="s">
        <v>941</v>
      </c>
      <c r="F186">
        <v>43466</v>
      </c>
      <c r="G186">
        <v>4290</v>
      </c>
      <c r="H186">
        <f ca="1">VALUE(TEXT(TODAY()-Datos!$D186,"YY"))</f>
        <v>40</v>
      </c>
      <c r="I186" s="96"/>
      <c r="J186" s="96"/>
      <c r="K186" s="96"/>
      <c r="L186" s="96"/>
      <c r="M186" s="96"/>
      <c r="N186" s="96"/>
    </row>
    <row r="187" spans="1:14" x14ac:dyDescent="0.25">
      <c r="A187" t="s">
        <v>1090</v>
      </c>
      <c r="B187" t="s">
        <v>926</v>
      </c>
      <c r="C187" t="s">
        <v>918</v>
      </c>
      <c r="D187">
        <v>25264</v>
      </c>
      <c r="E187" t="s">
        <v>957</v>
      </c>
      <c r="F187">
        <v>43466</v>
      </c>
      <c r="G187">
        <v>6890</v>
      </c>
      <c r="H187">
        <f ca="1">VALUE(TEXT(TODAY()-Datos!$D187,"YY"))</f>
        <v>53</v>
      </c>
      <c r="I187" s="96"/>
      <c r="J187" s="96"/>
      <c r="K187" s="96"/>
      <c r="L187" s="96"/>
      <c r="M187" s="96"/>
      <c r="N187" s="96"/>
    </row>
    <row r="188" spans="1:14" x14ac:dyDescent="0.25">
      <c r="A188" t="s">
        <v>1091</v>
      </c>
      <c r="B188" t="s">
        <v>937</v>
      </c>
      <c r="C188" t="s">
        <v>918</v>
      </c>
      <c r="D188">
        <v>26693</v>
      </c>
      <c r="E188" t="s">
        <v>945</v>
      </c>
      <c r="F188">
        <v>43466</v>
      </c>
      <c r="G188">
        <v>6500</v>
      </c>
      <c r="H188">
        <f ca="1">VALUE(TEXT(TODAY()-Datos!$D188,"YY"))</f>
        <v>49</v>
      </c>
      <c r="I188" s="96"/>
      <c r="J188" s="96"/>
      <c r="K188" s="96"/>
      <c r="L188" s="96"/>
      <c r="M188" s="96"/>
      <c r="N188" s="96"/>
    </row>
    <row r="189" spans="1:14" x14ac:dyDescent="0.25">
      <c r="A189" t="s">
        <v>1092</v>
      </c>
      <c r="B189" t="s">
        <v>926</v>
      </c>
      <c r="C189" t="s">
        <v>928</v>
      </c>
      <c r="D189">
        <v>34188</v>
      </c>
      <c r="E189" t="s">
        <v>964</v>
      </c>
      <c r="F189">
        <v>43466</v>
      </c>
      <c r="G189">
        <v>7410</v>
      </c>
      <c r="H189">
        <f ca="1">VALUE(TEXT(TODAY()-Datos!$D189,"YY"))</f>
        <v>28</v>
      </c>
      <c r="I189" s="96"/>
      <c r="J189" s="96"/>
      <c r="K189" s="96"/>
      <c r="L189" s="96"/>
      <c r="M189" s="96"/>
      <c r="N189" s="96"/>
    </row>
    <row r="190" spans="1:14" x14ac:dyDescent="0.25">
      <c r="A190" t="s">
        <v>1093</v>
      </c>
      <c r="B190" t="s">
        <v>937</v>
      </c>
      <c r="C190" t="s">
        <v>928</v>
      </c>
      <c r="D190">
        <v>22678</v>
      </c>
      <c r="E190" t="s">
        <v>964</v>
      </c>
      <c r="F190">
        <v>43466</v>
      </c>
      <c r="G190">
        <v>5590</v>
      </c>
      <c r="H190">
        <f ca="1">VALUE(TEXT(TODAY()-Datos!$D190,"YY"))</f>
        <v>60</v>
      </c>
      <c r="I190" s="96"/>
      <c r="J190" s="96"/>
      <c r="K190" s="96"/>
      <c r="L190" s="96"/>
      <c r="M190" s="96"/>
      <c r="N190" s="96"/>
    </row>
    <row r="191" spans="1:14" x14ac:dyDescent="0.25">
      <c r="A191" t="s">
        <v>1094</v>
      </c>
      <c r="B191" t="s">
        <v>917</v>
      </c>
      <c r="C191" t="s">
        <v>928</v>
      </c>
      <c r="D191">
        <v>27130</v>
      </c>
      <c r="E191" t="s">
        <v>945</v>
      </c>
      <c r="F191">
        <v>43466</v>
      </c>
      <c r="G191">
        <v>7280</v>
      </c>
      <c r="H191">
        <f ca="1">VALUE(TEXT(TODAY()-Datos!$D191,"YY"))</f>
        <v>47</v>
      </c>
      <c r="I191" s="96"/>
      <c r="J191" s="96"/>
      <c r="K191" s="96"/>
      <c r="L191" s="96"/>
      <c r="M191" s="96"/>
      <c r="N191" s="96"/>
    </row>
    <row r="192" spans="1:14" x14ac:dyDescent="0.25">
      <c r="A192" t="s">
        <v>1095</v>
      </c>
      <c r="B192" t="s">
        <v>937</v>
      </c>
      <c r="C192" t="s">
        <v>928</v>
      </c>
      <c r="D192">
        <v>25996</v>
      </c>
      <c r="E192" t="s">
        <v>919</v>
      </c>
      <c r="F192">
        <v>43466</v>
      </c>
      <c r="G192">
        <v>8450</v>
      </c>
      <c r="H192">
        <f ca="1">VALUE(TEXT(TODAY()-Datos!$D192,"YY"))</f>
        <v>51</v>
      </c>
      <c r="I192" s="96"/>
      <c r="J192" s="96"/>
      <c r="K192" s="96"/>
      <c r="L192" s="96"/>
      <c r="M192" s="96"/>
      <c r="N192" s="96"/>
    </row>
    <row r="193" spans="1:14" x14ac:dyDescent="0.25">
      <c r="A193" t="s">
        <v>1096</v>
      </c>
      <c r="B193" t="s">
        <v>917</v>
      </c>
      <c r="C193" t="s">
        <v>928</v>
      </c>
      <c r="D193">
        <v>19958</v>
      </c>
      <c r="E193" t="s">
        <v>922</v>
      </c>
      <c r="F193">
        <v>43466</v>
      </c>
      <c r="G193">
        <v>4160</v>
      </c>
      <c r="H193">
        <f ca="1">VALUE(TEXT(TODAY()-Datos!$D193,"YY"))</f>
        <v>67</v>
      </c>
      <c r="I193" s="96"/>
      <c r="J193" s="96"/>
      <c r="K193" s="96"/>
      <c r="L193" s="96"/>
      <c r="M193" s="96"/>
      <c r="N193" s="96"/>
    </row>
    <row r="194" spans="1:14" x14ac:dyDescent="0.25">
      <c r="A194" t="s">
        <v>1097</v>
      </c>
      <c r="B194" t="s">
        <v>926</v>
      </c>
      <c r="C194" t="s">
        <v>918</v>
      </c>
      <c r="D194">
        <v>33821</v>
      </c>
      <c r="E194" t="s">
        <v>941</v>
      </c>
      <c r="F194">
        <v>43466</v>
      </c>
      <c r="G194">
        <v>7540</v>
      </c>
      <c r="H194">
        <f ca="1">VALUE(TEXT(TODAY()-Datos!$D194,"YY"))</f>
        <v>29</v>
      </c>
      <c r="I194" s="96"/>
      <c r="J194" s="96"/>
      <c r="K194" s="96"/>
      <c r="L194" s="96"/>
      <c r="M194" s="96"/>
      <c r="N194" s="96"/>
    </row>
    <row r="195" spans="1:14" x14ac:dyDescent="0.25">
      <c r="A195" t="s">
        <v>1098</v>
      </c>
      <c r="B195" t="s">
        <v>926</v>
      </c>
      <c r="C195" t="s">
        <v>928</v>
      </c>
      <c r="D195">
        <v>31723</v>
      </c>
      <c r="E195" t="s">
        <v>945</v>
      </c>
      <c r="F195">
        <v>43466</v>
      </c>
      <c r="G195">
        <v>7670</v>
      </c>
      <c r="H195">
        <f ca="1">VALUE(TEXT(TODAY()-Datos!$D195,"YY"))</f>
        <v>35</v>
      </c>
      <c r="I195" s="96"/>
      <c r="J195" s="96"/>
      <c r="K195" s="96"/>
      <c r="L195" s="96"/>
      <c r="M195" s="96"/>
      <c r="N195" s="96"/>
    </row>
    <row r="196" spans="1:14" x14ac:dyDescent="0.25">
      <c r="A196" t="s">
        <v>1099</v>
      </c>
      <c r="B196" t="s">
        <v>926</v>
      </c>
      <c r="C196" t="s">
        <v>928</v>
      </c>
      <c r="D196">
        <v>18907</v>
      </c>
      <c r="E196" t="s">
        <v>945</v>
      </c>
      <c r="F196">
        <v>43466</v>
      </c>
      <c r="G196">
        <v>7150</v>
      </c>
      <c r="H196">
        <f ca="1">VALUE(TEXT(TODAY()-Datos!$D196,"YY"))</f>
        <v>70</v>
      </c>
      <c r="I196" s="96"/>
      <c r="J196" s="96"/>
      <c r="K196" s="96"/>
      <c r="L196" s="96"/>
      <c r="M196" s="96"/>
      <c r="N196" s="96"/>
    </row>
    <row r="197" spans="1:14" x14ac:dyDescent="0.25">
      <c r="A197" t="s">
        <v>1100</v>
      </c>
      <c r="B197" t="s">
        <v>917</v>
      </c>
      <c r="C197" t="s">
        <v>928</v>
      </c>
      <c r="D197">
        <v>24981</v>
      </c>
      <c r="E197" t="s">
        <v>752</v>
      </c>
      <c r="F197">
        <v>43466</v>
      </c>
      <c r="G197">
        <v>2730</v>
      </c>
      <c r="H197">
        <f ca="1">VALUE(TEXT(TODAY()-Datos!$D197,"YY"))</f>
        <v>53</v>
      </c>
      <c r="I197" s="96"/>
      <c r="J197" s="96"/>
      <c r="K197" s="96"/>
      <c r="L197" s="96"/>
      <c r="M197" s="96"/>
      <c r="N197" s="96"/>
    </row>
    <row r="198" spans="1:14" x14ac:dyDescent="0.25">
      <c r="A198" t="s">
        <v>1101</v>
      </c>
      <c r="B198" t="s">
        <v>937</v>
      </c>
      <c r="C198" t="s">
        <v>928</v>
      </c>
      <c r="D198">
        <v>29063</v>
      </c>
      <c r="E198" t="s">
        <v>935</v>
      </c>
      <c r="F198">
        <v>43466</v>
      </c>
      <c r="G198">
        <v>6630</v>
      </c>
      <c r="H198">
        <f ca="1">VALUE(TEXT(TODAY()-Datos!$D198,"YY"))</f>
        <v>42</v>
      </c>
      <c r="I198" s="96"/>
      <c r="J198" s="96"/>
      <c r="K198" s="96"/>
      <c r="L198" s="96"/>
      <c r="M198" s="96"/>
      <c r="N198" s="96"/>
    </row>
    <row r="199" spans="1:14" x14ac:dyDescent="0.25">
      <c r="A199" t="s">
        <v>1102</v>
      </c>
      <c r="B199" t="s">
        <v>950</v>
      </c>
      <c r="C199" t="s">
        <v>928</v>
      </c>
      <c r="D199">
        <v>33509</v>
      </c>
      <c r="E199" t="s">
        <v>922</v>
      </c>
      <c r="F199">
        <v>43466</v>
      </c>
      <c r="G199">
        <v>11570</v>
      </c>
      <c r="H199">
        <f ca="1">VALUE(TEXT(TODAY()-Datos!$D199,"YY"))</f>
        <v>30</v>
      </c>
      <c r="I199" s="96"/>
      <c r="J199" s="96"/>
      <c r="K199" s="96"/>
      <c r="L199" s="96"/>
      <c r="M199" s="96"/>
      <c r="N199" s="96"/>
    </row>
    <row r="200" spans="1:14" x14ac:dyDescent="0.25">
      <c r="A200" t="s">
        <v>1103</v>
      </c>
      <c r="B200" t="s">
        <v>917</v>
      </c>
      <c r="C200" t="s">
        <v>918</v>
      </c>
      <c r="D200">
        <v>26826</v>
      </c>
      <c r="E200" t="s">
        <v>935</v>
      </c>
      <c r="F200">
        <v>43466</v>
      </c>
      <c r="G200">
        <v>6500</v>
      </c>
      <c r="H200">
        <f ca="1">VALUE(TEXT(TODAY()-Datos!$D200,"YY"))</f>
        <v>48</v>
      </c>
      <c r="I200" s="96"/>
      <c r="J200" s="96"/>
      <c r="K200" s="96"/>
      <c r="L200" s="96"/>
      <c r="M200" s="96"/>
      <c r="N200" s="96"/>
    </row>
    <row r="201" spans="1:14" x14ac:dyDescent="0.25">
      <c r="A201" t="s">
        <v>1104</v>
      </c>
      <c r="B201" t="s">
        <v>937</v>
      </c>
      <c r="C201" t="s">
        <v>928</v>
      </c>
      <c r="D201">
        <v>34114</v>
      </c>
      <c r="E201" t="s">
        <v>919</v>
      </c>
      <c r="F201">
        <v>43466</v>
      </c>
      <c r="G201">
        <v>6110</v>
      </c>
      <c r="H201">
        <f ca="1">VALUE(TEXT(TODAY()-Datos!$D201,"YY"))</f>
        <v>28</v>
      </c>
      <c r="I201" s="96"/>
      <c r="J201" s="96"/>
      <c r="K201" s="96"/>
      <c r="L201" s="96"/>
      <c r="M201" s="96"/>
      <c r="N201" s="96"/>
    </row>
    <row r="202" spans="1:14" x14ac:dyDescent="0.25">
      <c r="A202" t="s">
        <v>1105</v>
      </c>
      <c r="B202" t="s">
        <v>937</v>
      </c>
      <c r="C202" t="s">
        <v>918</v>
      </c>
      <c r="D202">
        <v>34191</v>
      </c>
      <c r="E202" t="s">
        <v>922</v>
      </c>
      <c r="F202">
        <v>43466</v>
      </c>
      <c r="G202">
        <v>7410</v>
      </c>
      <c r="H202">
        <f ca="1">VALUE(TEXT(TODAY()-Datos!$D202,"YY"))</f>
        <v>28</v>
      </c>
      <c r="I202" s="96"/>
      <c r="J202" s="96"/>
      <c r="K202" s="96"/>
      <c r="L202" s="96"/>
      <c r="M202" s="96"/>
      <c r="N202" s="96"/>
    </row>
    <row r="203" spans="1:14" x14ac:dyDescent="0.25">
      <c r="A203" t="s">
        <v>999</v>
      </c>
      <c r="B203" t="s">
        <v>926</v>
      </c>
      <c r="C203" t="s">
        <v>918</v>
      </c>
      <c r="D203">
        <v>24690</v>
      </c>
      <c r="E203" t="s">
        <v>919</v>
      </c>
      <c r="F203">
        <v>43466</v>
      </c>
      <c r="G203">
        <v>6760</v>
      </c>
      <c r="H203">
        <f ca="1">VALUE(TEXT(TODAY()-Datos!$D203,"YY"))</f>
        <v>54</v>
      </c>
      <c r="I203" s="96"/>
      <c r="J203" s="96"/>
      <c r="K203" s="96"/>
      <c r="L203" s="96"/>
      <c r="M203" s="96"/>
      <c r="N203" s="96"/>
    </row>
    <row r="204" spans="1:14" x14ac:dyDescent="0.25">
      <c r="I204" s="96"/>
      <c r="J204" s="96"/>
      <c r="K204" s="96"/>
      <c r="L204" s="96"/>
      <c r="M204" s="96"/>
      <c r="N204" s="96"/>
    </row>
    <row r="205" spans="1:14" x14ac:dyDescent="0.25">
      <c r="I205" s="96"/>
      <c r="J205" s="96"/>
      <c r="K205" s="96"/>
      <c r="L205" s="96"/>
      <c r="M205" s="96"/>
      <c r="N205" s="96"/>
    </row>
    <row r="206" spans="1:14" x14ac:dyDescent="0.25">
      <c r="I206" s="96"/>
      <c r="J206" s="96"/>
      <c r="K206" s="96"/>
      <c r="L206" s="96"/>
      <c r="M206" s="96"/>
      <c r="N206" s="96"/>
    </row>
    <row r="207" spans="1:14" x14ac:dyDescent="0.25">
      <c r="I207" s="96"/>
      <c r="J207" s="96"/>
      <c r="K207" s="96"/>
      <c r="L207" s="96"/>
      <c r="M207" s="96"/>
      <c r="N207" s="96"/>
    </row>
    <row r="208" spans="1:14" x14ac:dyDescent="0.25">
      <c r="I208" s="96"/>
      <c r="J208" s="96"/>
      <c r="K208" s="96"/>
      <c r="L208" s="96"/>
      <c r="M208" s="96"/>
      <c r="N208" s="96"/>
    </row>
    <row r="209" spans="9:14" x14ac:dyDescent="0.25">
      <c r="I209" s="96"/>
      <c r="J209" s="96"/>
      <c r="K209" s="96"/>
      <c r="L209" s="96"/>
      <c r="M209" s="96"/>
      <c r="N209" s="96"/>
    </row>
    <row r="210" spans="9:14" x14ac:dyDescent="0.25">
      <c r="I210" s="96"/>
      <c r="J210" s="96"/>
      <c r="K210" s="96"/>
      <c r="L210" s="96"/>
      <c r="M210" s="96"/>
      <c r="N210" s="96"/>
    </row>
    <row r="211" spans="9:14" x14ac:dyDescent="0.25">
      <c r="I211" s="96"/>
      <c r="J211" s="96"/>
      <c r="K211" s="96"/>
      <c r="L211" s="96"/>
      <c r="M211" s="96"/>
      <c r="N211" s="96"/>
    </row>
    <row r="212" spans="9:14" x14ac:dyDescent="0.25">
      <c r="I212" s="96"/>
      <c r="J212" s="96"/>
      <c r="K212" s="96"/>
      <c r="L212" s="96"/>
      <c r="M212" s="96"/>
      <c r="N212" s="96"/>
    </row>
    <row r="213" spans="9:14" x14ac:dyDescent="0.25">
      <c r="I213" s="96"/>
      <c r="J213" s="96"/>
      <c r="K213" s="96"/>
      <c r="L213" s="96"/>
      <c r="M213" s="96"/>
      <c r="N213" s="96"/>
    </row>
    <row r="214" spans="9:14" x14ac:dyDescent="0.25">
      <c r="I214" s="96"/>
      <c r="J214" s="96"/>
      <c r="K214" s="96"/>
      <c r="L214" s="96"/>
      <c r="M214" s="96"/>
      <c r="N214" s="96"/>
    </row>
    <row r="215" spans="9:14" x14ac:dyDescent="0.25">
      <c r="I215" s="96"/>
      <c r="J215" s="96"/>
      <c r="K215" s="96"/>
      <c r="L215" s="96"/>
      <c r="M215" s="96"/>
      <c r="N215" s="96"/>
    </row>
    <row r="216" spans="9:14" x14ac:dyDescent="0.25">
      <c r="I216" s="96"/>
      <c r="J216" s="96"/>
      <c r="K216" s="96"/>
      <c r="L216" s="96"/>
      <c r="M216" s="96"/>
      <c r="N216" s="96"/>
    </row>
    <row r="217" spans="9:14" x14ac:dyDescent="0.25">
      <c r="I217" s="96"/>
      <c r="J217" s="96"/>
      <c r="K217" s="96"/>
      <c r="L217" s="96"/>
      <c r="M217" s="96"/>
      <c r="N217" s="96"/>
    </row>
    <row r="218" spans="9:14" x14ac:dyDescent="0.25">
      <c r="I218" s="96"/>
      <c r="J218" s="96"/>
      <c r="K218" s="96"/>
      <c r="L218" s="96"/>
      <c r="M218" s="96"/>
      <c r="N218" s="96"/>
    </row>
    <row r="219" spans="9:14" x14ac:dyDescent="0.25">
      <c r="I219" s="96"/>
      <c r="J219" s="96"/>
      <c r="K219" s="96"/>
      <c r="L219" s="96"/>
      <c r="M219" s="96"/>
      <c r="N219" s="96"/>
    </row>
    <row r="220" spans="9:14" x14ac:dyDescent="0.25">
      <c r="I220" s="96"/>
      <c r="J220" s="96"/>
      <c r="K220" s="96"/>
      <c r="L220" s="96"/>
      <c r="M220" s="96"/>
      <c r="N220" s="96"/>
    </row>
    <row r="221" spans="9:14" x14ac:dyDescent="0.25">
      <c r="I221" s="96"/>
      <c r="J221" s="96"/>
      <c r="K221" s="96"/>
      <c r="L221" s="96"/>
      <c r="M221" s="96"/>
      <c r="N221" s="96"/>
    </row>
    <row r="222" spans="9:14" x14ac:dyDescent="0.25">
      <c r="I222" s="96"/>
      <c r="J222" s="96"/>
      <c r="K222" s="96"/>
      <c r="L222" s="96"/>
      <c r="M222" s="96"/>
      <c r="N222" s="96"/>
    </row>
    <row r="223" spans="9:14" x14ac:dyDescent="0.25">
      <c r="I223" s="96"/>
      <c r="J223" s="96"/>
      <c r="K223" s="96"/>
      <c r="L223" s="96"/>
      <c r="M223" s="96"/>
      <c r="N223" s="96"/>
    </row>
    <row r="224" spans="9:14" x14ac:dyDescent="0.25">
      <c r="I224" s="96"/>
      <c r="J224" s="96"/>
      <c r="K224" s="96"/>
      <c r="L224" s="96"/>
      <c r="M224" s="96"/>
      <c r="N224" s="96"/>
    </row>
    <row r="225" spans="9:14" x14ac:dyDescent="0.25">
      <c r="I225" s="96"/>
      <c r="J225" s="96"/>
      <c r="K225" s="96"/>
      <c r="L225" s="96"/>
      <c r="M225" s="96"/>
      <c r="N225" s="96"/>
    </row>
    <row r="226" spans="9:14" x14ac:dyDescent="0.25">
      <c r="I226" s="96"/>
      <c r="J226" s="96"/>
      <c r="K226" s="96"/>
      <c r="L226" s="96"/>
      <c r="M226" s="96"/>
      <c r="N226" s="96"/>
    </row>
    <row r="227" spans="9:14" x14ac:dyDescent="0.25">
      <c r="I227" s="96"/>
      <c r="J227" s="96"/>
      <c r="K227" s="96"/>
      <c r="L227" s="96"/>
      <c r="M227" s="96"/>
      <c r="N227" s="96"/>
    </row>
    <row r="228" spans="9:14" x14ac:dyDescent="0.25">
      <c r="I228" s="96"/>
      <c r="J228" s="96"/>
      <c r="K228" s="96"/>
      <c r="L228" s="96"/>
      <c r="M228" s="96"/>
      <c r="N228" s="96"/>
    </row>
    <row r="229" spans="9:14" x14ac:dyDescent="0.25">
      <c r="I229" s="96"/>
      <c r="J229" s="96"/>
      <c r="K229" s="96"/>
      <c r="L229" s="96"/>
      <c r="M229" s="96"/>
      <c r="N229" s="96"/>
    </row>
    <row r="230" spans="9:14" x14ac:dyDescent="0.25">
      <c r="I230" s="96"/>
      <c r="J230" s="96"/>
      <c r="K230" s="96"/>
      <c r="L230" s="96"/>
      <c r="M230" s="96"/>
      <c r="N230" s="96"/>
    </row>
    <row r="231" spans="9:14" x14ac:dyDescent="0.25">
      <c r="I231" s="96"/>
      <c r="J231" s="96"/>
      <c r="K231" s="96"/>
      <c r="L231" s="96"/>
      <c r="M231" s="96"/>
      <c r="N231" s="96"/>
    </row>
    <row r="232" spans="9:14" x14ac:dyDescent="0.25">
      <c r="I232" s="96"/>
      <c r="J232" s="96"/>
      <c r="K232" s="96"/>
      <c r="L232" s="96"/>
      <c r="M232" s="96"/>
      <c r="N232" s="96"/>
    </row>
    <row r="233" spans="9:14" x14ac:dyDescent="0.25">
      <c r="I233" s="96"/>
      <c r="J233" s="96"/>
      <c r="K233" s="96"/>
      <c r="L233" s="96"/>
      <c r="M233" s="96"/>
      <c r="N233" s="96"/>
    </row>
    <row r="234" spans="9:14" x14ac:dyDescent="0.25">
      <c r="I234" s="96"/>
      <c r="J234" s="96"/>
      <c r="K234" s="96"/>
      <c r="L234" s="96"/>
      <c r="M234" s="96"/>
      <c r="N234" s="96"/>
    </row>
    <row r="235" spans="9:14" x14ac:dyDescent="0.25">
      <c r="I235" s="96"/>
      <c r="J235" s="96"/>
      <c r="K235" s="96"/>
      <c r="L235" s="96"/>
      <c r="M235" s="96"/>
      <c r="N235" s="96"/>
    </row>
    <row r="236" spans="9:14" x14ac:dyDescent="0.25">
      <c r="I236" s="96"/>
      <c r="J236" s="96"/>
      <c r="K236" s="96"/>
      <c r="L236" s="96"/>
      <c r="M236" s="96"/>
      <c r="N236" s="96"/>
    </row>
    <row r="237" spans="9:14" x14ac:dyDescent="0.25">
      <c r="I237" s="96"/>
      <c r="J237" s="96"/>
      <c r="K237" s="96"/>
      <c r="L237" s="96"/>
      <c r="M237" s="96"/>
      <c r="N237" s="96"/>
    </row>
    <row r="238" spans="9:14" x14ac:dyDescent="0.25">
      <c r="I238" s="96"/>
      <c r="J238" s="96"/>
      <c r="K238" s="96"/>
      <c r="L238" s="96"/>
      <c r="M238" s="96"/>
      <c r="N238" s="96"/>
    </row>
    <row r="239" spans="9:14" x14ac:dyDescent="0.25">
      <c r="I239" s="96"/>
      <c r="J239" s="96"/>
      <c r="K239" s="96"/>
      <c r="L239" s="96"/>
      <c r="M239" s="96"/>
      <c r="N239" s="96"/>
    </row>
    <row r="240" spans="9:14" x14ac:dyDescent="0.25">
      <c r="I240" s="96"/>
      <c r="J240" s="96"/>
      <c r="K240" s="96"/>
      <c r="L240" s="96"/>
      <c r="M240" s="96"/>
      <c r="N240" s="96"/>
    </row>
    <row r="241" spans="9:14" x14ac:dyDescent="0.25">
      <c r="I241" s="96"/>
      <c r="J241" s="96"/>
      <c r="K241" s="96"/>
      <c r="L241" s="96"/>
      <c r="M241" s="96"/>
      <c r="N241" s="96"/>
    </row>
    <row r="242" spans="9:14" x14ac:dyDescent="0.25">
      <c r="I242" s="96"/>
      <c r="J242" s="96"/>
      <c r="K242" s="96"/>
      <c r="L242" s="96"/>
      <c r="M242" s="96"/>
      <c r="N242" s="96"/>
    </row>
    <row r="243" spans="9:14" x14ac:dyDescent="0.25">
      <c r="I243" s="96"/>
      <c r="J243" s="96"/>
      <c r="K243" s="96"/>
      <c r="L243" s="96"/>
      <c r="M243" s="96"/>
      <c r="N243" s="96"/>
    </row>
    <row r="244" spans="9:14" x14ac:dyDescent="0.25">
      <c r="I244" s="96"/>
      <c r="J244" s="96"/>
      <c r="K244" s="96"/>
      <c r="L244" s="96"/>
      <c r="M244" s="96"/>
      <c r="N244" s="96"/>
    </row>
    <row r="245" spans="9:14" x14ac:dyDescent="0.25">
      <c r="I245" s="96"/>
      <c r="J245" s="96"/>
      <c r="K245" s="96"/>
      <c r="L245" s="96"/>
      <c r="M245" s="96"/>
      <c r="N245" s="96"/>
    </row>
    <row r="246" spans="9:14" x14ac:dyDescent="0.25">
      <c r="I246" s="96"/>
      <c r="J246" s="96"/>
      <c r="K246" s="96"/>
      <c r="L246" s="96"/>
      <c r="M246" s="96"/>
      <c r="N246" s="96"/>
    </row>
    <row r="247" spans="9:14" x14ac:dyDescent="0.25">
      <c r="I247" s="96"/>
      <c r="J247" s="96"/>
      <c r="K247" s="96"/>
      <c r="L247" s="96"/>
      <c r="M247" s="96"/>
      <c r="N247" s="96"/>
    </row>
    <row r="248" spans="9:14" x14ac:dyDescent="0.25">
      <c r="I248" s="96"/>
      <c r="J248" s="96"/>
      <c r="K248" s="96"/>
      <c r="L248" s="96"/>
      <c r="M248" s="96"/>
      <c r="N248" s="96"/>
    </row>
    <row r="249" spans="9:14" x14ac:dyDescent="0.25">
      <c r="I249" s="96"/>
      <c r="J249" s="96"/>
      <c r="K249" s="96"/>
      <c r="L249" s="96"/>
      <c r="M249" s="96"/>
      <c r="N249" s="96"/>
    </row>
    <row r="250" spans="9:14" x14ac:dyDescent="0.25">
      <c r="I250" s="96"/>
      <c r="J250" s="96"/>
      <c r="K250" s="96"/>
      <c r="L250" s="96"/>
      <c r="M250" s="96"/>
      <c r="N250" s="96"/>
    </row>
    <row r="251" spans="9:14" x14ac:dyDescent="0.25">
      <c r="I251" s="96"/>
      <c r="J251" s="96"/>
      <c r="K251" s="96"/>
      <c r="L251" s="96"/>
      <c r="M251" s="96"/>
      <c r="N251" s="96"/>
    </row>
    <row r="252" spans="9:14" x14ac:dyDescent="0.25">
      <c r="I252" s="96"/>
      <c r="J252" s="96"/>
      <c r="K252" s="96"/>
      <c r="L252" s="96"/>
      <c r="M252" s="96"/>
      <c r="N252" s="96"/>
    </row>
    <row r="253" spans="9:14" x14ac:dyDescent="0.25">
      <c r="I253" s="96"/>
      <c r="J253" s="96"/>
      <c r="K253" s="96"/>
      <c r="L253" s="96"/>
      <c r="M253" s="96"/>
      <c r="N253" s="96"/>
    </row>
    <row r="254" spans="9:14" x14ac:dyDescent="0.25">
      <c r="I254" s="96"/>
      <c r="J254" s="96"/>
      <c r="K254" s="96"/>
      <c r="L254" s="96"/>
      <c r="M254" s="96"/>
      <c r="N254" s="96"/>
    </row>
    <row r="255" spans="9:14" x14ac:dyDescent="0.25">
      <c r="I255" s="96"/>
      <c r="J255" s="96"/>
      <c r="K255" s="96"/>
      <c r="L255" s="96"/>
      <c r="M255" s="96"/>
      <c r="N255" s="96"/>
    </row>
    <row r="256" spans="9:14" x14ac:dyDescent="0.25">
      <c r="I256" s="96"/>
      <c r="J256" s="96"/>
      <c r="K256" s="96"/>
      <c r="L256" s="96"/>
      <c r="M256" s="96"/>
      <c r="N256" s="96"/>
    </row>
    <row r="257" spans="9:14" x14ac:dyDescent="0.25">
      <c r="I257" s="96"/>
      <c r="J257" s="96"/>
      <c r="K257" s="96"/>
      <c r="L257" s="96"/>
      <c r="M257" s="96"/>
      <c r="N257" s="96"/>
    </row>
    <row r="258" spans="9:14" x14ac:dyDescent="0.25">
      <c r="I258" s="96"/>
      <c r="J258" s="96"/>
      <c r="K258" s="96"/>
      <c r="L258" s="96"/>
      <c r="M258" s="96"/>
      <c r="N258" s="96"/>
    </row>
    <row r="259" spans="9:14" x14ac:dyDescent="0.25">
      <c r="I259" s="96"/>
      <c r="J259" s="96"/>
      <c r="K259" s="96"/>
      <c r="L259" s="96"/>
      <c r="M259" s="96"/>
      <c r="N259" s="96"/>
    </row>
    <row r="260" spans="9:14" x14ac:dyDescent="0.25">
      <c r="I260" s="96"/>
      <c r="J260" s="96"/>
      <c r="K260" s="96"/>
      <c r="L260" s="96"/>
      <c r="M260" s="96"/>
      <c r="N260" s="96"/>
    </row>
    <row r="261" spans="9:14" x14ac:dyDescent="0.25">
      <c r="I261" s="96"/>
      <c r="J261" s="96"/>
      <c r="K261" s="96"/>
      <c r="L261" s="96"/>
      <c r="M261" s="96"/>
      <c r="N261" s="96"/>
    </row>
    <row r="262" spans="9:14" x14ac:dyDescent="0.25">
      <c r="I262" s="96"/>
      <c r="J262" s="96"/>
      <c r="K262" s="96"/>
      <c r="L262" s="96"/>
      <c r="M262" s="96"/>
      <c r="N262" s="96"/>
    </row>
    <row r="263" spans="9:14" x14ac:dyDescent="0.25">
      <c r="I263" s="96"/>
      <c r="J263" s="96"/>
      <c r="K263" s="96"/>
      <c r="L263" s="96"/>
      <c r="M263" s="96"/>
      <c r="N263" s="96"/>
    </row>
    <row r="264" spans="9:14" x14ac:dyDescent="0.25">
      <c r="I264" s="96"/>
      <c r="J264" s="96"/>
      <c r="K264" s="96"/>
      <c r="L264" s="96"/>
      <c r="M264" s="96"/>
      <c r="N264" s="96"/>
    </row>
    <row r="265" spans="9:14" x14ac:dyDescent="0.25">
      <c r="I265" s="96"/>
      <c r="J265" s="96"/>
      <c r="K265" s="96"/>
      <c r="L265" s="96"/>
      <c r="M265" s="96"/>
      <c r="N265" s="96"/>
    </row>
    <row r="266" spans="9:14" x14ac:dyDescent="0.25">
      <c r="I266" s="96"/>
      <c r="J266" s="96"/>
      <c r="K266" s="96"/>
      <c r="L266" s="96"/>
      <c r="M266" s="96"/>
      <c r="N266" s="96"/>
    </row>
    <row r="267" spans="9:14" x14ac:dyDescent="0.25">
      <c r="I267" s="96"/>
      <c r="J267" s="96"/>
      <c r="K267" s="96"/>
      <c r="L267" s="96"/>
      <c r="M267" s="96"/>
      <c r="N267" s="96"/>
    </row>
    <row r="268" spans="9:14" x14ac:dyDescent="0.25">
      <c r="I268" s="96"/>
      <c r="J268" s="96"/>
      <c r="K268" s="96"/>
      <c r="L268" s="96"/>
      <c r="M268" s="96"/>
      <c r="N268" s="96"/>
    </row>
    <row r="269" spans="9:14" x14ac:dyDescent="0.25">
      <c r="I269" s="96"/>
      <c r="J269" s="96"/>
      <c r="K269" s="96"/>
      <c r="L269" s="96"/>
      <c r="M269" s="96"/>
      <c r="N269" s="96"/>
    </row>
    <row r="270" spans="9:14" x14ac:dyDescent="0.25">
      <c r="I270" s="96"/>
      <c r="J270" s="96"/>
      <c r="K270" s="96"/>
      <c r="L270" s="96"/>
      <c r="M270" s="96"/>
      <c r="N270" s="96"/>
    </row>
    <row r="271" spans="9:14" x14ac:dyDescent="0.25">
      <c r="I271" s="96"/>
      <c r="J271" s="96"/>
      <c r="K271" s="96"/>
      <c r="L271" s="96"/>
      <c r="M271" s="96"/>
      <c r="N271" s="96"/>
    </row>
    <row r="272" spans="9:14" x14ac:dyDescent="0.25">
      <c r="I272" s="96"/>
      <c r="J272" s="96"/>
      <c r="K272" s="96"/>
      <c r="L272" s="96"/>
      <c r="M272" s="96"/>
      <c r="N272" s="96"/>
    </row>
    <row r="273" spans="9:14" x14ac:dyDescent="0.25">
      <c r="I273" s="96"/>
      <c r="J273" s="96"/>
      <c r="K273" s="96"/>
      <c r="L273" s="96"/>
      <c r="M273" s="96"/>
      <c r="N273" s="96"/>
    </row>
    <row r="274" spans="9:14" x14ac:dyDescent="0.25">
      <c r="I274" s="96"/>
      <c r="J274" s="96"/>
      <c r="K274" s="96"/>
      <c r="L274" s="96"/>
      <c r="M274" s="96"/>
      <c r="N274" s="96"/>
    </row>
    <row r="275" spans="9:14" x14ac:dyDescent="0.25">
      <c r="I275" s="96"/>
      <c r="J275" s="96"/>
      <c r="K275" s="96"/>
      <c r="L275" s="96"/>
      <c r="M275" s="96"/>
      <c r="N275" s="96"/>
    </row>
    <row r="276" spans="9:14" x14ac:dyDescent="0.25">
      <c r="I276" s="96"/>
      <c r="J276" s="96"/>
      <c r="K276" s="96"/>
      <c r="L276" s="96"/>
      <c r="M276" s="96"/>
      <c r="N276" s="96"/>
    </row>
    <row r="277" spans="9:14" x14ac:dyDescent="0.25">
      <c r="I277" s="96"/>
      <c r="J277" s="96"/>
      <c r="K277" s="96"/>
      <c r="L277" s="96"/>
      <c r="M277" s="96"/>
      <c r="N277" s="96"/>
    </row>
    <row r="278" spans="9:14" x14ac:dyDescent="0.25">
      <c r="I278" s="96"/>
      <c r="J278" s="96"/>
      <c r="K278" s="96"/>
      <c r="L278" s="96"/>
      <c r="M278" s="96"/>
      <c r="N278" s="96"/>
    </row>
    <row r="279" spans="9:14" x14ac:dyDescent="0.25">
      <c r="I279" s="96"/>
      <c r="J279" s="96"/>
      <c r="K279" s="96"/>
      <c r="L279" s="96"/>
      <c r="M279" s="96"/>
      <c r="N279" s="96"/>
    </row>
    <row r="280" spans="9:14" x14ac:dyDescent="0.25">
      <c r="I280" s="96"/>
      <c r="J280" s="96"/>
      <c r="K280" s="96"/>
      <c r="L280" s="96"/>
      <c r="M280" s="96"/>
      <c r="N280" s="96"/>
    </row>
    <row r="281" spans="9:14" x14ac:dyDescent="0.25">
      <c r="I281" s="96"/>
      <c r="J281" s="96"/>
      <c r="K281" s="96"/>
      <c r="L281" s="96"/>
      <c r="M281" s="96"/>
      <c r="N281" s="96"/>
    </row>
    <row r="282" spans="9:14" x14ac:dyDescent="0.25">
      <c r="I282" s="96"/>
      <c r="J282" s="96"/>
      <c r="K282" s="96"/>
      <c r="L282" s="96"/>
      <c r="M282" s="96"/>
      <c r="N282" s="96"/>
    </row>
    <row r="283" spans="9:14" x14ac:dyDescent="0.25">
      <c r="I283" s="96"/>
      <c r="J283" s="96"/>
      <c r="K283" s="96"/>
      <c r="L283" s="96"/>
      <c r="M283" s="96"/>
      <c r="N283" s="96"/>
    </row>
    <row r="284" spans="9:14" x14ac:dyDescent="0.25">
      <c r="I284" s="96"/>
      <c r="J284" s="96"/>
      <c r="K284" s="96"/>
      <c r="L284" s="96"/>
      <c r="M284" s="96"/>
      <c r="N284" s="96"/>
    </row>
    <row r="285" spans="9:14" x14ac:dyDescent="0.25">
      <c r="I285" s="96"/>
      <c r="J285" s="96"/>
      <c r="K285" s="96"/>
      <c r="L285" s="96"/>
      <c r="M285" s="96"/>
      <c r="N285" s="96"/>
    </row>
    <row r="286" spans="9:14" x14ac:dyDescent="0.25">
      <c r="I286" s="96"/>
      <c r="J286" s="96"/>
      <c r="K286" s="96"/>
      <c r="L286" s="96"/>
      <c r="M286" s="96"/>
      <c r="N286" s="96"/>
    </row>
    <row r="287" spans="9:14" x14ac:dyDescent="0.25">
      <c r="I287" s="96"/>
      <c r="J287" s="96"/>
      <c r="K287" s="96"/>
      <c r="L287" s="96"/>
      <c r="M287" s="96"/>
      <c r="N287" s="96"/>
    </row>
    <row r="288" spans="9:14" x14ac:dyDescent="0.25">
      <c r="I288" s="96"/>
      <c r="J288" s="96"/>
      <c r="K288" s="96"/>
      <c r="L288" s="96"/>
      <c r="M288" s="96"/>
      <c r="N288" s="96"/>
    </row>
    <row r="289" spans="9:14" x14ac:dyDescent="0.25">
      <c r="I289" s="96"/>
      <c r="J289" s="96"/>
      <c r="K289" s="96"/>
      <c r="L289" s="96"/>
      <c r="M289" s="96"/>
      <c r="N289" s="96"/>
    </row>
    <row r="290" spans="9:14" x14ac:dyDescent="0.25">
      <c r="I290" s="96"/>
      <c r="J290" s="96"/>
      <c r="K290" s="96"/>
      <c r="L290" s="96"/>
      <c r="M290" s="96"/>
      <c r="N290" s="96"/>
    </row>
    <row r="291" spans="9:14" x14ac:dyDescent="0.25">
      <c r="I291" s="96"/>
      <c r="J291" s="96"/>
      <c r="K291" s="96"/>
      <c r="L291" s="96"/>
      <c r="M291" s="96"/>
      <c r="N291" s="96"/>
    </row>
    <row r="292" spans="9:14" x14ac:dyDescent="0.25">
      <c r="I292" s="96"/>
      <c r="J292" s="96"/>
      <c r="K292" s="96"/>
      <c r="L292" s="96"/>
      <c r="M292" s="96"/>
      <c r="N292" s="96"/>
    </row>
    <row r="293" spans="9:14" x14ac:dyDescent="0.25">
      <c r="I293" s="96"/>
      <c r="J293" s="96"/>
      <c r="K293" s="96"/>
      <c r="L293" s="96"/>
      <c r="M293" s="96"/>
      <c r="N293" s="96"/>
    </row>
    <row r="294" spans="9:14" x14ac:dyDescent="0.25">
      <c r="I294" s="96"/>
      <c r="J294" s="96"/>
      <c r="K294" s="96"/>
      <c r="L294" s="96"/>
      <c r="M294" s="96"/>
      <c r="N294" s="96"/>
    </row>
    <row r="295" spans="9:14" x14ac:dyDescent="0.25">
      <c r="I295" s="96"/>
      <c r="J295" s="96"/>
      <c r="K295" s="96"/>
      <c r="L295" s="96"/>
      <c r="M295" s="96"/>
      <c r="N295" s="96"/>
    </row>
    <row r="296" spans="9:14" x14ac:dyDescent="0.25">
      <c r="I296" s="96"/>
      <c r="J296" s="96"/>
      <c r="K296" s="96"/>
      <c r="L296" s="96"/>
      <c r="M296" s="96"/>
      <c r="N296" s="96"/>
    </row>
    <row r="297" spans="9:14" x14ac:dyDescent="0.25">
      <c r="I297" s="96"/>
      <c r="J297" s="96"/>
      <c r="K297" s="96"/>
      <c r="L297" s="96"/>
      <c r="M297" s="96"/>
      <c r="N297" s="96"/>
    </row>
    <row r="298" spans="9:14" x14ac:dyDescent="0.25">
      <c r="I298" s="96"/>
      <c r="J298" s="96"/>
      <c r="K298" s="96"/>
      <c r="L298" s="96"/>
      <c r="M298" s="96"/>
      <c r="N298" s="96"/>
    </row>
    <row r="299" spans="9:14" x14ac:dyDescent="0.25">
      <c r="I299" s="96"/>
      <c r="J299" s="96"/>
      <c r="K299" s="96"/>
      <c r="L299" s="96"/>
      <c r="M299" s="96"/>
      <c r="N299" s="96"/>
    </row>
    <row r="300" spans="9:14" x14ac:dyDescent="0.25">
      <c r="I300" s="96"/>
      <c r="J300" s="96"/>
      <c r="K300" s="96"/>
      <c r="L300" s="96"/>
      <c r="M300" s="96"/>
      <c r="N300" s="96"/>
    </row>
    <row r="301" spans="9:14" x14ac:dyDescent="0.25">
      <c r="I301" s="96"/>
      <c r="J301" s="96"/>
      <c r="K301" s="96"/>
      <c r="L301" s="96"/>
      <c r="M301" s="96"/>
      <c r="N301" s="96"/>
    </row>
    <row r="302" spans="9:14" x14ac:dyDescent="0.25">
      <c r="I302" s="96"/>
      <c r="J302" s="96"/>
      <c r="K302" s="96"/>
      <c r="L302" s="96"/>
      <c r="M302" s="96"/>
      <c r="N302" s="96"/>
    </row>
    <row r="303" spans="9:14" x14ac:dyDescent="0.25">
      <c r="I303" s="96"/>
      <c r="J303" s="96"/>
      <c r="K303" s="96"/>
      <c r="L303" s="96"/>
      <c r="M303" s="96"/>
      <c r="N303" s="96"/>
    </row>
    <row r="304" spans="9:14" x14ac:dyDescent="0.25">
      <c r="I304" s="96"/>
      <c r="J304" s="96"/>
      <c r="K304" s="96"/>
      <c r="L304" s="96"/>
      <c r="M304" s="96"/>
      <c r="N304" s="96"/>
    </row>
    <row r="305" spans="9:14" x14ac:dyDescent="0.25">
      <c r="I305" s="96"/>
      <c r="J305" s="96"/>
      <c r="K305" s="96"/>
      <c r="L305" s="96"/>
      <c r="M305" s="96"/>
      <c r="N305" s="96"/>
    </row>
    <row r="306" spans="9:14" x14ac:dyDescent="0.25">
      <c r="I306" s="96"/>
      <c r="J306" s="96"/>
      <c r="K306" s="96"/>
      <c r="L306" s="96"/>
      <c r="M306" s="96"/>
      <c r="N306" s="96"/>
    </row>
    <row r="307" spans="9:14" x14ac:dyDescent="0.25">
      <c r="I307" s="96"/>
      <c r="J307" s="96"/>
      <c r="K307" s="96"/>
      <c r="L307" s="96"/>
      <c r="M307" s="96"/>
      <c r="N307" s="96"/>
    </row>
    <row r="308" spans="9:14" x14ac:dyDescent="0.25">
      <c r="I308" s="96"/>
      <c r="J308" s="96"/>
      <c r="K308" s="96"/>
      <c r="L308" s="96"/>
      <c r="M308" s="96"/>
      <c r="N308" s="96"/>
    </row>
    <row r="309" spans="9:14" x14ac:dyDescent="0.25">
      <c r="I309" s="96"/>
      <c r="J309" s="96"/>
      <c r="K309" s="96"/>
      <c r="L309" s="96"/>
      <c r="M309" s="96"/>
      <c r="N309" s="96"/>
    </row>
    <row r="310" spans="9:14" x14ac:dyDescent="0.25">
      <c r="I310" s="96"/>
      <c r="J310" s="96"/>
      <c r="K310" s="96"/>
      <c r="L310" s="96"/>
      <c r="M310" s="96"/>
      <c r="N310" s="96"/>
    </row>
    <row r="311" spans="9:14" x14ac:dyDescent="0.25">
      <c r="I311" s="96"/>
      <c r="J311" s="96"/>
      <c r="K311" s="96"/>
      <c r="L311" s="96"/>
      <c r="M311" s="96"/>
      <c r="N311" s="96"/>
    </row>
    <row r="312" spans="9:14" x14ac:dyDescent="0.25">
      <c r="I312" s="96"/>
      <c r="J312" s="96"/>
      <c r="K312" s="96"/>
      <c r="L312" s="96"/>
      <c r="M312" s="96"/>
      <c r="N312" s="96"/>
    </row>
    <row r="313" spans="9:14" x14ac:dyDescent="0.25">
      <c r="I313" s="96"/>
      <c r="J313" s="96"/>
      <c r="K313" s="96"/>
      <c r="L313" s="96"/>
      <c r="M313" s="96"/>
      <c r="N313" s="96"/>
    </row>
    <row r="314" spans="9:14" x14ac:dyDescent="0.25">
      <c r="I314" s="96"/>
      <c r="J314" s="96"/>
      <c r="K314" s="96"/>
      <c r="L314" s="96"/>
      <c r="M314" s="96"/>
      <c r="N314" s="96"/>
    </row>
    <row r="315" spans="9:14" x14ac:dyDescent="0.25">
      <c r="I315" s="96"/>
      <c r="J315" s="96"/>
      <c r="K315" s="96"/>
      <c r="L315" s="96"/>
      <c r="M315" s="96"/>
      <c r="N315" s="96"/>
    </row>
    <row r="316" spans="9:14" x14ac:dyDescent="0.25">
      <c r="I316" s="96"/>
      <c r="J316" s="96"/>
      <c r="K316" s="96"/>
      <c r="L316" s="96"/>
      <c r="M316" s="96"/>
      <c r="N316" s="96"/>
    </row>
    <row r="317" spans="9:14" x14ac:dyDescent="0.25">
      <c r="I317" s="96"/>
      <c r="J317" s="96"/>
      <c r="K317" s="96"/>
      <c r="L317" s="96"/>
      <c r="M317" s="96"/>
      <c r="N317" s="96"/>
    </row>
    <row r="318" spans="9:14" x14ac:dyDescent="0.25">
      <c r="I318" s="96"/>
      <c r="J318" s="96"/>
      <c r="K318" s="96"/>
      <c r="L318" s="96"/>
      <c r="M318" s="96"/>
      <c r="N318" s="96"/>
    </row>
    <row r="319" spans="9:14" x14ac:dyDescent="0.25">
      <c r="I319" s="96"/>
      <c r="J319" s="96"/>
      <c r="K319" s="96"/>
      <c r="L319" s="96"/>
      <c r="M319" s="96"/>
      <c r="N319" s="96"/>
    </row>
    <row r="320" spans="9:14" x14ac:dyDescent="0.25">
      <c r="I320" s="96"/>
      <c r="J320" s="96"/>
      <c r="K320" s="96"/>
      <c r="L320" s="96"/>
      <c r="M320" s="96"/>
      <c r="N320" s="96"/>
    </row>
    <row r="321" spans="9:14" x14ac:dyDescent="0.25">
      <c r="I321" s="96"/>
      <c r="J321" s="96"/>
      <c r="K321" s="96"/>
      <c r="L321" s="96"/>
      <c r="M321" s="96"/>
      <c r="N321" s="96"/>
    </row>
    <row r="322" spans="9:14" x14ac:dyDescent="0.25">
      <c r="I322" s="96"/>
      <c r="J322" s="96"/>
      <c r="K322" s="96"/>
      <c r="L322" s="96"/>
      <c r="M322" s="96"/>
      <c r="N322" s="96"/>
    </row>
    <row r="323" spans="9:14" x14ac:dyDescent="0.25">
      <c r="I323" s="96"/>
      <c r="J323" s="96"/>
      <c r="K323" s="96"/>
      <c r="L323" s="96"/>
      <c r="M323" s="96"/>
      <c r="N323" s="96"/>
    </row>
    <row r="324" spans="9:14" x14ac:dyDescent="0.25">
      <c r="I324" s="96"/>
      <c r="J324" s="96"/>
      <c r="K324" s="96"/>
      <c r="L324" s="96"/>
      <c r="M324" s="96"/>
      <c r="N324" s="96"/>
    </row>
    <row r="325" spans="9:14" x14ac:dyDescent="0.25">
      <c r="I325" s="96"/>
      <c r="J325" s="96"/>
      <c r="K325" s="96"/>
      <c r="L325" s="96"/>
      <c r="M325" s="96"/>
      <c r="N325" s="96"/>
    </row>
    <row r="326" spans="9:14" x14ac:dyDescent="0.25">
      <c r="I326" s="96"/>
      <c r="J326" s="96"/>
      <c r="K326" s="96"/>
      <c r="L326" s="96"/>
      <c r="M326" s="96"/>
      <c r="N326" s="96"/>
    </row>
    <row r="327" spans="9:14" x14ac:dyDescent="0.25">
      <c r="I327" s="96"/>
      <c r="J327" s="96"/>
      <c r="K327" s="96"/>
      <c r="L327" s="96"/>
      <c r="M327" s="96"/>
      <c r="N327" s="96"/>
    </row>
    <row r="328" spans="9:14" x14ac:dyDescent="0.25">
      <c r="I328" s="96"/>
      <c r="J328" s="96"/>
      <c r="K328" s="96"/>
      <c r="L328" s="96"/>
      <c r="M328" s="96"/>
      <c r="N328" s="96"/>
    </row>
    <row r="329" spans="9:14" x14ac:dyDescent="0.25">
      <c r="I329" s="96"/>
      <c r="J329" s="96"/>
      <c r="K329" s="96"/>
      <c r="L329" s="96"/>
      <c r="M329" s="96"/>
      <c r="N329" s="96"/>
    </row>
    <row r="330" spans="9:14" x14ac:dyDescent="0.25">
      <c r="I330" s="96"/>
      <c r="J330" s="96"/>
      <c r="K330" s="96"/>
      <c r="L330" s="96"/>
      <c r="M330" s="96"/>
      <c r="N330" s="96"/>
    </row>
    <row r="331" spans="9:14" x14ac:dyDescent="0.25">
      <c r="I331" s="96"/>
      <c r="J331" s="96"/>
      <c r="K331" s="96"/>
      <c r="L331" s="96"/>
      <c r="M331" s="96"/>
      <c r="N331" s="96"/>
    </row>
    <row r="332" spans="9:14" x14ac:dyDescent="0.25">
      <c r="I332" s="96"/>
      <c r="J332" s="96"/>
      <c r="K332" s="96"/>
      <c r="L332" s="96"/>
      <c r="M332" s="96"/>
      <c r="N332" s="96"/>
    </row>
    <row r="333" spans="9:14" x14ac:dyDescent="0.25">
      <c r="I333" s="96"/>
      <c r="J333" s="96"/>
      <c r="K333" s="96"/>
      <c r="L333" s="96"/>
      <c r="M333" s="96"/>
      <c r="N333" s="96"/>
    </row>
    <row r="334" spans="9:14" x14ac:dyDescent="0.25">
      <c r="I334" s="96"/>
      <c r="J334" s="96"/>
      <c r="K334" s="96"/>
      <c r="L334" s="96"/>
      <c r="M334" s="96"/>
      <c r="N334" s="96"/>
    </row>
    <row r="335" spans="9:14" x14ac:dyDescent="0.25">
      <c r="I335" s="96"/>
      <c r="J335" s="96"/>
      <c r="K335" s="96"/>
      <c r="L335" s="96"/>
      <c r="M335" s="96"/>
      <c r="N335" s="96"/>
    </row>
    <row r="336" spans="9:14" x14ac:dyDescent="0.25">
      <c r="I336" s="96"/>
      <c r="J336" s="96"/>
      <c r="K336" s="96"/>
      <c r="L336" s="96"/>
      <c r="M336" s="96"/>
      <c r="N336" s="96"/>
    </row>
    <row r="337" spans="9:14" x14ac:dyDescent="0.25">
      <c r="I337" s="96"/>
      <c r="J337" s="96"/>
      <c r="K337" s="96"/>
      <c r="L337" s="96"/>
      <c r="M337" s="96"/>
      <c r="N337" s="96"/>
    </row>
    <row r="338" spans="9:14" x14ac:dyDescent="0.25">
      <c r="I338" s="96"/>
      <c r="J338" s="96"/>
      <c r="K338" s="96"/>
      <c r="L338" s="96"/>
      <c r="M338" s="96"/>
      <c r="N338" s="96"/>
    </row>
    <row r="339" spans="9:14" x14ac:dyDescent="0.25">
      <c r="I339" s="96"/>
      <c r="J339" s="96"/>
      <c r="K339" s="96"/>
      <c r="L339" s="96"/>
      <c r="M339" s="96"/>
      <c r="N339" s="96"/>
    </row>
    <row r="340" spans="9:14" x14ac:dyDescent="0.25">
      <c r="I340" s="96"/>
      <c r="J340" s="96"/>
      <c r="K340" s="96"/>
      <c r="L340" s="96"/>
      <c r="M340" s="96"/>
      <c r="N340" s="96"/>
    </row>
    <row r="341" spans="9:14" x14ac:dyDescent="0.25">
      <c r="I341" s="96"/>
      <c r="J341" s="96"/>
      <c r="K341" s="96"/>
      <c r="L341" s="96"/>
      <c r="M341" s="96"/>
      <c r="N341" s="96"/>
    </row>
    <row r="342" spans="9:14" x14ac:dyDescent="0.25">
      <c r="I342" s="96"/>
      <c r="J342" s="96"/>
      <c r="K342" s="96"/>
      <c r="L342" s="96"/>
      <c r="M342" s="96"/>
      <c r="N342" s="96"/>
    </row>
    <row r="343" spans="9:14" x14ac:dyDescent="0.25">
      <c r="I343" s="96"/>
      <c r="J343" s="96"/>
      <c r="K343" s="96"/>
      <c r="L343" s="96"/>
      <c r="M343" s="96"/>
      <c r="N343" s="96"/>
    </row>
    <row r="344" spans="9:14" x14ac:dyDescent="0.25">
      <c r="I344" s="96"/>
      <c r="J344" s="96"/>
      <c r="K344" s="96"/>
      <c r="L344" s="96"/>
      <c r="M344" s="96"/>
      <c r="N344" s="96"/>
    </row>
    <row r="345" spans="9:14" x14ac:dyDescent="0.25">
      <c r="I345" s="96"/>
      <c r="J345" s="96"/>
      <c r="K345" s="96"/>
      <c r="L345" s="96"/>
      <c r="M345" s="96"/>
      <c r="N345" s="96"/>
    </row>
    <row r="346" spans="9:14" x14ac:dyDescent="0.25">
      <c r="I346" s="96"/>
      <c r="J346" s="96"/>
      <c r="K346" s="96"/>
      <c r="L346" s="96"/>
      <c r="M346" s="96"/>
      <c r="N346" s="96"/>
    </row>
    <row r="347" spans="9:14" x14ac:dyDescent="0.25">
      <c r="I347" s="96"/>
      <c r="J347" s="96"/>
      <c r="K347" s="96"/>
      <c r="L347" s="96"/>
      <c r="M347" s="96"/>
      <c r="N347" s="96"/>
    </row>
    <row r="348" spans="9:14" x14ac:dyDescent="0.25">
      <c r="I348" s="96"/>
      <c r="J348" s="96"/>
      <c r="K348" s="96"/>
      <c r="L348" s="96"/>
      <c r="M348" s="96"/>
      <c r="N348" s="96"/>
    </row>
    <row r="349" spans="9:14" x14ac:dyDescent="0.25">
      <c r="I349" s="96"/>
      <c r="J349" s="96"/>
      <c r="K349" s="96"/>
      <c r="L349" s="96"/>
      <c r="M349" s="96"/>
      <c r="N349" s="96"/>
    </row>
    <row r="350" spans="9:14" x14ac:dyDescent="0.25">
      <c r="I350" s="96"/>
      <c r="J350" s="96"/>
      <c r="K350" s="96"/>
      <c r="L350" s="96"/>
      <c r="M350" s="96"/>
      <c r="N350" s="96"/>
    </row>
    <row r="351" spans="9:14" x14ac:dyDescent="0.25">
      <c r="I351" s="96"/>
      <c r="J351" s="96"/>
      <c r="K351" s="96"/>
      <c r="L351" s="96"/>
      <c r="M351" s="96"/>
      <c r="N351" s="96"/>
    </row>
    <row r="352" spans="9:14" x14ac:dyDescent="0.25">
      <c r="I352" s="96"/>
      <c r="J352" s="96"/>
      <c r="K352" s="96"/>
      <c r="L352" s="96"/>
      <c r="M352" s="96"/>
      <c r="N352" s="96"/>
    </row>
    <row r="353" spans="9:14" x14ac:dyDescent="0.25">
      <c r="I353" s="96"/>
      <c r="J353" s="96"/>
      <c r="K353" s="96"/>
      <c r="L353" s="96"/>
      <c r="M353" s="96"/>
      <c r="N353" s="96"/>
    </row>
    <row r="354" spans="9:14" x14ac:dyDescent="0.25">
      <c r="I354" s="96"/>
      <c r="J354" s="96"/>
      <c r="K354" s="96"/>
      <c r="L354" s="96"/>
      <c r="M354" s="96"/>
      <c r="N354" s="96"/>
    </row>
    <row r="355" spans="9:14" x14ac:dyDescent="0.25">
      <c r="I355" s="96"/>
      <c r="J355" s="96"/>
      <c r="K355" s="96"/>
      <c r="L355" s="96"/>
      <c r="M355" s="96"/>
      <c r="N355" s="96"/>
    </row>
    <row r="356" spans="9:14" x14ac:dyDescent="0.25">
      <c r="I356" s="96"/>
      <c r="J356" s="96"/>
      <c r="K356" s="96"/>
      <c r="L356" s="96"/>
      <c r="M356" s="96"/>
      <c r="N356" s="96"/>
    </row>
    <row r="357" spans="9:14" x14ac:dyDescent="0.25">
      <c r="I357" s="96"/>
      <c r="J357" s="96"/>
      <c r="K357" s="96"/>
      <c r="L357" s="96"/>
      <c r="M357" s="96"/>
      <c r="N357" s="96"/>
    </row>
    <row r="358" spans="9:14" x14ac:dyDescent="0.25">
      <c r="I358" s="96"/>
      <c r="J358" s="96"/>
      <c r="K358" s="96"/>
      <c r="L358" s="96"/>
      <c r="M358" s="96"/>
      <c r="N358" s="96"/>
    </row>
    <row r="359" spans="9:14" x14ac:dyDescent="0.25">
      <c r="I359" s="96"/>
      <c r="J359" s="96"/>
      <c r="K359" s="96"/>
      <c r="L359" s="96"/>
      <c r="M359" s="96"/>
      <c r="N359" s="96"/>
    </row>
    <row r="360" spans="9:14" x14ac:dyDescent="0.25">
      <c r="I360" s="96"/>
      <c r="J360" s="96"/>
      <c r="K360" s="96"/>
      <c r="L360" s="96"/>
      <c r="M360" s="96"/>
      <c r="N360" s="96"/>
    </row>
    <row r="361" spans="9:14" x14ac:dyDescent="0.25">
      <c r="I361" s="96"/>
      <c r="J361" s="96"/>
      <c r="K361" s="96"/>
      <c r="L361" s="96"/>
      <c r="M361" s="96"/>
      <c r="N361" s="96"/>
    </row>
    <row r="362" spans="9:14" x14ac:dyDescent="0.25">
      <c r="I362" s="96"/>
      <c r="J362" s="96"/>
      <c r="K362" s="96"/>
      <c r="L362" s="96"/>
      <c r="M362" s="96"/>
      <c r="N362" s="96"/>
    </row>
    <row r="363" spans="9:14" x14ac:dyDescent="0.25">
      <c r="I363" s="96"/>
      <c r="J363" s="96"/>
      <c r="K363" s="96"/>
      <c r="L363" s="96"/>
      <c r="M363" s="96"/>
      <c r="N363" s="96"/>
    </row>
    <row r="364" spans="9:14" x14ac:dyDescent="0.25">
      <c r="I364" s="96"/>
      <c r="J364" s="96"/>
      <c r="K364" s="96"/>
      <c r="L364" s="96"/>
      <c r="M364" s="96"/>
      <c r="N364" s="96"/>
    </row>
    <row r="365" spans="9:14" x14ac:dyDescent="0.25">
      <c r="I365" s="96"/>
      <c r="J365" s="96"/>
      <c r="K365" s="96"/>
      <c r="L365" s="96"/>
      <c r="M365" s="96"/>
      <c r="N365" s="96"/>
    </row>
    <row r="366" spans="9:14" x14ac:dyDescent="0.25">
      <c r="I366" s="96"/>
      <c r="J366" s="96"/>
      <c r="K366" s="96"/>
      <c r="L366" s="96"/>
      <c r="M366" s="96"/>
      <c r="N366" s="96"/>
    </row>
    <row r="367" spans="9:14" x14ac:dyDescent="0.25">
      <c r="I367" s="96"/>
      <c r="J367" s="96"/>
      <c r="K367" s="96"/>
      <c r="L367" s="96"/>
      <c r="M367" s="96"/>
      <c r="N367" s="96"/>
    </row>
    <row r="368" spans="9:14" x14ac:dyDescent="0.25">
      <c r="I368" s="96"/>
      <c r="J368" s="96"/>
      <c r="K368" s="96"/>
      <c r="L368" s="96"/>
      <c r="M368" s="96"/>
      <c r="N368" s="96"/>
    </row>
    <row r="369" spans="9:14" x14ac:dyDescent="0.25">
      <c r="I369" s="96"/>
      <c r="J369" s="96"/>
      <c r="K369" s="96"/>
      <c r="L369" s="96"/>
      <c r="M369" s="96"/>
      <c r="N369" s="96"/>
    </row>
    <row r="370" spans="9:14" x14ac:dyDescent="0.25">
      <c r="I370" s="96"/>
      <c r="J370" s="96"/>
      <c r="K370" s="96"/>
      <c r="L370" s="96"/>
      <c r="M370" s="96"/>
      <c r="N370" s="96"/>
    </row>
    <row r="371" spans="9:14" x14ac:dyDescent="0.25">
      <c r="I371" s="96"/>
      <c r="J371" s="96"/>
      <c r="K371" s="96"/>
      <c r="L371" s="96"/>
      <c r="M371" s="96"/>
      <c r="N371" s="96"/>
    </row>
    <row r="372" spans="9:14" x14ac:dyDescent="0.25">
      <c r="I372" s="96"/>
      <c r="J372" s="96"/>
      <c r="K372" s="96"/>
      <c r="L372" s="96"/>
      <c r="M372" s="96"/>
      <c r="N372" s="96"/>
    </row>
    <row r="373" spans="9:14" x14ac:dyDescent="0.25">
      <c r="I373" s="96"/>
      <c r="J373" s="96"/>
      <c r="K373" s="96"/>
      <c r="L373" s="96"/>
      <c r="M373" s="96"/>
      <c r="N373" s="96"/>
    </row>
    <row r="374" spans="9:14" x14ac:dyDescent="0.25">
      <c r="I374" s="96"/>
      <c r="J374" s="96"/>
      <c r="K374" s="96"/>
      <c r="L374" s="96"/>
      <c r="M374" s="96"/>
      <c r="N374" s="96"/>
    </row>
    <row r="375" spans="9:14" x14ac:dyDescent="0.25">
      <c r="I375" s="96"/>
      <c r="J375" s="96"/>
      <c r="K375" s="96"/>
      <c r="L375" s="96"/>
      <c r="M375" s="96"/>
      <c r="N375" s="96"/>
    </row>
    <row r="376" spans="9:14" x14ac:dyDescent="0.25">
      <c r="I376" s="96"/>
      <c r="J376" s="96"/>
      <c r="K376" s="96"/>
      <c r="L376" s="96"/>
      <c r="M376" s="96"/>
      <c r="N376" s="96"/>
    </row>
    <row r="377" spans="9:14" x14ac:dyDescent="0.25">
      <c r="I377" s="96"/>
      <c r="J377" s="96"/>
      <c r="K377" s="96"/>
      <c r="L377" s="96"/>
      <c r="M377" s="96"/>
      <c r="N377" s="96"/>
    </row>
    <row r="378" spans="9:14" x14ac:dyDescent="0.25">
      <c r="I378" s="96"/>
      <c r="J378" s="96"/>
      <c r="K378" s="96"/>
      <c r="L378" s="96"/>
      <c r="M378" s="96"/>
      <c r="N378" s="96"/>
    </row>
    <row r="379" spans="9:14" x14ac:dyDescent="0.25">
      <c r="I379" s="96"/>
      <c r="J379" s="96"/>
      <c r="K379" s="96"/>
      <c r="L379" s="96"/>
      <c r="M379" s="96"/>
      <c r="N379" s="96"/>
    </row>
    <row r="380" spans="9:14" x14ac:dyDescent="0.25">
      <c r="I380" s="96"/>
      <c r="J380" s="96"/>
      <c r="K380" s="96"/>
      <c r="L380" s="96"/>
      <c r="M380" s="96"/>
      <c r="N380" s="96"/>
    </row>
    <row r="381" spans="9:14" x14ac:dyDescent="0.25">
      <c r="I381" s="96"/>
      <c r="J381" s="96"/>
      <c r="K381" s="96"/>
      <c r="L381" s="96"/>
      <c r="M381" s="96"/>
      <c r="N381" s="96"/>
    </row>
    <row r="382" spans="9:14" x14ac:dyDescent="0.25">
      <c r="I382" s="96"/>
      <c r="J382" s="96"/>
      <c r="K382" s="96"/>
      <c r="L382" s="96"/>
      <c r="M382" s="96"/>
      <c r="N382" s="96"/>
    </row>
    <row r="383" spans="9:14" x14ac:dyDescent="0.25">
      <c r="I383" s="96"/>
      <c r="J383" s="96"/>
      <c r="K383" s="96"/>
      <c r="L383" s="96"/>
      <c r="M383" s="96"/>
      <c r="N383" s="96"/>
    </row>
    <row r="384" spans="9:14" x14ac:dyDescent="0.25">
      <c r="I384" s="96"/>
      <c r="J384" s="96"/>
      <c r="K384" s="96"/>
      <c r="L384" s="96"/>
      <c r="M384" s="96"/>
      <c r="N384" s="96"/>
    </row>
    <row r="385" spans="9:14" x14ac:dyDescent="0.25">
      <c r="I385" s="96"/>
      <c r="J385" s="96"/>
      <c r="K385" s="96"/>
      <c r="L385" s="96"/>
      <c r="M385" s="96"/>
      <c r="N385" s="96"/>
    </row>
    <row r="386" spans="9:14" x14ac:dyDescent="0.25">
      <c r="I386" s="96"/>
      <c r="J386" s="96"/>
      <c r="K386" s="96"/>
      <c r="L386" s="96"/>
      <c r="M386" s="96"/>
      <c r="N386" s="96"/>
    </row>
    <row r="387" spans="9:14" x14ac:dyDescent="0.25">
      <c r="I387" s="96"/>
      <c r="J387" s="96"/>
      <c r="K387" s="96"/>
      <c r="L387" s="96"/>
      <c r="M387" s="96"/>
      <c r="N387" s="96"/>
    </row>
    <row r="388" spans="9:14" x14ac:dyDescent="0.25">
      <c r="I388" s="96"/>
      <c r="J388" s="96"/>
      <c r="K388" s="96"/>
      <c r="L388" s="96"/>
      <c r="M388" s="96"/>
      <c r="N388" s="96"/>
    </row>
    <row r="389" spans="9:14" x14ac:dyDescent="0.25">
      <c r="I389" s="96"/>
      <c r="J389" s="96"/>
      <c r="K389" s="96"/>
      <c r="L389" s="96"/>
      <c r="M389" s="96"/>
      <c r="N389" s="96"/>
    </row>
    <row r="390" spans="9:14" x14ac:dyDescent="0.25">
      <c r="I390" s="96"/>
      <c r="J390" s="96"/>
      <c r="K390" s="96"/>
      <c r="L390" s="96"/>
      <c r="M390" s="96"/>
      <c r="N390" s="96"/>
    </row>
    <row r="391" spans="9:14" x14ac:dyDescent="0.25">
      <c r="I391" s="96"/>
      <c r="J391" s="96"/>
      <c r="K391" s="96"/>
      <c r="L391" s="96"/>
      <c r="M391" s="96"/>
      <c r="N391" s="96"/>
    </row>
    <row r="392" spans="9:14" x14ac:dyDescent="0.25">
      <c r="I392" s="96"/>
      <c r="J392" s="96"/>
      <c r="K392" s="96"/>
      <c r="L392" s="96"/>
      <c r="M392" s="96"/>
      <c r="N392" s="96"/>
    </row>
    <row r="393" spans="9:14" x14ac:dyDescent="0.25">
      <c r="I393" s="96"/>
      <c r="J393" s="96"/>
      <c r="K393" s="96"/>
      <c r="L393" s="96"/>
      <c r="M393" s="96"/>
      <c r="N393" s="96"/>
    </row>
    <row r="394" spans="9:14" x14ac:dyDescent="0.25">
      <c r="I394" s="96"/>
      <c r="J394" s="96"/>
      <c r="K394" s="96"/>
      <c r="L394" s="96"/>
      <c r="M394" s="96"/>
      <c r="N394" s="96"/>
    </row>
    <row r="395" spans="9:14" x14ac:dyDescent="0.25">
      <c r="I395" s="96"/>
      <c r="J395" s="96"/>
      <c r="K395" s="96"/>
      <c r="L395" s="96"/>
      <c r="M395" s="96"/>
      <c r="N395" s="96"/>
    </row>
    <row r="396" spans="9:14" x14ac:dyDescent="0.25">
      <c r="I396" s="96"/>
      <c r="J396" s="96"/>
      <c r="K396" s="96"/>
      <c r="L396" s="96"/>
      <c r="M396" s="96"/>
      <c r="N396" s="96"/>
    </row>
    <row r="397" spans="9:14" x14ac:dyDescent="0.25">
      <c r="I397" s="96"/>
      <c r="J397" s="96"/>
      <c r="K397" s="96"/>
      <c r="L397" s="96"/>
      <c r="M397" s="96"/>
      <c r="N397" s="96"/>
    </row>
    <row r="398" spans="9:14" x14ac:dyDescent="0.25">
      <c r="I398" s="96"/>
      <c r="J398" s="96"/>
      <c r="K398" s="96"/>
      <c r="L398" s="96"/>
      <c r="M398" s="96"/>
      <c r="N398" s="96"/>
    </row>
    <row r="399" spans="9:14" x14ac:dyDescent="0.25">
      <c r="I399" s="96"/>
      <c r="J399" s="96"/>
      <c r="K399" s="96"/>
      <c r="L399" s="96"/>
      <c r="M399" s="96"/>
      <c r="N399" s="96"/>
    </row>
    <row r="400" spans="9:14" x14ac:dyDescent="0.25">
      <c r="I400" s="96"/>
      <c r="J400" s="96"/>
      <c r="K400" s="96"/>
      <c r="L400" s="96"/>
      <c r="M400" s="96"/>
      <c r="N400" s="96"/>
    </row>
    <row r="401" spans="9:14" x14ac:dyDescent="0.25">
      <c r="I401" s="96"/>
      <c r="J401" s="96"/>
      <c r="K401" s="96"/>
      <c r="L401" s="96"/>
      <c r="M401" s="96"/>
      <c r="N401" s="96"/>
    </row>
    <row r="402" spans="9:14" x14ac:dyDescent="0.25">
      <c r="I402" s="96"/>
      <c r="J402" s="96"/>
      <c r="K402" s="96"/>
      <c r="L402" s="96"/>
      <c r="M402" s="96"/>
      <c r="N402" s="96"/>
    </row>
    <row r="403" spans="9:14" x14ac:dyDescent="0.25">
      <c r="I403" s="96"/>
      <c r="J403" s="96"/>
      <c r="K403" s="96"/>
      <c r="L403" s="96"/>
      <c r="M403" s="96"/>
      <c r="N403" s="96"/>
    </row>
    <row r="404" spans="9:14" x14ac:dyDescent="0.25">
      <c r="I404" s="96"/>
      <c r="J404" s="96"/>
      <c r="K404" s="96"/>
      <c r="L404" s="96"/>
      <c r="M404" s="96"/>
      <c r="N404" s="96"/>
    </row>
    <row r="405" spans="9:14" x14ac:dyDescent="0.25">
      <c r="I405" s="96"/>
      <c r="J405" s="96"/>
      <c r="K405" s="96"/>
      <c r="L405" s="96"/>
      <c r="M405" s="96"/>
      <c r="N405" s="96"/>
    </row>
    <row r="406" spans="9:14" x14ac:dyDescent="0.25">
      <c r="I406" s="96"/>
      <c r="J406" s="96"/>
      <c r="K406" s="96"/>
      <c r="L406" s="96"/>
      <c r="M406" s="96"/>
      <c r="N406" s="96"/>
    </row>
    <row r="407" spans="9:14" x14ac:dyDescent="0.25">
      <c r="I407" s="96"/>
      <c r="J407" s="96"/>
      <c r="K407" s="96"/>
      <c r="L407" s="96"/>
      <c r="M407" s="96"/>
      <c r="N407" s="96"/>
    </row>
    <row r="408" spans="9:14" x14ac:dyDescent="0.25">
      <c r="I408" s="96"/>
      <c r="J408" s="96"/>
      <c r="K408" s="96"/>
      <c r="L408" s="96"/>
      <c r="M408" s="96"/>
      <c r="N408" s="96"/>
    </row>
    <row r="409" spans="9:14" x14ac:dyDescent="0.25">
      <c r="I409" s="96"/>
      <c r="J409" s="96"/>
      <c r="K409" s="96"/>
      <c r="L409" s="96"/>
      <c r="M409" s="96"/>
      <c r="N409" s="96"/>
    </row>
    <row r="410" spans="9:14" x14ac:dyDescent="0.25">
      <c r="I410" s="96"/>
      <c r="J410" s="96"/>
      <c r="K410" s="96"/>
      <c r="L410" s="96"/>
      <c r="M410" s="96"/>
      <c r="N410" s="96"/>
    </row>
    <row r="411" spans="9:14" x14ac:dyDescent="0.25">
      <c r="I411" s="96"/>
      <c r="J411" s="96"/>
      <c r="K411" s="96"/>
      <c r="L411" s="96"/>
      <c r="M411" s="96"/>
      <c r="N411" s="96"/>
    </row>
    <row r="412" spans="9:14" x14ac:dyDescent="0.25">
      <c r="I412" s="96"/>
      <c r="J412" s="96"/>
      <c r="K412" s="96"/>
      <c r="L412" s="96"/>
      <c r="M412" s="96"/>
      <c r="N412" s="96"/>
    </row>
    <row r="413" spans="9:14" x14ac:dyDescent="0.25">
      <c r="I413" s="96"/>
      <c r="J413" s="96"/>
      <c r="K413" s="96"/>
      <c r="L413" s="96"/>
      <c r="M413" s="96"/>
      <c r="N413" s="96"/>
    </row>
    <row r="414" spans="9:14" x14ac:dyDescent="0.25">
      <c r="I414" s="96"/>
      <c r="J414" s="96"/>
      <c r="K414" s="96"/>
      <c r="L414" s="96"/>
      <c r="M414" s="96"/>
      <c r="N414" s="96"/>
    </row>
    <row r="415" spans="9:14" x14ac:dyDescent="0.25">
      <c r="I415" s="96"/>
      <c r="J415" s="96"/>
      <c r="K415" s="96"/>
      <c r="L415" s="96"/>
      <c r="M415" s="96"/>
      <c r="N415" s="96"/>
    </row>
    <row r="416" spans="9:14" x14ac:dyDescent="0.25">
      <c r="I416" s="96"/>
      <c r="J416" s="96"/>
      <c r="K416" s="96"/>
      <c r="L416" s="96"/>
      <c r="M416" s="96"/>
      <c r="N416" s="96"/>
    </row>
    <row r="417" spans="9:14" x14ac:dyDescent="0.25">
      <c r="I417" s="96"/>
      <c r="J417" s="96"/>
      <c r="K417" s="96"/>
      <c r="L417" s="96"/>
      <c r="M417" s="96"/>
      <c r="N417" s="96"/>
    </row>
    <row r="418" spans="9:14" x14ac:dyDescent="0.25">
      <c r="I418" s="96"/>
      <c r="J418" s="96"/>
      <c r="K418" s="96"/>
      <c r="L418" s="96"/>
      <c r="M418" s="96"/>
      <c r="N418" s="96"/>
    </row>
    <row r="419" spans="9:14" x14ac:dyDescent="0.25">
      <c r="I419" s="96"/>
      <c r="J419" s="96"/>
      <c r="K419" s="96"/>
      <c r="L419" s="96"/>
      <c r="M419" s="96"/>
      <c r="N419" s="96"/>
    </row>
    <row r="420" spans="9:14" x14ac:dyDescent="0.25">
      <c r="I420" s="96"/>
      <c r="J420" s="96"/>
      <c r="K420" s="96"/>
      <c r="L420" s="96"/>
      <c r="M420" s="96"/>
      <c r="N420" s="96"/>
    </row>
    <row r="421" spans="9:14" x14ac:dyDescent="0.25">
      <c r="I421" s="96"/>
      <c r="J421" s="96"/>
      <c r="K421" s="96"/>
      <c r="L421" s="96"/>
      <c r="M421" s="96"/>
      <c r="N421" s="96"/>
    </row>
    <row r="422" spans="9:14" x14ac:dyDescent="0.25">
      <c r="I422" s="96"/>
      <c r="J422" s="96"/>
      <c r="K422" s="96"/>
      <c r="L422" s="96"/>
      <c r="M422" s="96"/>
      <c r="N422" s="96"/>
    </row>
    <row r="423" spans="9:14" x14ac:dyDescent="0.25">
      <c r="I423" s="96"/>
      <c r="J423" s="96"/>
      <c r="K423" s="96"/>
      <c r="L423" s="96"/>
      <c r="M423" s="96"/>
      <c r="N423" s="96"/>
    </row>
    <row r="424" spans="9:14" x14ac:dyDescent="0.25">
      <c r="I424" s="96"/>
      <c r="J424" s="96"/>
      <c r="K424" s="96"/>
      <c r="L424" s="96"/>
      <c r="M424" s="96"/>
      <c r="N424" s="96"/>
    </row>
    <row r="425" spans="9:14" x14ac:dyDescent="0.25">
      <c r="I425" s="96"/>
      <c r="J425" s="96"/>
      <c r="K425" s="96"/>
      <c r="L425" s="96"/>
      <c r="M425" s="96"/>
      <c r="N425" s="96"/>
    </row>
    <row r="426" spans="9:14" x14ac:dyDescent="0.25">
      <c r="I426" s="96"/>
      <c r="J426" s="96"/>
      <c r="K426" s="96"/>
      <c r="L426" s="96"/>
      <c r="M426" s="96"/>
      <c r="N426" s="96"/>
    </row>
    <row r="427" spans="9:14" x14ac:dyDescent="0.25">
      <c r="I427" s="96"/>
      <c r="J427" s="96"/>
      <c r="K427" s="96"/>
      <c r="L427" s="96"/>
      <c r="M427" s="96"/>
      <c r="N427" s="96"/>
    </row>
    <row r="428" spans="9:14" x14ac:dyDescent="0.25">
      <c r="I428" s="96"/>
      <c r="J428" s="96"/>
      <c r="K428" s="96"/>
      <c r="L428" s="96"/>
      <c r="M428" s="96"/>
      <c r="N428" s="96"/>
    </row>
    <row r="429" spans="9:14" x14ac:dyDescent="0.25">
      <c r="I429" s="96"/>
      <c r="J429" s="96"/>
      <c r="K429" s="96"/>
      <c r="L429" s="96"/>
      <c r="M429" s="96"/>
      <c r="N429" s="96"/>
    </row>
    <row r="430" spans="9:14" x14ac:dyDescent="0.25">
      <c r="I430" s="96"/>
      <c r="J430" s="96"/>
      <c r="K430" s="96"/>
      <c r="L430" s="96"/>
      <c r="M430" s="96"/>
      <c r="N430" s="96"/>
    </row>
    <row r="431" spans="9:14" x14ac:dyDescent="0.25">
      <c r="I431" s="96"/>
      <c r="J431" s="96"/>
      <c r="K431" s="96"/>
      <c r="L431" s="96"/>
      <c r="M431" s="96"/>
      <c r="N431" s="96"/>
    </row>
    <row r="432" spans="9:14" x14ac:dyDescent="0.25">
      <c r="I432" s="96"/>
      <c r="J432" s="96"/>
      <c r="K432" s="96"/>
      <c r="L432" s="96"/>
      <c r="M432" s="96"/>
      <c r="N432" s="96"/>
    </row>
    <row r="433" spans="9:14" x14ac:dyDescent="0.25">
      <c r="I433" s="96"/>
      <c r="J433" s="96"/>
      <c r="K433" s="96"/>
      <c r="L433" s="96"/>
      <c r="M433" s="96"/>
      <c r="N433" s="96"/>
    </row>
    <row r="434" spans="9:14" x14ac:dyDescent="0.25">
      <c r="I434" s="96"/>
      <c r="J434" s="96"/>
      <c r="K434" s="96"/>
      <c r="L434" s="96"/>
      <c r="M434" s="96"/>
      <c r="N434" s="96"/>
    </row>
    <row r="435" spans="9:14" x14ac:dyDescent="0.25">
      <c r="I435" s="96"/>
      <c r="J435" s="96"/>
      <c r="K435" s="96"/>
      <c r="L435" s="96"/>
      <c r="M435" s="96"/>
      <c r="N435" s="96"/>
    </row>
    <row r="436" spans="9:14" x14ac:dyDescent="0.25">
      <c r="I436" s="96"/>
      <c r="J436" s="96"/>
      <c r="K436" s="96"/>
      <c r="L436" s="96"/>
      <c r="M436" s="96"/>
      <c r="N436" s="96"/>
    </row>
    <row r="437" spans="9:14" x14ac:dyDescent="0.25">
      <c r="I437" s="96"/>
      <c r="J437" s="96"/>
      <c r="K437" s="96"/>
      <c r="L437" s="96"/>
      <c r="M437" s="96"/>
      <c r="N437" s="96"/>
    </row>
    <row r="438" spans="9:14" x14ac:dyDescent="0.25">
      <c r="I438" s="96"/>
      <c r="J438" s="96"/>
      <c r="K438" s="96"/>
      <c r="L438" s="96"/>
      <c r="M438" s="96"/>
      <c r="N438" s="96"/>
    </row>
    <row r="439" spans="9:14" x14ac:dyDescent="0.25">
      <c r="I439" s="96"/>
      <c r="J439" s="96"/>
      <c r="K439" s="96"/>
      <c r="L439" s="96"/>
      <c r="M439" s="96"/>
      <c r="N439" s="96"/>
    </row>
    <row r="440" spans="9:14" x14ac:dyDescent="0.25">
      <c r="I440" s="96"/>
      <c r="J440" s="96"/>
      <c r="K440" s="96"/>
      <c r="L440" s="96"/>
      <c r="M440" s="96"/>
      <c r="N440" s="96"/>
    </row>
    <row r="441" spans="9:14" x14ac:dyDescent="0.25">
      <c r="I441" s="96"/>
      <c r="J441" s="96"/>
      <c r="K441" s="96"/>
      <c r="L441" s="96"/>
      <c r="M441" s="96"/>
      <c r="N441" s="96"/>
    </row>
    <row r="442" spans="9:14" x14ac:dyDescent="0.25">
      <c r="I442" s="96"/>
      <c r="J442" s="96"/>
      <c r="K442" s="96"/>
      <c r="L442" s="96"/>
      <c r="M442" s="96"/>
      <c r="N442" s="96"/>
    </row>
    <row r="443" spans="9:14" x14ac:dyDescent="0.25">
      <c r="I443" s="96"/>
      <c r="J443" s="96"/>
      <c r="K443" s="96"/>
      <c r="L443" s="96"/>
      <c r="M443" s="96"/>
      <c r="N443" s="96"/>
    </row>
    <row r="444" spans="9:14" x14ac:dyDescent="0.25">
      <c r="I444" s="96"/>
      <c r="J444" s="96"/>
      <c r="K444" s="96"/>
      <c r="L444" s="96"/>
      <c r="M444" s="96"/>
      <c r="N444" s="96"/>
    </row>
    <row r="445" spans="9:14" x14ac:dyDescent="0.25">
      <c r="I445" s="96"/>
      <c r="J445" s="96"/>
      <c r="K445" s="96"/>
      <c r="L445" s="96"/>
      <c r="M445" s="96"/>
      <c r="N445" s="96"/>
    </row>
    <row r="446" spans="9:14" x14ac:dyDescent="0.25">
      <c r="I446" s="96"/>
      <c r="J446" s="96"/>
      <c r="K446" s="96"/>
      <c r="L446" s="96"/>
      <c r="M446" s="96"/>
      <c r="N446" s="96"/>
    </row>
    <row r="447" spans="9:14" x14ac:dyDescent="0.25">
      <c r="I447" s="96"/>
      <c r="J447" s="96"/>
      <c r="K447" s="96"/>
      <c r="L447" s="96"/>
      <c r="M447" s="96"/>
      <c r="N447" s="96"/>
    </row>
    <row r="448" spans="9:14" x14ac:dyDescent="0.25">
      <c r="I448" s="96"/>
      <c r="J448" s="96"/>
      <c r="K448" s="96"/>
      <c r="L448" s="96"/>
      <c r="M448" s="96"/>
      <c r="N448" s="96"/>
    </row>
    <row r="449" spans="9:14" x14ac:dyDescent="0.25">
      <c r="I449" s="96"/>
      <c r="J449" s="96"/>
      <c r="K449" s="96"/>
      <c r="L449" s="96"/>
      <c r="M449" s="96"/>
      <c r="N449" s="96"/>
    </row>
    <row r="450" spans="9:14" x14ac:dyDescent="0.25">
      <c r="I450" s="96"/>
      <c r="J450" s="96"/>
      <c r="K450" s="96"/>
      <c r="L450" s="96"/>
      <c r="M450" s="96"/>
      <c r="N450" s="96"/>
    </row>
    <row r="451" spans="9:14" x14ac:dyDescent="0.25">
      <c r="I451" s="96"/>
      <c r="J451" s="96"/>
      <c r="K451" s="96"/>
      <c r="L451" s="96"/>
      <c r="M451" s="96"/>
      <c r="N451" s="96"/>
    </row>
    <row r="452" spans="9:14" x14ac:dyDescent="0.25">
      <c r="I452" s="96"/>
      <c r="J452" s="96"/>
      <c r="K452" s="96"/>
      <c r="L452" s="96"/>
      <c r="M452" s="96"/>
      <c r="N452" s="96"/>
    </row>
    <row r="453" spans="9:14" x14ac:dyDescent="0.25">
      <c r="I453" s="96"/>
      <c r="J453" s="96"/>
      <c r="K453" s="96"/>
      <c r="L453" s="96"/>
      <c r="M453" s="96"/>
      <c r="N453" s="96"/>
    </row>
    <row r="454" spans="9:14" x14ac:dyDescent="0.25">
      <c r="I454" s="96"/>
      <c r="J454" s="96"/>
      <c r="K454" s="96"/>
      <c r="L454" s="96"/>
      <c r="M454" s="96"/>
      <c r="N454" s="96"/>
    </row>
    <row r="455" spans="9:14" x14ac:dyDescent="0.25">
      <c r="I455" s="96"/>
      <c r="J455" s="96"/>
      <c r="K455" s="96"/>
      <c r="L455" s="96"/>
      <c r="M455" s="96"/>
      <c r="N455" s="96"/>
    </row>
    <row r="456" spans="9:14" x14ac:dyDescent="0.25">
      <c r="I456" s="96"/>
      <c r="J456" s="96"/>
      <c r="K456" s="96"/>
      <c r="L456" s="96"/>
      <c r="M456" s="96"/>
      <c r="N456" s="96"/>
    </row>
    <row r="457" spans="9:14" x14ac:dyDescent="0.25">
      <c r="I457" s="96"/>
      <c r="J457" s="96"/>
      <c r="K457" s="96"/>
      <c r="L457" s="96"/>
      <c r="M457" s="96"/>
      <c r="N457" s="96"/>
    </row>
    <row r="458" spans="9:14" x14ac:dyDescent="0.25">
      <c r="I458" s="96"/>
      <c r="J458" s="96"/>
      <c r="K458" s="96"/>
      <c r="L458" s="96"/>
      <c r="M458" s="96"/>
      <c r="N458" s="96"/>
    </row>
    <row r="459" spans="9:14" x14ac:dyDescent="0.25">
      <c r="I459" s="96"/>
      <c r="J459" s="96"/>
      <c r="K459" s="96"/>
      <c r="L459" s="96"/>
      <c r="M459" s="96"/>
      <c r="N459" s="96"/>
    </row>
    <row r="460" spans="9:14" x14ac:dyDescent="0.25">
      <c r="I460" s="96"/>
      <c r="J460" s="96"/>
      <c r="K460" s="96"/>
      <c r="L460" s="96"/>
      <c r="M460" s="96"/>
      <c r="N460" s="96"/>
    </row>
    <row r="461" spans="9:14" x14ac:dyDescent="0.25">
      <c r="I461" s="96"/>
      <c r="J461" s="96"/>
      <c r="K461" s="96"/>
      <c r="L461" s="96"/>
      <c r="M461" s="96"/>
      <c r="N461" s="96"/>
    </row>
    <row r="462" spans="9:14" x14ac:dyDescent="0.25">
      <c r="I462" s="96"/>
      <c r="J462" s="96"/>
      <c r="K462" s="96"/>
      <c r="L462" s="96"/>
      <c r="M462" s="96"/>
      <c r="N462" s="96"/>
    </row>
    <row r="463" spans="9:14" x14ac:dyDescent="0.25">
      <c r="I463" s="96"/>
      <c r="J463" s="96"/>
      <c r="K463" s="96"/>
      <c r="L463" s="96"/>
      <c r="M463" s="96"/>
      <c r="N463" s="96"/>
    </row>
    <row r="464" spans="9:14" x14ac:dyDescent="0.25">
      <c r="I464" s="96"/>
      <c r="J464" s="96"/>
      <c r="K464" s="96"/>
      <c r="L464" s="96"/>
      <c r="M464" s="96"/>
      <c r="N464" s="96"/>
    </row>
    <row r="465" spans="9:14" x14ac:dyDescent="0.25">
      <c r="I465" s="96"/>
      <c r="J465" s="96"/>
      <c r="K465" s="96"/>
      <c r="L465" s="96"/>
      <c r="M465" s="96"/>
      <c r="N465" s="96"/>
    </row>
    <row r="466" spans="9:14" x14ac:dyDescent="0.25">
      <c r="I466" s="96"/>
      <c r="J466" s="96"/>
      <c r="K466" s="96"/>
      <c r="L466" s="96"/>
      <c r="M466" s="96"/>
      <c r="N466" s="96"/>
    </row>
    <row r="467" spans="9:14" x14ac:dyDescent="0.25">
      <c r="I467" s="96"/>
      <c r="J467" s="96"/>
      <c r="K467" s="96"/>
      <c r="L467" s="96"/>
      <c r="M467" s="96"/>
      <c r="N467" s="96"/>
    </row>
    <row r="468" spans="9:14" x14ac:dyDescent="0.25">
      <c r="I468" s="96"/>
      <c r="J468" s="96"/>
      <c r="K468" s="96"/>
      <c r="L468" s="96"/>
      <c r="M468" s="96"/>
      <c r="N468" s="96"/>
    </row>
    <row r="469" spans="9:14" x14ac:dyDescent="0.25">
      <c r="I469" s="96"/>
      <c r="J469" s="96"/>
      <c r="K469" s="96"/>
      <c r="L469" s="96"/>
      <c r="M469" s="96"/>
      <c r="N469" s="96"/>
    </row>
    <row r="470" spans="9:14" x14ac:dyDescent="0.25">
      <c r="I470" s="96"/>
      <c r="J470" s="96"/>
      <c r="K470" s="96"/>
      <c r="L470" s="96"/>
      <c r="M470" s="96"/>
      <c r="N470" s="96"/>
    </row>
    <row r="471" spans="9:14" x14ac:dyDescent="0.25">
      <c r="I471" s="96"/>
      <c r="J471" s="96"/>
      <c r="K471" s="96"/>
      <c r="L471" s="96"/>
      <c r="M471" s="96"/>
      <c r="N471" s="96"/>
    </row>
    <row r="472" spans="9:14" x14ac:dyDescent="0.25">
      <c r="I472" s="96"/>
      <c r="J472" s="96"/>
      <c r="K472" s="96"/>
      <c r="L472" s="96"/>
      <c r="M472" s="96"/>
      <c r="N472" s="96"/>
    </row>
    <row r="473" spans="9:14" x14ac:dyDescent="0.25">
      <c r="I473" s="96"/>
      <c r="J473" s="96"/>
      <c r="K473" s="96"/>
      <c r="L473" s="96"/>
      <c r="M473" s="96"/>
      <c r="N473" s="96"/>
    </row>
    <row r="474" spans="9:14" x14ac:dyDescent="0.25">
      <c r="I474" s="96"/>
      <c r="J474" s="96"/>
      <c r="K474" s="96"/>
      <c r="L474" s="96"/>
      <c r="M474" s="96"/>
      <c r="N474" s="96"/>
    </row>
    <row r="475" spans="9:14" x14ac:dyDescent="0.25">
      <c r="I475" s="96"/>
      <c r="J475" s="96"/>
      <c r="K475" s="96"/>
      <c r="L475" s="96"/>
      <c r="M475" s="96"/>
      <c r="N475" s="96"/>
    </row>
    <row r="476" spans="9:14" x14ac:dyDescent="0.25">
      <c r="I476" s="96"/>
      <c r="J476" s="96"/>
      <c r="K476" s="96"/>
      <c r="L476" s="96"/>
      <c r="M476" s="96"/>
      <c r="N476" s="96"/>
    </row>
    <row r="477" spans="9:14" x14ac:dyDescent="0.25">
      <c r="I477" s="96"/>
      <c r="J477" s="96"/>
      <c r="K477" s="96"/>
      <c r="L477" s="96"/>
      <c r="M477" s="96"/>
      <c r="N477" s="96"/>
    </row>
    <row r="478" spans="9:14" x14ac:dyDescent="0.25">
      <c r="I478" s="96"/>
      <c r="J478" s="96"/>
      <c r="K478" s="96"/>
      <c r="L478" s="96"/>
      <c r="M478" s="96"/>
      <c r="N478" s="96"/>
    </row>
    <row r="479" spans="9:14" x14ac:dyDescent="0.25">
      <c r="I479" s="96"/>
      <c r="J479" s="96"/>
      <c r="K479" s="96"/>
      <c r="L479" s="96"/>
      <c r="M479" s="96"/>
      <c r="N479" s="96"/>
    </row>
    <row r="480" spans="9:14" x14ac:dyDescent="0.25">
      <c r="I480" s="96"/>
      <c r="J480" s="96"/>
      <c r="K480" s="96"/>
      <c r="L480" s="96"/>
      <c r="M480" s="96"/>
      <c r="N480" s="96"/>
    </row>
    <row r="481" spans="9:14" x14ac:dyDescent="0.25">
      <c r="I481" s="96"/>
      <c r="J481" s="96"/>
      <c r="K481" s="96"/>
      <c r="L481" s="96"/>
      <c r="M481" s="96"/>
      <c r="N481" s="96"/>
    </row>
    <row r="482" spans="9:14" x14ac:dyDescent="0.25">
      <c r="I482" s="96"/>
      <c r="J482" s="96"/>
      <c r="K482" s="96"/>
      <c r="L482" s="96"/>
      <c r="M482" s="96"/>
      <c r="N482" s="96"/>
    </row>
    <row r="483" spans="9:14" x14ac:dyDescent="0.25">
      <c r="I483" s="96"/>
      <c r="J483" s="96"/>
      <c r="K483" s="96"/>
      <c r="L483" s="96"/>
      <c r="M483" s="96"/>
      <c r="N483" s="96"/>
    </row>
    <row r="484" spans="9:14" x14ac:dyDescent="0.25">
      <c r="I484" s="96"/>
      <c r="J484" s="96"/>
      <c r="K484" s="96"/>
      <c r="L484" s="96"/>
      <c r="M484" s="96"/>
      <c r="N484" s="96"/>
    </row>
    <row r="485" spans="9:14" x14ac:dyDescent="0.25">
      <c r="I485" s="96"/>
      <c r="J485" s="96"/>
      <c r="K485" s="96"/>
      <c r="L485" s="96"/>
      <c r="M485" s="96"/>
      <c r="N485" s="96"/>
    </row>
    <row r="486" spans="9:14" x14ac:dyDescent="0.25">
      <c r="I486" s="96"/>
      <c r="J486" s="96"/>
      <c r="K486" s="96"/>
      <c r="L486" s="96"/>
      <c r="M486" s="96"/>
      <c r="N486" s="96"/>
    </row>
    <row r="487" spans="9:14" x14ac:dyDescent="0.25">
      <c r="I487" s="96"/>
      <c r="J487" s="96"/>
      <c r="K487" s="96"/>
      <c r="L487" s="96"/>
      <c r="M487" s="96"/>
      <c r="N487" s="96"/>
    </row>
    <row r="488" spans="9:14" x14ac:dyDescent="0.25">
      <c r="I488" s="96"/>
      <c r="J488" s="96"/>
      <c r="K488" s="96"/>
      <c r="L488" s="96"/>
      <c r="M488" s="96"/>
      <c r="N488" s="96"/>
    </row>
    <row r="489" spans="9:14" x14ac:dyDescent="0.25">
      <c r="I489" s="96"/>
      <c r="J489" s="96"/>
      <c r="K489" s="96"/>
      <c r="L489" s="96"/>
      <c r="M489" s="96"/>
      <c r="N489" s="96"/>
    </row>
    <row r="490" spans="9:14" x14ac:dyDescent="0.25">
      <c r="I490" s="96"/>
      <c r="J490" s="96"/>
      <c r="K490" s="96"/>
      <c r="L490" s="96"/>
      <c r="M490" s="96"/>
      <c r="N490" s="96"/>
    </row>
    <row r="491" spans="9:14" x14ac:dyDescent="0.25">
      <c r="I491" s="96"/>
      <c r="J491" s="96"/>
      <c r="K491" s="96"/>
      <c r="L491" s="96"/>
      <c r="M491" s="96"/>
      <c r="N491" s="96"/>
    </row>
    <row r="492" spans="9:14" x14ac:dyDescent="0.25">
      <c r="I492" s="96"/>
      <c r="J492" s="96"/>
      <c r="K492" s="96"/>
      <c r="L492" s="96"/>
      <c r="M492" s="96"/>
      <c r="N492" s="96"/>
    </row>
    <row r="493" spans="9:14" x14ac:dyDescent="0.25">
      <c r="I493" s="96"/>
      <c r="J493" s="96"/>
      <c r="K493" s="96"/>
      <c r="L493" s="96"/>
      <c r="M493" s="96"/>
      <c r="N493" s="96"/>
    </row>
    <row r="494" spans="9:14" x14ac:dyDescent="0.25">
      <c r="I494" s="96"/>
      <c r="J494" s="96"/>
      <c r="K494" s="96"/>
      <c r="L494" s="96"/>
      <c r="M494" s="96"/>
      <c r="N494" s="96"/>
    </row>
    <row r="495" spans="9:14" x14ac:dyDescent="0.25">
      <c r="I495" s="96"/>
      <c r="J495" s="96"/>
      <c r="K495" s="96"/>
      <c r="L495" s="96"/>
      <c r="M495" s="96"/>
      <c r="N495" s="96"/>
    </row>
    <row r="496" spans="9:14" x14ac:dyDescent="0.25">
      <c r="I496" s="96"/>
      <c r="J496" s="96"/>
      <c r="K496" s="96"/>
      <c r="L496" s="96"/>
      <c r="M496" s="96"/>
      <c r="N496" s="96"/>
    </row>
    <row r="497" spans="9:14" x14ac:dyDescent="0.25">
      <c r="I497" s="96"/>
      <c r="J497" s="96"/>
      <c r="K497" s="96"/>
      <c r="L497" s="96"/>
      <c r="M497" s="96"/>
      <c r="N497" s="96"/>
    </row>
    <row r="498" spans="9:14" x14ac:dyDescent="0.25">
      <c r="I498" s="96"/>
      <c r="J498" s="96"/>
      <c r="K498" s="96"/>
      <c r="L498" s="96"/>
      <c r="M498" s="96"/>
      <c r="N498" s="96"/>
    </row>
    <row r="499" spans="9:14" x14ac:dyDescent="0.25">
      <c r="I499" s="96"/>
      <c r="J499" s="96"/>
      <c r="K499" s="96"/>
      <c r="L499" s="96"/>
      <c r="M499" s="96"/>
      <c r="N499" s="96"/>
    </row>
    <row r="500" spans="9:14" x14ac:dyDescent="0.25">
      <c r="I500" s="96"/>
      <c r="J500" s="96"/>
      <c r="K500" s="96"/>
      <c r="L500" s="96"/>
      <c r="M500" s="96"/>
      <c r="N500" s="96"/>
    </row>
    <row r="501" spans="9:14" x14ac:dyDescent="0.25">
      <c r="I501" s="96"/>
      <c r="J501" s="96"/>
      <c r="K501" s="96"/>
      <c r="L501" s="96"/>
      <c r="M501" s="96"/>
      <c r="N501" s="96"/>
    </row>
    <row r="502" spans="9:14" x14ac:dyDescent="0.25">
      <c r="I502" s="96"/>
      <c r="J502" s="96"/>
      <c r="K502" s="96"/>
      <c r="L502" s="96"/>
      <c r="M502" s="96"/>
      <c r="N502" s="96"/>
    </row>
    <row r="503" spans="9:14" x14ac:dyDescent="0.25">
      <c r="I503" s="96"/>
      <c r="J503" s="96"/>
      <c r="K503" s="96"/>
      <c r="L503" s="96"/>
      <c r="M503" s="96"/>
      <c r="N503" s="96"/>
    </row>
    <row r="504" spans="9:14" x14ac:dyDescent="0.25">
      <c r="I504" s="96"/>
      <c r="J504" s="96"/>
      <c r="K504" s="96"/>
      <c r="L504" s="96"/>
      <c r="M504" s="96"/>
      <c r="N504" s="96"/>
    </row>
    <row r="505" spans="9:14" x14ac:dyDescent="0.25">
      <c r="I505" s="96"/>
      <c r="J505" s="96"/>
      <c r="K505" s="96"/>
      <c r="L505" s="96"/>
      <c r="M505" s="96"/>
      <c r="N505" s="96"/>
    </row>
    <row r="506" spans="9:14" x14ac:dyDescent="0.25">
      <c r="I506" s="96"/>
      <c r="J506" s="96"/>
      <c r="K506" s="96"/>
      <c r="L506" s="96"/>
      <c r="M506" s="96"/>
      <c r="N506" s="96"/>
    </row>
    <row r="507" spans="9:14" x14ac:dyDescent="0.25">
      <c r="I507" s="96"/>
      <c r="J507" s="96"/>
      <c r="K507" s="96"/>
      <c r="L507" s="96"/>
      <c r="M507" s="96"/>
      <c r="N507" s="96"/>
    </row>
    <row r="508" spans="9:14" x14ac:dyDescent="0.25">
      <c r="I508" s="96"/>
      <c r="J508" s="96"/>
      <c r="K508" s="96"/>
      <c r="L508" s="96"/>
      <c r="M508" s="96"/>
      <c r="N508" s="96"/>
    </row>
    <row r="509" spans="9:14" x14ac:dyDescent="0.25">
      <c r="I509" s="96"/>
      <c r="J509" s="96"/>
      <c r="K509" s="96"/>
      <c r="L509" s="96"/>
      <c r="M509" s="96"/>
      <c r="N509" s="96"/>
    </row>
    <row r="510" spans="9:14" x14ac:dyDescent="0.25">
      <c r="I510" s="96"/>
      <c r="J510" s="96"/>
      <c r="K510" s="96"/>
      <c r="L510" s="96"/>
      <c r="M510" s="96"/>
      <c r="N510" s="96"/>
    </row>
    <row r="511" spans="9:14" x14ac:dyDescent="0.25">
      <c r="I511" s="96"/>
      <c r="J511" s="96"/>
      <c r="K511" s="96"/>
      <c r="L511" s="96"/>
      <c r="M511" s="96"/>
      <c r="N511" s="96"/>
    </row>
    <row r="512" spans="9:14" x14ac:dyDescent="0.25">
      <c r="I512" s="96"/>
      <c r="J512" s="96"/>
      <c r="K512" s="96"/>
      <c r="L512" s="96"/>
      <c r="M512" s="96"/>
      <c r="N512" s="96"/>
    </row>
    <row r="513" spans="9:14" x14ac:dyDescent="0.25">
      <c r="I513" s="96"/>
      <c r="J513" s="96"/>
      <c r="K513" s="96"/>
      <c r="L513" s="96"/>
      <c r="M513" s="96"/>
      <c r="N513" s="96"/>
    </row>
    <row r="514" spans="9:14" x14ac:dyDescent="0.25">
      <c r="I514" s="96"/>
      <c r="J514" s="96"/>
      <c r="K514" s="96"/>
      <c r="L514" s="96"/>
      <c r="M514" s="96"/>
      <c r="N514" s="96"/>
    </row>
    <row r="515" spans="9:14" x14ac:dyDescent="0.25">
      <c r="I515" s="96"/>
      <c r="J515" s="96"/>
      <c r="K515" s="96"/>
      <c r="L515" s="96"/>
      <c r="M515" s="96"/>
      <c r="N515" s="96"/>
    </row>
    <row r="516" spans="9:14" x14ac:dyDescent="0.25">
      <c r="I516" s="96"/>
      <c r="J516" s="96"/>
      <c r="K516" s="96"/>
      <c r="L516" s="96"/>
      <c r="M516" s="96"/>
      <c r="N516" s="96"/>
    </row>
    <row r="517" spans="9:14" x14ac:dyDescent="0.25">
      <c r="I517" s="96"/>
      <c r="J517" s="96"/>
      <c r="K517" s="96"/>
      <c r="L517" s="96"/>
      <c r="M517" s="96"/>
      <c r="N517" s="96"/>
    </row>
    <row r="518" spans="9:14" x14ac:dyDescent="0.25">
      <c r="I518" s="96"/>
      <c r="J518" s="96"/>
      <c r="K518" s="96"/>
      <c r="L518" s="96"/>
      <c r="M518" s="96"/>
      <c r="N518" s="96"/>
    </row>
    <row r="519" spans="9:14" x14ac:dyDescent="0.25">
      <c r="I519" s="96"/>
      <c r="J519" s="96"/>
      <c r="K519" s="96"/>
      <c r="L519" s="96"/>
      <c r="M519" s="96"/>
      <c r="N519" s="96"/>
    </row>
    <row r="520" spans="9:14" x14ac:dyDescent="0.25">
      <c r="I520" s="96"/>
      <c r="J520" s="96"/>
      <c r="K520" s="96"/>
      <c r="L520" s="96"/>
      <c r="M520" s="96"/>
      <c r="N520" s="96"/>
    </row>
    <row r="521" spans="9:14" x14ac:dyDescent="0.25">
      <c r="I521" s="96"/>
      <c r="J521" s="96"/>
      <c r="K521" s="96"/>
      <c r="L521" s="96"/>
      <c r="M521" s="96"/>
      <c r="N521" s="96"/>
    </row>
    <row r="522" spans="9:14" x14ac:dyDescent="0.25">
      <c r="I522" s="96"/>
      <c r="J522" s="96"/>
      <c r="K522" s="96"/>
      <c r="L522" s="96"/>
      <c r="M522" s="96"/>
      <c r="N522" s="96"/>
    </row>
    <row r="523" spans="9:14" x14ac:dyDescent="0.25">
      <c r="I523" s="96"/>
      <c r="J523" s="96"/>
      <c r="K523" s="96"/>
      <c r="L523" s="96"/>
      <c r="M523" s="96"/>
      <c r="N523" s="96"/>
    </row>
    <row r="524" spans="9:14" x14ac:dyDescent="0.25">
      <c r="I524" s="96"/>
      <c r="J524" s="96"/>
      <c r="K524" s="96"/>
      <c r="L524" s="96"/>
      <c r="M524" s="96"/>
      <c r="N524" s="96"/>
    </row>
    <row r="525" spans="9:14" x14ac:dyDescent="0.25">
      <c r="I525" s="96"/>
      <c r="J525" s="96"/>
      <c r="K525" s="96"/>
      <c r="L525" s="96"/>
      <c r="M525" s="96"/>
      <c r="N525" s="96"/>
    </row>
    <row r="526" spans="9:14" x14ac:dyDescent="0.25">
      <c r="I526" s="96"/>
      <c r="J526" s="96"/>
      <c r="K526" s="96"/>
      <c r="L526" s="96"/>
      <c r="M526" s="96"/>
      <c r="N526" s="96"/>
    </row>
    <row r="527" spans="9:14" x14ac:dyDescent="0.25">
      <c r="I527" s="96"/>
      <c r="J527" s="96"/>
      <c r="K527" s="96"/>
      <c r="L527" s="96"/>
      <c r="M527" s="96"/>
      <c r="N527" s="96"/>
    </row>
    <row r="528" spans="9:14" x14ac:dyDescent="0.25">
      <c r="I528" s="96"/>
      <c r="J528" s="96"/>
      <c r="K528" s="96"/>
      <c r="L528" s="96"/>
      <c r="M528" s="96"/>
      <c r="N528" s="96"/>
    </row>
    <row r="529" spans="9:14" x14ac:dyDescent="0.25">
      <c r="I529" s="96"/>
      <c r="J529" s="96"/>
      <c r="K529" s="96"/>
      <c r="L529" s="96"/>
      <c r="M529" s="96"/>
      <c r="N529" s="96"/>
    </row>
    <row r="530" spans="9:14" x14ac:dyDescent="0.25">
      <c r="I530" s="96"/>
      <c r="J530" s="96"/>
      <c r="K530" s="96"/>
      <c r="L530" s="96"/>
      <c r="M530" s="96"/>
      <c r="N530" s="96"/>
    </row>
    <row r="531" spans="9:14" x14ac:dyDescent="0.25">
      <c r="I531" s="96"/>
      <c r="J531" s="96"/>
      <c r="K531" s="96"/>
      <c r="L531" s="96"/>
      <c r="M531" s="96"/>
      <c r="N531" s="96"/>
    </row>
    <row r="532" spans="9:14" x14ac:dyDescent="0.25">
      <c r="I532" s="96"/>
      <c r="J532" s="96"/>
      <c r="K532" s="96"/>
      <c r="L532" s="96"/>
      <c r="M532" s="96"/>
      <c r="N532" s="96"/>
    </row>
    <row r="533" spans="9:14" x14ac:dyDescent="0.25">
      <c r="I533" s="96"/>
      <c r="J533" s="96"/>
      <c r="K533" s="96"/>
      <c r="L533" s="96"/>
      <c r="M533" s="96"/>
      <c r="N533" s="96"/>
    </row>
    <row r="534" spans="9:14" x14ac:dyDescent="0.25">
      <c r="I534" s="96"/>
      <c r="J534" s="96"/>
      <c r="K534" s="96"/>
      <c r="L534" s="96"/>
      <c r="M534" s="96"/>
      <c r="N534" s="96"/>
    </row>
    <row r="535" spans="9:14" x14ac:dyDescent="0.25">
      <c r="I535" s="96"/>
      <c r="J535" s="96"/>
      <c r="K535" s="96"/>
      <c r="L535" s="96"/>
      <c r="M535" s="96"/>
      <c r="N535" s="96"/>
    </row>
    <row r="536" spans="9:14" x14ac:dyDescent="0.25">
      <c r="I536" s="96"/>
      <c r="J536" s="96"/>
      <c r="K536" s="96"/>
      <c r="L536" s="96"/>
      <c r="M536" s="96"/>
      <c r="N536" s="96"/>
    </row>
    <row r="537" spans="9:14" x14ac:dyDescent="0.25">
      <c r="I537" s="96"/>
      <c r="J537" s="96"/>
      <c r="K537" s="96"/>
      <c r="L537" s="96"/>
      <c r="M537" s="96"/>
      <c r="N537" s="96"/>
    </row>
    <row r="538" spans="9:14" x14ac:dyDescent="0.25">
      <c r="I538" s="96"/>
      <c r="J538" s="96"/>
      <c r="K538" s="96"/>
      <c r="L538" s="96"/>
      <c r="M538" s="96"/>
      <c r="N538" s="96"/>
    </row>
    <row r="539" spans="9:14" x14ac:dyDescent="0.25">
      <c r="I539" s="96"/>
      <c r="J539" s="96"/>
      <c r="K539" s="96"/>
      <c r="L539" s="96"/>
      <c r="M539" s="96"/>
      <c r="N539" s="96"/>
    </row>
    <row r="540" spans="9:14" x14ac:dyDescent="0.25">
      <c r="I540" s="96"/>
      <c r="J540" s="96"/>
      <c r="K540" s="96"/>
      <c r="L540" s="96"/>
      <c r="M540" s="96"/>
      <c r="N540" s="96"/>
    </row>
    <row r="541" spans="9:14" x14ac:dyDescent="0.25">
      <c r="I541" s="96"/>
      <c r="J541" s="96"/>
      <c r="K541" s="96"/>
      <c r="L541" s="96"/>
      <c r="M541" s="96"/>
      <c r="N541" s="96"/>
    </row>
    <row r="542" spans="9:14" x14ac:dyDescent="0.25">
      <c r="I542" s="96"/>
      <c r="J542" s="96"/>
      <c r="K542" s="96"/>
      <c r="L542" s="96"/>
      <c r="M542" s="96"/>
      <c r="N542" s="96"/>
    </row>
    <row r="543" spans="9:14" x14ac:dyDescent="0.25">
      <c r="I543" s="96"/>
      <c r="J543" s="96"/>
      <c r="K543" s="96"/>
      <c r="L543" s="96"/>
      <c r="M543" s="96"/>
      <c r="N543" s="96"/>
    </row>
    <row r="544" spans="9:14" x14ac:dyDescent="0.25">
      <c r="I544" s="96"/>
      <c r="J544" s="96"/>
      <c r="K544" s="96"/>
      <c r="L544" s="96"/>
      <c r="M544" s="96"/>
      <c r="N544" s="96"/>
    </row>
    <row r="545" spans="9:14" x14ac:dyDescent="0.25">
      <c r="I545" s="96"/>
      <c r="J545" s="96"/>
      <c r="K545" s="96"/>
      <c r="L545" s="96"/>
      <c r="M545" s="96"/>
      <c r="N545" s="96"/>
    </row>
    <row r="546" spans="9:14" x14ac:dyDescent="0.25">
      <c r="I546" s="96"/>
      <c r="J546" s="96"/>
      <c r="K546" s="96"/>
      <c r="L546" s="96"/>
      <c r="M546" s="96"/>
      <c r="N546" s="96"/>
    </row>
    <row r="547" spans="9:14" x14ac:dyDescent="0.25">
      <c r="I547" s="96"/>
      <c r="J547" s="96"/>
      <c r="K547" s="96"/>
      <c r="L547" s="96"/>
      <c r="M547" s="96"/>
      <c r="N547" s="96"/>
    </row>
    <row r="548" spans="9:14" x14ac:dyDescent="0.25">
      <c r="I548" s="96"/>
      <c r="J548" s="96"/>
      <c r="K548" s="96"/>
      <c r="L548" s="96"/>
      <c r="M548" s="96"/>
      <c r="N548" s="96"/>
    </row>
    <row r="549" spans="9:14" x14ac:dyDescent="0.25">
      <c r="I549" s="96"/>
      <c r="J549" s="96"/>
      <c r="K549" s="96"/>
      <c r="L549" s="96"/>
      <c r="M549" s="96"/>
      <c r="N549" s="96"/>
    </row>
    <row r="550" spans="9:14" x14ac:dyDescent="0.25">
      <c r="I550" s="96"/>
      <c r="J550" s="96"/>
      <c r="K550" s="96"/>
      <c r="L550" s="96"/>
      <c r="M550" s="96"/>
      <c r="N550" s="96"/>
    </row>
    <row r="551" spans="9:14" x14ac:dyDescent="0.25">
      <c r="I551" s="96"/>
      <c r="J551" s="96"/>
      <c r="K551" s="96"/>
      <c r="L551" s="96"/>
      <c r="M551" s="96"/>
      <c r="N551" s="96"/>
    </row>
    <row r="552" spans="9:14" x14ac:dyDescent="0.25">
      <c r="I552" s="96"/>
      <c r="J552" s="96"/>
      <c r="K552" s="96"/>
      <c r="L552" s="96"/>
      <c r="M552" s="96"/>
      <c r="N552" s="96"/>
    </row>
    <row r="553" spans="9:14" x14ac:dyDescent="0.25">
      <c r="I553" s="96"/>
      <c r="J553" s="96"/>
      <c r="K553" s="96"/>
      <c r="L553" s="96"/>
      <c r="M553" s="96"/>
      <c r="N553" s="96"/>
    </row>
    <row r="554" spans="9:14" x14ac:dyDescent="0.25">
      <c r="I554" s="96"/>
      <c r="J554" s="96"/>
      <c r="K554" s="96"/>
      <c r="L554" s="96"/>
      <c r="M554" s="96"/>
      <c r="N554" s="96"/>
    </row>
    <row r="555" spans="9:14" x14ac:dyDescent="0.25">
      <c r="I555" s="96"/>
      <c r="J555" s="96"/>
      <c r="K555" s="96"/>
      <c r="L555" s="96"/>
      <c r="M555" s="96"/>
      <c r="N555" s="96"/>
    </row>
    <row r="556" spans="9:14" x14ac:dyDescent="0.25">
      <c r="I556" s="96"/>
      <c r="J556" s="96"/>
      <c r="K556" s="96"/>
      <c r="L556" s="96"/>
      <c r="M556" s="96"/>
      <c r="N556" s="96"/>
    </row>
    <row r="557" spans="9:14" x14ac:dyDescent="0.25">
      <c r="I557" s="96"/>
      <c r="J557" s="96"/>
      <c r="K557" s="96"/>
      <c r="L557" s="96"/>
      <c r="M557" s="96"/>
      <c r="N557" s="96"/>
    </row>
    <row r="558" spans="9:14" x14ac:dyDescent="0.25">
      <c r="I558" s="96"/>
      <c r="J558" s="96"/>
      <c r="K558" s="96"/>
      <c r="L558" s="96"/>
      <c r="M558" s="96"/>
      <c r="N558" s="96"/>
    </row>
    <row r="559" spans="9:14" x14ac:dyDescent="0.25">
      <c r="I559" s="96"/>
      <c r="J559" s="96"/>
      <c r="K559" s="96"/>
      <c r="L559" s="96"/>
      <c r="M559" s="96"/>
      <c r="N559" s="96"/>
    </row>
    <row r="560" spans="9:14" x14ac:dyDescent="0.25">
      <c r="I560" s="96"/>
      <c r="J560" s="96"/>
      <c r="K560" s="96"/>
      <c r="L560" s="96"/>
      <c r="M560" s="96"/>
      <c r="N560" s="96"/>
    </row>
    <row r="561" spans="9:14" x14ac:dyDescent="0.25">
      <c r="I561" s="96"/>
      <c r="J561" s="96"/>
      <c r="K561" s="96"/>
      <c r="L561" s="96"/>
      <c r="M561" s="96"/>
      <c r="N561" s="96"/>
    </row>
    <row r="562" spans="9:14" x14ac:dyDescent="0.25">
      <c r="I562" s="96"/>
      <c r="J562" s="96"/>
      <c r="K562" s="96"/>
      <c r="L562" s="96"/>
      <c r="M562" s="96"/>
      <c r="N562" s="96"/>
    </row>
    <row r="563" spans="9:14" x14ac:dyDescent="0.25">
      <c r="I563" s="96"/>
      <c r="J563" s="96"/>
      <c r="K563" s="96"/>
      <c r="L563" s="96"/>
      <c r="M563" s="96"/>
      <c r="N563" s="96"/>
    </row>
    <row r="564" spans="9:14" x14ac:dyDescent="0.25">
      <c r="I564" s="96"/>
      <c r="J564" s="96"/>
      <c r="K564" s="96"/>
      <c r="L564" s="96"/>
      <c r="M564" s="96"/>
      <c r="N564" s="96"/>
    </row>
    <row r="565" spans="9:14" x14ac:dyDescent="0.25">
      <c r="I565" s="96"/>
      <c r="J565" s="96"/>
      <c r="K565" s="96"/>
      <c r="L565" s="96"/>
      <c r="M565" s="96"/>
      <c r="N565" s="96"/>
    </row>
    <row r="566" spans="9:14" x14ac:dyDescent="0.25">
      <c r="I566" s="96"/>
      <c r="J566" s="96"/>
      <c r="K566" s="96"/>
      <c r="L566" s="96"/>
      <c r="M566" s="96"/>
      <c r="N566" s="96"/>
    </row>
    <row r="567" spans="9:14" x14ac:dyDescent="0.25">
      <c r="I567" s="96"/>
      <c r="J567" s="96"/>
      <c r="K567" s="96"/>
      <c r="L567" s="96"/>
      <c r="M567" s="96"/>
      <c r="N567" s="96"/>
    </row>
    <row r="568" spans="9:14" x14ac:dyDescent="0.25">
      <c r="I568" s="96"/>
      <c r="J568" s="96"/>
      <c r="K568" s="96"/>
      <c r="L568" s="96"/>
      <c r="M568" s="96"/>
      <c r="N568" s="96"/>
    </row>
    <row r="569" spans="9:14" x14ac:dyDescent="0.25">
      <c r="I569" s="96"/>
      <c r="J569" s="96"/>
      <c r="K569" s="96"/>
      <c r="L569" s="96"/>
      <c r="M569" s="96"/>
      <c r="N569" s="96"/>
    </row>
    <row r="570" spans="9:14" x14ac:dyDescent="0.25">
      <c r="I570" s="96"/>
      <c r="J570" s="96"/>
      <c r="K570" s="96"/>
      <c r="L570" s="96"/>
      <c r="M570" s="96"/>
      <c r="N570" s="96"/>
    </row>
    <row r="571" spans="9:14" x14ac:dyDescent="0.25">
      <c r="I571" s="96"/>
      <c r="J571" s="96"/>
      <c r="K571" s="96"/>
      <c r="L571" s="96"/>
      <c r="M571" s="96"/>
      <c r="N571" s="96"/>
    </row>
    <row r="572" spans="9:14" x14ac:dyDescent="0.25">
      <c r="I572" s="96"/>
      <c r="J572" s="96"/>
      <c r="K572" s="96"/>
      <c r="L572" s="96"/>
      <c r="M572" s="96"/>
      <c r="N572" s="96"/>
    </row>
    <row r="573" spans="9:14" x14ac:dyDescent="0.25">
      <c r="I573" s="96"/>
      <c r="J573" s="96"/>
      <c r="K573" s="96"/>
      <c r="L573" s="96"/>
      <c r="M573" s="96"/>
      <c r="N573" s="96"/>
    </row>
    <row r="574" spans="9:14" x14ac:dyDescent="0.25">
      <c r="I574" s="96"/>
      <c r="J574" s="96"/>
      <c r="K574" s="96"/>
      <c r="L574" s="96"/>
      <c r="M574" s="96"/>
      <c r="N574" s="96"/>
    </row>
    <row r="575" spans="9:14" x14ac:dyDescent="0.25">
      <c r="I575" s="96"/>
      <c r="J575" s="96"/>
      <c r="K575" s="96"/>
      <c r="L575" s="96"/>
      <c r="M575" s="96"/>
      <c r="N575" s="96"/>
    </row>
    <row r="576" spans="9:14" x14ac:dyDescent="0.25">
      <c r="I576" s="96"/>
      <c r="J576" s="96"/>
      <c r="K576" s="96"/>
      <c r="L576" s="96"/>
      <c r="M576" s="96"/>
      <c r="N576" s="96"/>
    </row>
    <row r="577" spans="9:14" x14ac:dyDescent="0.25">
      <c r="I577" s="96"/>
      <c r="J577" s="96"/>
      <c r="K577" s="96"/>
      <c r="L577" s="96"/>
      <c r="M577" s="96"/>
      <c r="N577" s="96"/>
    </row>
    <row r="578" spans="9:14" x14ac:dyDescent="0.25">
      <c r="I578" s="96"/>
      <c r="J578" s="96"/>
      <c r="K578" s="96"/>
      <c r="L578" s="96"/>
      <c r="M578" s="96"/>
      <c r="N578" s="96"/>
    </row>
    <row r="579" spans="9:14" x14ac:dyDescent="0.25">
      <c r="I579" s="96"/>
      <c r="J579" s="96"/>
      <c r="K579" s="96"/>
      <c r="L579" s="96"/>
      <c r="M579" s="96"/>
      <c r="N579" s="96"/>
    </row>
    <row r="580" spans="9:14" x14ac:dyDescent="0.25">
      <c r="I580" s="96"/>
      <c r="J580" s="96"/>
      <c r="K580" s="96"/>
      <c r="L580" s="96"/>
      <c r="M580" s="96"/>
      <c r="N580" s="96"/>
    </row>
    <row r="581" spans="9:14" x14ac:dyDescent="0.25">
      <c r="I581" s="96"/>
      <c r="J581" s="96"/>
      <c r="K581" s="96"/>
      <c r="L581" s="96"/>
      <c r="M581" s="96"/>
      <c r="N581" s="96"/>
    </row>
    <row r="582" spans="9:14" x14ac:dyDescent="0.25">
      <c r="I582" s="96"/>
      <c r="J582" s="96"/>
      <c r="K582" s="96"/>
      <c r="L582" s="96"/>
      <c r="M582" s="96"/>
      <c r="N582" s="96"/>
    </row>
    <row r="583" spans="9:14" x14ac:dyDescent="0.25">
      <c r="I583" s="96"/>
      <c r="J583" s="96"/>
      <c r="K583" s="96"/>
      <c r="L583" s="96"/>
      <c r="M583" s="96"/>
      <c r="N583" s="96"/>
    </row>
    <row r="584" spans="9:14" x14ac:dyDescent="0.25">
      <c r="I584" s="96"/>
      <c r="J584" s="96"/>
      <c r="K584" s="96"/>
      <c r="L584" s="96"/>
      <c r="M584" s="96"/>
      <c r="N584" s="96"/>
    </row>
    <row r="585" spans="9:14" x14ac:dyDescent="0.25">
      <c r="I585" s="96"/>
      <c r="J585" s="96"/>
      <c r="K585" s="96"/>
      <c r="L585" s="96"/>
      <c r="M585" s="96"/>
      <c r="N585" s="96"/>
    </row>
    <row r="586" spans="9:14" x14ac:dyDescent="0.25">
      <c r="I586" s="96"/>
      <c r="J586" s="96"/>
      <c r="K586" s="96"/>
      <c r="L586" s="96"/>
      <c r="M586" s="96"/>
      <c r="N586" s="96"/>
    </row>
    <row r="587" spans="9:14" x14ac:dyDescent="0.25">
      <c r="I587" s="96"/>
      <c r="J587" s="96"/>
      <c r="K587" s="96"/>
      <c r="L587" s="96"/>
      <c r="M587" s="96"/>
      <c r="N587" s="96"/>
    </row>
    <row r="588" spans="9:14" x14ac:dyDescent="0.25">
      <c r="I588" s="96"/>
      <c r="J588" s="96"/>
      <c r="K588" s="96"/>
      <c r="L588" s="96"/>
      <c r="M588" s="96"/>
      <c r="N588" s="96"/>
    </row>
    <row r="589" spans="9:14" x14ac:dyDescent="0.25">
      <c r="I589" s="96"/>
      <c r="J589" s="96"/>
      <c r="K589" s="96"/>
      <c r="L589" s="96"/>
      <c r="M589" s="96"/>
      <c r="N589" s="96"/>
    </row>
    <row r="590" spans="9:14" x14ac:dyDescent="0.25">
      <c r="I590" s="96"/>
      <c r="J590" s="96"/>
      <c r="K590" s="96"/>
      <c r="L590" s="96"/>
      <c r="M590" s="96"/>
      <c r="N590" s="96"/>
    </row>
    <row r="591" spans="9:14" x14ac:dyDescent="0.25">
      <c r="I591" s="96"/>
      <c r="J591" s="96"/>
      <c r="K591" s="96"/>
      <c r="L591" s="96"/>
      <c r="M591" s="96"/>
      <c r="N591" s="96"/>
    </row>
    <row r="592" spans="9:14" x14ac:dyDescent="0.25">
      <c r="I592" s="96"/>
      <c r="J592" s="96"/>
      <c r="K592" s="96"/>
      <c r="L592" s="96"/>
      <c r="M592" s="96"/>
      <c r="N592" s="96"/>
    </row>
    <row r="593" spans="9:14" x14ac:dyDescent="0.25">
      <c r="I593" s="96"/>
      <c r="J593" s="96"/>
      <c r="K593" s="96"/>
      <c r="L593" s="96"/>
      <c r="M593" s="96"/>
      <c r="N593" s="96"/>
    </row>
    <row r="594" spans="9:14" x14ac:dyDescent="0.25">
      <c r="I594" s="96"/>
      <c r="J594" s="96"/>
      <c r="K594" s="96"/>
      <c r="L594" s="96"/>
      <c r="M594" s="96"/>
      <c r="N594" s="96"/>
    </row>
    <row r="595" spans="9:14" x14ac:dyDescent="0.25">
      <c r="I595" s="96"/>
      <c r="J595" s="96"/>
      <c r="K595" s="96"/>
      <c r="L595" s="96"/>
      <c r="M595" s="96"/>
      <c r="N595" s="96"/>
    </row>
    <row r="596" spans="9:14" x14ac:dyDescent="0.25">
      <c r="I596" s="96"/>
      <c r="J596" s="96"/>
      <c r="K596" s="96"/>
      <c r="L596" s="96"/>
      <c r="M596" s="96"/>
      <c r="N596" s="96"/>
    </row>
    <row r="597" spans="9:14" x14ac:dyDescent="0.25">
      <c r="I597" s="96"/>
      <c r="J597" s="96"/>
      <c r="K597" s="96"/>
      <c r="L597" s="96"/>
      <c r="M597" s="96"/>
      <c r="N597" s="96"/>
    </row>
    <row r="598" spans="9:14" x14ac:dyDescent="0.25">
      <c r="I598" s="96"/>
      <c r="J598" s="96"/>
      <c r="K598" s="96"/>
      <c r="L598" s="96"/>
      <c r="M598" s="96"/>
      <c r="N598" s="96"/>
    </row>
    <row r="599" spans="9:14" x14ac:dyDescent="0.25">
      <c r="I599" s="96"/>
      <c r="J599" s="96"/>
      <c r="K599" s="96"/>
      <c r="L599" s="96"/>
      <c r="M599" s="96"/>
      <c r="N599" s="96"/>
    </row>
    <row r="600" spans="9:14" x14ac:dyDescent="0.25">
      <c r="I600" s="96"/>
      <c r="J600" s="96"/>
      <c r="K600" s="96"/>
      <c r="L600" s="96"/>
      <c r="M600" s="96"/>
      <c r="N600" s="96"/>
    </row>
    <row r="601" spans="9:14" x14ac:dyDescent="0.25">
      <c r="I601" s="96"/>
      <c r="J601" s="96"/>
      <c r="K601" s="96"/>
      <c r="L601" s="96"/>
      <c r="M601" s="96"/>
      <c r="N601" s="96"/>
    </row>
    <row r="602" spans="9:14" x14ac:dyDescent="0.25">
      <c r="I602" s="96"/>
      <c r="J602" s="96"/>
      <c r="K602" s="96"/>
      <c r="L602" s="96"/>
      <c r="M602" s="96"/>
      <c r="N602" s="96"/>
    </row>
    <row r="603" spans="9:14" x14ac:dyDescent="0.25">
      <c r="I603" s="96"/>
      <c r="J603" s="96"/>
      <c r="K603" s="96"/>
      <c r="L603" s="96"/>
      <c r="M603" s="96"/>
      <c r="N603" s="96"/>
    </row>
    <row r="604" spans="9:14" x14ac:dyDescent="0.25">
      <c r="I604" s="96"/>
      <c r="J604" s="96"/>
      <c r="K604" s="96"/>
      <c r="L604" s="96"/>
      <c r="M604" s="96"/>
      <c r="N604" s="96"/>
    </row>
    <row r="605" spans="9:14" x14ac:dyDescent="0.25">
      <c r="I605" s="96"/>
      <c r="J605" s="96"/>
      <c r="K605" s="96"/>
      <c r="L605" s="96"/>
      <c r="M605" s="96"/>
      <c r="N605" s="96"/>
    </row>
    <row r="606" spans="9:14" x14ac:dyDescent="0.25">
      <c r="I606" s="96"/>
      <c r="J606" s="96"/>
      <c r="K606" s="96"/>
      <c r="L606" s="96"/>
      <c r="M606" s="96"/>
      <c r="N606" s="96"/>
    </row>
    <row r="607" spans="9:14" x14ac:dyDescent="0.25">
      <c r="I607" s="96"/>
      <c r="J607" s="96"/>
      <c r="K607" s="96"/>
      <c r="L607" s="96"/>
      <c r="M607" s="96"/>
      <c r="N607" s="96"/>
    </row>
    <row r="608" spans="9:14" x14ac:dyDescent="0.25">
      <c r="I608" s="96"/>
      <c r="J608" s="96"/>
      <c r="K608" s="96"/>
      <c r="L608" s="96"/>
      <c r="M608" s="96"/>
      <c r="N608" s="96"/>
    </row>
    <row r="609" spans="9:14" x14ac:dyDescent="0.25">
      <c r="I609" s="96"/>
      <c r="J609" s="96"/>
      <c r="K609" s="96"/>
      <c r="L609" s="96"/>
      <c r="M609" s="96"/>
      <c r="N609" s="96"/>
    </row>
    <row r="610" spans="9:14" x14ac:dyDescent="0.25">
      <c r="I610" s="96"/>
      <c r="J610" s="96"/>
      <c r="K610" s="96"/>
      <c r="L610" s="96"/>
      <c r="M610" s="96"/>
      <c r="N610" s="96"/>
    </row>
    <row r="611" spans="9:14" x14ac:dyDescent="0.25">
      <c r="I611" s="96"/>
      <c r="J611" s="96"/>
      <c r="K611" s="96"/>
      <c r="L611" s="96"/>
      <c r="M611" s="96"/>
      <c r="N611" s="96"/>
    </row>
    <row r="612" spans="9:14" x14ac:dyDescent="0.25">
      <c r="I612" s="96"/>
      <c r="J612" s="96"/>
      <c r="K612" s="96"/>
      <c r="L612" s="96"/>
      <c r="M612" s="96"/>
      <c r="N612" s="96"/>
    </row>
    <row r="613" spans="9:14" x14ac:dyDescent="0.25">
      <c r="I613" s="96"/>
      <c r="J613" s="96"/>
      <c r="K613" s="96"/>
      <c r="L613" s="96"/>
      <c r="M613" s="96"/>
      <c r="N613" s="96"/>
    </row>
    <row r="614" spans="9:14" x14ac:dyDescent="0.25">
      <c r="I614" s="96"/>
      <c r="J614" s="96"/>
      <c r="K614" s="96"/>
      <c r="L614" s="96"/>
      <c r="M614" s="96"/>
      <c r="N614" s="96"/>
    </row>
    <row r="615" spans="9:14" x14ac:dyDescent="0.25">
      <c r="I615" s="96"/>
      <c r="J615" s="96"/>
      <c r="K615" s="96"/>
      <c r="L615" s="96"/>
      <c r="M615" s="96"/>
      <c r="N615" s="96"/>
    </row>
    <row r="616" spans="9:14" x14ac:dyDescent="0.25">
      <c r="I616" s="96"/>
      <c r="J616" s="96"/>
      <c r="K616" s="96"/>
      <c r="L616" s="96"/>
      <c r="M616" s="96"/>
      <c r="N616" s="96"/>
    </row>
    <row r="617" spans="9:14" x14ac:dyDescent="0.25">
      <c r="I617" s="96"/>
      <c r="J617" s="96"/>
      <c r="K617" s="96"/>
      <c r="L617" s="96"/>
      <c r="M617" s="96"/>
      <c r="N617" s="96"/>
    </row>
    <row r="618" spans="9:14" x14ac:dyDescent="0.25">
      <c r="I618" s="96"/>
      <c r="J618" s="96"/>
      <c r="K618" s="96"/>
      <c r="L618" s="96"/>
      <c r="M618" s="96"/>
      <c r="N618" s="96"/>
    </row>
    <row r="619" spans="9:14" x14ac:dyDescent="0.25">
      <c r="I619" s="96"/>
      <c r="J619" s="96"/>
      <c r="K619" s="96"/>
      <c r="L619" s="96"/>
      <c r="M619" s="96"/>
      <c r="N619" s="96"/>
    </row>
    <row r="620" spans="9:14" x14ac:dyDescent="0.25">
      <c r="I620" s="96"/>
      <c r="J620" s="96"/>
      <c r="K620" s="96"/>
      <c r="L620" s="96"/>
      <c r="M620" s="96"/>
      <c r="N620" s="96"/>
    </row>
    <row r="621" spans="9:14" x14ac:dyDescent="0.25">
      <c r="I621" s="96"/>
      <c r="J621" s="96"/>
      <c r="K621" s="96"/>
      <c r="L621" s="96"/>
      <c r="M621" s="96"/>
      <c r="N621" s="96"/>
    </row>
    <row r="622" spans="9:14" x14ac:dyDescent="0.25">
      <c r="I622" s="96"/>
      <c r="J622" s="96"/>
      <c r="K622" s="96"/>
      <c r="L622" s="96"/>
      <c r="M622" s="96"/>
      <c r="N622" s="96"/>
    </row>
    <row r="623" spans="9:14" x14ac:dyDescent="0.25">
      <c r="I623" s="96"/>
      <c r="J623" s="96"/>
      <c r="K623" s="96"/>
      <c r="L623" s="96"/>
      <c r="M623" s="96"/>
      <c r="N623" s="96"/>
    </row>
    <row r="624" spans="9:14" x14ac:dyDescent="0.25">
      <c r="I624" s="96"/>
      <c r="J624" s="96"/>
      <c r="K624" s="96"/>
      <c r="L624" s="96"/>
      <c r="M624" s="96"/>
      <c r="N624" s="96"/>
    </row>
    <row r="625" spans="9:14" x14ac:dyDescent="0.25">
      <c r="I625" s="96"/>
      <c r="J625" s="96"/>
      <c r="K625" s="96"/>
      <c r="L625" s="96"/>
      <c r="M625" s="96"/>
      <c r="N625" s="96"/>
    </row>
    <row r="626" spans="9:14" x14ac:dyDescent="0.25">
      <c r="I626" s="96"/>
      <c r="J626" s="96"/>
      <c r="K626" s="96"/>
      <c r="L626" s="96"/>
      <c r="M626" s="96"/>
      <c r="N626" s="96"/>
    </row>
    <row r="627" spans="9:14" x14ac:dyDescent="0.25">
      <c r="I627" s="96"/>
      <c r="J627" s="96"/>
      <c r="K627" s="96"/>
      <c r="L627" s="96"/>
      <c r="M627" s="96"/>
      <c r="N627" s="96"/>
    </row>
    <row r="628" spans="9:14" x14ac:dyDescent="0.25">
      <c r="I628" s="96"/>
      <c r="J628" s="96"/>
      <c r="K628" s="96"/>
      <c r="L628" s="96"/>
      <c r="M628" s="96"/>
      <c r="N628" s="96"/>
    </row>
    <row r="629" spans="9:14" x14ac:dyDescent="0.25">
      <c r="I629" s="96"/>
      <c r="J629" s="96"/>
      <c r="K629" s="96"/>
      <c r="L629" s="96"/>
      <c r="M629" s="96"/>
      <c r="N629" s="96"/>
    </row>
    <row r="630" spans="9:14" x14ac:dyDescent="0.25">
      <c r="I630" s="96"/>
      <c r="J630" s="96"/>
      <c r="K630" s="96"/>
      <c r="L630" s="96"/>
      <c r="M630" s="96"/>
      <c r="N630" s="96"/>
    </row>
    <row r="631" spans="9:14" x14ac:dyDescent="0.25">
      <c r="I631" s="96"/>
      <c r="J631" s="96"/>
      <c r="K631" s="96"/>
      <c r="L631" s="96"/>
      <c r="M631" s="96"/>
      <c r="N631" s="96"/>
    </row>
    <row r="632" spans="9:14" x14ac:dyDescent="0.25">
      <c r="I632" s="96"/>
      <c r="J632" s="96"/>
      <c r="K632" s="96"/>
      <c r="L632" s="96"/>
      <c r="M632" s="96"/>
      <c r="N632" s="96"/>
    </row>
    <row r="633" spans="9:14" x14ac:dyDescent="0.25">
      <c r="I633" s="96"/>
      <c r="J633" s="96"/>
      <c r="K633" s="96"/>
      <c r="L633" s="96"/>
      <c r="M633" s="96"/>
      <c r="N633" s="96"/>
    </row>
    <row r="634" spans="9:14" x14ac:dyDescent="0.25">
      <c r="I634" s="96"/>
      <c r="J634" s="96"/>
      <c r="K634" s="96"/>
      <c r="L634" s="96"/>
      <c r="M634" s="96"/>
      <c r="N634" s="96"/>
    </row>
    <row r="635" spans="9:14" x14ac:dyDescent="0.25">
      <c r="I635" s="96"/>
      <c r="J635" s="96"/>
      <c r="K635" s="96"/>
      <c r="L635" s="96"/>
      <c r="M635" s="96"/>
      <c r="N635" s="96"/>
    </row>
    <row r="636" spans="9:14" x14ac:dyDescent="0.25">
      <c r="I636" s="96"/>
      <c r="J636" s="96"/>
      <c r="K636" s="96"/>
      <c r="L636" s="96"/>
      <c r="M636" s="96"/>
      <c r="N636" s="96"/>
    </row>
    <row r="637" spans="9:14" x14ac:dyDescent="0.25">
      <c r="I637" s="96"/>
      <c r="J637" s="96"/>
      <c r="K637" s="96"/>
      <c r="L637" s="96"/>
      <c r="M637" s="96"/>
      <c r="N637" s="96"/>
    </row>
    <row r="638" spans="9:14" x14ac:dyDescent="0.25">
      <c r="I638" s="96"/>
      <c r="J638" s="96"/>
      <c r="K638" s="96"/>
      <c r="L638" s="96"/>
      <c r="M638" s="96"/>
      <c r="N638" s="96"/>
    </row>
    <row r="639" spans="9:14" x14ac:dyDescent="0.25">
      <c r="I639" s="96"/>
      <c r="J639" s="96"/>
      <c r="K639" s="96"/>
      <c r="L639" s="96"/>
      <c r="M639" s="96"/>
      <c r="N639" s="96"/>
    </row>
    <row r="640" spans="9:14" x14ac:dyDescent="0.25">
      <c r="I640" s="96"/>
      <c r="J640" s="96"/>
      <c r="K640" s="96"/>
      <c r="L640" s="96"/>
      <c r="M640" s="96"/>
      <c r="N640" s="96"/>
    </row>
    <row r="641" spans="9:14" x14ac:dyDescent="0.25">
      <c r="I641" s="96"/>
      <c r="J641" s="96"/>
      <c r="K641" s="96"/>
      <c r="L641" s="96"/>
      <c r="M641" s="96"/>
      <c r="N641" s="96"/>
    </row>
    <row r="642" spans="9:14" x14ac:dyDescent="0.25">
      <c r="I642" s="96"/>
      <c r="J642" s="96"/>
      <c r="K642" s="96"/>
      <c r="L642" s="96"/>
      <c r="M642" s="96"/>
      <c r="N642" s="96"/>
    </row>
    <row r="643" spans="9:14" x14ac:dyDescent="0.25">
      <c r="I643" s="96"/>
      <c r="J643" s="96"/>
      <c r="K643" s="96"/>
      <c r="L643" s="96"/>
      <c r="M643" s="96"/>
      <c r="N643" s="96"/>
    </row>
    <row r="644" spans="9:14" x14ac:dyDescent="0.25">
      <c r="I644" s="96"/>
      <c r="J644" s="96"/>
      <c r="K644" s="96"/>
      <c r="L644" s="96"/>
      <c r="M644" s="96"/>
      <c r="N644" s="96"/>
    </row>
    <row r="645" spans="9:14" x14ac:dyDescent="0.25">
      <c r="I645" s="96"/>
      <c r="J645" s="96"/>
      <c r="K645" s="96"/>
      <c r="L645" s="96"/>
      <c r="M645" s="96"/>
      <c r="N645" s="96"/>
    </row>
    <row r="646" spans="9:14" x14ac:dyDescent="0.25">
      <c r="I646" s="96"/>
      <c r="J646" s="96"/>
      <c r="K646" s="96"/>
      <c r="L646" s="96"/>
      <c r="M646" s="96"/>
      <c r="N646" s="96"/>
    </row>
    <row r="647" spans="9:14" x14ac:dyDescent="0.25">
      <c r="I647" s="96"/>
      <c r="J647" s="96"/>
      <c r="K647" s="96"/>
      <c r="L647" s="96"/>
      <c r="M647" s="96"/>
      <c r="N647" s="96"/>
    </row>
    <row r="648" spans="9:14" x14ac:dyDescent="0.25">
      <c r="I648" s="96"/>
      <c r="J648" s="96"/>
      <c r="K648" s="96"/>
      <c r="L648" s="96"/>
      <c r="M648" s="96"/>
      <c r="N648" s="96"/>
    </row>
    <row r="649" spans="9:14" x14ac:dyDescent="0.25">
      <c r="I649" s="96"/>
      <c r="J649" s="96"/>
      <c r="K649" s="96"/>
      <c r="L649" s="96"/>
      <c r="M649" s="96"/>
      <c r="N649" s="96"/>
    </row>
    <row r="650" spans="9:14" x14ac:dyDescent="0.25">
      <c r="I650" s="96"/>
      <c r="J650" s="96"/>
      <c r="K650" s="96"/>
      <c r="L650" s="96"/>
      <c r="M650" s="96"/>
      <c r="N650" s="96"/>
    </row>
    <row r="651" spans="9:14" x14ac:dyDescent="0.25">
      <c r="I651" s="96"/>
      <c r="J651" s="96"/>
      <c r="K651" s="96"/>
      <c r="L651" s="96"/>
      <c r="M651" s="96"/>
      <c r="N651" s="96"/>
    </row>
    <row r="652" spans="9:14" x14ac:dyDescent="0.25">
      <c r="I652" s="96"/>
      <c r="J652" s="96"/>
      <c r="K652" s="96"/>
      <c r="L652" s="96"/>
      <c r="M652" s="96"/>
      <c r="N652" s="96"/>
    </row>
    <row r="653" spans="9:14" x14ac:dyDescent="0.25">
      <c r="I653" s="96"/>
      <c r="J653" s="96"/>
      <c r="K653" s="96"/>
      <c r="L653" s="96"/>
      <c r="M653" s="96"/>
      <c r="N653" s="96"/>
    </row>
    <row r="654" spans="9:14" x14ac:dyDescent="0.25">
      <c r="I654" s="96"/>
      <c r="J654" s="96"/>
      <c r="K654" s="96"/>
      <c r="L654" s="96"/>
      <c r="M654" s="96"/>
      <c r="N654" s="96"/>
    </row>
    <row r="655" spans="9:14" x14ac:dyDescent="0.25">
      <c r="I655" s="96"/>
      <c r="J655" s="96"/>
      <c r="K655" s="96"/>
      <c r="L655" s="96"/>
      <c r="M655" s="96"/>
      <c r="N655" s="96"/>
    </row>
    <row r="656" spans="9:14" x14ac:dyDescent="0.25">
      <c r="I656" s="96"/>
      <c r="J656" s="96"/>
      <c r="K656" s="96"/>
      <c r="L656" s="96"/>
      <c r="M656" s="96"/>
      <c r="N656" s="96"/>
    </row>
    <row r="657" spans="9:14" x14ac:dyDescent="0.25">
      <c r="I657" s="96"/>
      <c r="J657" s="96"/>
      <c r="K657" s="96"/>
      <c r="L657" s="96"/>
      <c r="M657" s="96"/>
      <c r="N657" s="96"/>
    </row>
    <row r="658" spans="9:14" x14ac:dyDescent="0.25">
      <c r="I658" s="96"/>
      <c r="J658" s="96"/>
      <c r="K658" s="96"/>
      <c r="L658" s="96"/>
      <c r="M658" s="96"/>
      <c r="N658" s="96"/>
    </row>
    <row r="659" spans="9:14" x14ac:dyDescent="0.25">
      <c r="I659" s="96"/>
      <c r="J659" s="96"/>
      <c r="K659" s="96"/>
      <c r="L659" s="96"/>
      <c r="M659" s="96"/>
      <c r="N659" s="96"/>
    </row>
    <row r="660" spans="9:14" x14ac:dyDescent="0.25">
      <c r="I660" s="96"/>
      <c r="J660" s="96"/>
      <c r="K660" s="96"/>
      <c r="L660" s="96"/>
      <c r="M660" s="96"/>
      <c r="N660" s="96"/>
    </row>
    <row r="661" spans="9:14" x14ac:dyDescent="0.25">
      <c r="I661" s="96"/>
      <c r="J661" s="96"/>
      <c r="K661" s="96"/>
      <c r="L661" s="96"/>
      <c r="M661" s="96"/>
      <c r="N661" s="96"/>
    </row>
    <row r="662" spans="9:14" x14ac:dyDescent="0.25">
      <c r="I662" s="96"/>
      <c r="J662" s="96"/>
      <c r="K662" s="96"/>
      <c r="L662" s="96"/>
      <c r="M662" s="96"/>
      <c r="N662" s="96"/>
    </row>
    <row r="663" spans="9:14" x14ac:dyDescent="0.25">
      <c r="I663" s="96"/>
      <c r="J663" s="96"/>
      <c r="K663" s="96"/>
      <c r="L663" s="96"/>
      <c r="M663" s="96"/>
      <c r="N663" s="96"/>
    </row>
    <row r="664" spans="9:14" x14ac:dyDescent="0.25">
      <c r="I664" s="96"/>
      <c r="J664" s="96"/>
      <c r="K664" s="96"/>
      <c r="L664" s="96"/>
      <c r="M664" s="96"/>
      <c r="N664" s="96"/>
    </row>
    <row r="665" spans="9:14" x14ac:dyDescent="0.25">
      <c r="I665" s="96"/>
      <c r="J665" s="96"/>
      <c r="K665" s="96"/>
      <c r="L665" s="96"/>
      <c r="M665" s="96"/>
      <c r="N665" s="96"/>
    </row>
    <row r="666" spans="9:14" x14ac:dyDescent="0.25">
      <c r="I666" s="96"/>
      <c r="J666" s="96"/>
      <c r="K666" s="96"/>
      <c r="L666" s="96"/>
      <c r="M666" s="96"/>
      <c r="N666" s="96"/>
    </row>
    <row r="667" spans="9:14" x14ac:dyDescent="0.25">
      <c r="I667" s="96"/>
      <c r="J667" s="96"/>
      <c r="K667" s="96"/>
      <c r="L667" s="96"/>
      <c r="M667" s="96"/>
      <c r="N667" s="96"/>
    </row>
    <row r="668" spans="9:14" x14ac:dyDescent="0.25">
      <c r="I668" s="96"/>
      <c r="J668" s="96"/>
      <c r="K668" s="96"/>
      <c r="L668" s="96"/>
      <c r="M668" s="96"/>
      <c r="N668" s="96"/>
    </row>
    <row r="669" spans="9:14" x14ac:dyDescent="0.25">
      <c r="I669" s="96"/>
      <c r="J669" s="96"/>
      <c r="K669" s="96"/>
      <c r="L669" s="96"/>
      <c r="M669" s="96"/>
      <c r="N669" s="96"/>
    </row>
    <row r="670" spans="9:14" x14ac:dyDescent="0.25">
      <c r="I670" s="96"/>
      <c r="J670" s="96"/>
      <c r="K670" s="96"/>
      <c r="L670" s="96"/>
      <c r="M670" s="96"/>
      <c r="N670" s="96"/>
    </row>
    <row r="671" spans="9:14" x14ac:dyDescent="0.25">
      <c r="I671" s="96"/>
      <c r="J671" s="96"/>
      <c r="K671" s="96"/>
      <c r="L671" s="96"/>
      <c r="M671" s="96"/>
      <c r="N671" s="96"/>
    </row>
    <row r="672" spans="9:14" x14ac:dyDescent="0.25">
      <c r="I672" s="96"/>
      <c r="J672" s="96"/>
      <c r="K672" s="96"/>
      <c r="L672" s="96"/>
      <c r="M672" s="96"/>
      <c r="N672" s="96"/>
    </row>
    <row r="673" spans="9:14" x14ac:dyDescent="0.25">
      <c r="I673" s="96"/>
      <c r="J673" s="96"/>
      <c r="K673" s="96"/>
      <c r="L673" s="96"/>
      <c r="M673" s="96"/>
      <c r="N673" s="96"/>
    </row>
    <row r="674" spans="9:14" x14ac:dyDescent="0.25">
      <c r="I674" s="96"/>
      <c r="J674" s="96"/>
      <c r="K674" s="96"/>
      <c r="L674" s="96"/>
      <c r="M674" s="96"/>
      <c r="N674" s="96"/>
    </row>
    <row r="675" spans="9:14" x14ac:dyDescent="0.25">
      <c r="I675" s="96"/>
      <c r="J675" s="96"/>
      <c r="K675" s="96"/>
      <c r="L675" s="96"/>
      <c r="M675" s="96"/>
      <c r="N675" s="96"/>
    </row>
    <row r="676" spans="9:14" x14ac:dyDescent="0.25">
      <c r="I676" s="96"/>
      <c r="J676" s="96"/>
      <c r="K676" s="96"/>
      <c r="L676" s="96"/>
      <c r="M676" s="96"/>
      <c r="N676" s="96"/>
    </row>
    <row r="677" spans="9:14" x14ac:dyDescent="0.25">
      <c r="I677" s="96"/>
      <c r="J677" s="96"/>
      <c r="K677" s="96"/>
      <c r="L677" s="96"/>
      <c r="M677" s="96"/>
      <c r="N677" s="96"/>
    </row>
    <row r="678" spans="9:14" x14ac:dyDescent="0.25">
      <c r="I678" s="96"/>
      <c r="J678" s="96"/>
      <c r="K678" s="96"/>
      <c r="L678" s="96"/>
      <c r="M678" s="96"/>
      <c r="N678" s="96"/>
    </row>
    <row r="679" spans="9:14" x14ac:dyDescent="0.25">
      <c r="I679" s="96"/>
      <c r="J679" s="96"/>
      <c r="K679" s="96"/>
      <c r="L679" s="96"/>
      <c r="M679" s="96"/>
      <c r="N679" s="96"/>
    </row>
    <row r="680" spans="9:14" x14ac:dyDescent="0.25">
      <c r="I680" s="96"/>
      <c r="J680" s="96"/>
      <c r="K680" s="96"/>
      <c r="L680" s="96"/>
      <c r="M680" s="96"/>
      <c r="N680" s="96"/>
    </row>
    <row r="681" spans="9:14" x14ac:dyDescent="0.25">
      <c r="I681" s="96"/>
      <c r="J681" s="96"/>
      <c r="K681" s="96"/>
      <c r="L681" s="96"/>
      <c r="M681" s="96"/>
      <c r="N681" s="96"/>
    </row>
    <row r="682" spans="9:14" x14ac:dyDescent="0.25">
      <c r="I682" s="96"/>
      <c r="J682" s="96"/>
      <c r="K682" s="96"/>
      <c r="L682" s="96"/>
      <c r="M682" s="96"/>
      <c r="N682" s="96"/>
    </row>
    <row r="683" spans="9:14" x14ac:dyDescent="0.25">
      <c r="I683" s="96"/>
      <c r="J683" s="96"/>
      <c r="K683" s="96"/>
      <c r="L683" s="96"/>
      <c r="M683" s="96"/>
      <c r="N683" s="96"/>
    </row>
    <row r="684" spans="9:14" x14ac:dyDescent="0.25">
      <c r="I684" s="96"/>
      <c r="J684" s="96"/>
      <c r="K684" s="96"/>
      <c r="L684" s="96"/>
      <c r="M684" s="96"/>
      <c r="N684" s="96"/>
    </row>
    <row r="685" spans="9:14" x14ac:dyDescent="0.25">
      <c r="I685" s="96"/>
      <c r="J685" s="96"/>
      <c r="K685" s="96"/>
      <c r="L685" s="96"/>
      <c r="M685" s="96"/>
      <c r="N685" s="96"/>
    </row>
    <row r="686" spans="9:14" x14ac:dyDescent="0.25">
      <c r="I686" s="96"/>
      <c r="J686" s="96"/>
      <c r="K686" s="96"/>
      <c r="L686" s="96"/>
      <c r="M686" s="96"/>
      <c r="N686" s="96"/>
    </row>
    <row r="687" spans="9:14" x14ac:dyDescent="0.25">
      <c r="I687" s="96"/>
      <c r="J687" s="96"/>
      <c r="K687" s="96"/>
      <c r="L687" s="96"/>
      <c r="M687" s="96"/>
      <c r="N687" s="96"/>
    </row>
    <row r="688" spans="9:14" x14ac:dyDescent="0.25">
      <c r="I688" s="96"/>
      <c r="J688" s="96"/>
      <c r="K688" s="96"/>
      <c r="L688" s="96"/>
      <c r="M688" s="96"/>
      <c r="N688" s="96"/>
    </row>
    <row r="689" spans="9:14" x14ac:dyDescent="0.25">
      <c r="I689" s="96"/>
      <c r="J689" s="96"/>
      <c r="K689" s="96"/>
      <c r="L689" s="96"/>
      <c r="M689" s="96"/>
      <c r="N689" s="96"/>
    </row>
    <row r="690" spans="9:14" x14ac:dyDescent="0.25">
      <c r="I690" s="96"/>
      <c r="J690" s="96"/>
      <c r="K690" s="96"/>
      <c r="L690" s="96"/>
      <c r="M690" s="96"/>
      <c r="N690" s="96"/>
    </row>
    <row r="691" spans="9:14" x14ac:dyDescent="0.25">
      <c r="I691" s="96"/>
      <c r="J691" s="96"/>
      <c r="K691" s="96"/>
      <c r="L691" s="96"/>
      <c r="M691" s="96"/>
      <c r="N691" s="96"/>
    </row>
    <row r="692" spans="9:14" x14ac:dyDescent="0.25">
      <c r="I692" s="96"/>
      <c r="J692" s="96"/>
      <c r="K692" s="96"/>
      <c r="L692" s="96"/>
      <c r="M692" s="96"/>
      <c r="N692" s="96"/>
    </row>
    <row r="693" spans="9:14" x14ac:dyDescent="0.25">
      <c r="I693" s="96"/>
      <c r="J693" s="96"/>
      <c r="K693" s="96"/>
      <c r="L693" s="96"/>
      <c r="M693" s="96"/>
      <c r="N693" s="96"/>
    </row>
    <row r="694" spans="9:14" x14ac:dyDescent="0.25">
      <c r="I694" s="96"/>
      <c r="J694" s="96"/>
      <c r="K694" s="96"/>
      <c r="L694" s="96"/>
      <c r="M694" s="96"/>
      <c r="N694" s="96"/>
    </row>
    <row r="695" spans="9:14" x14ac:dyDescent="0.25">
      <c r="I695" s="96"/>
      <c r="J695" s="96"/>
      <c r="K695" s="96"/>
      <c r="L695" s="96"/>
      <c r="M695" s="96"/>
      <c r="N695" s="96"/>
    </row>
    <row r="696" spans="9:14" x14ac:dyDescent="0.25">
      <c r="I696" s="96"/>
      <c r="J696" s="96"/>
      <c r="K696" s="96"/>
      <c r="L696" s="96"/>
      <c r="M696" s="96"/>
      <c r="N696" s="96"/>
    </row>
    <row r="697" spans="9:14" x14ac:dyDescent="0.25">
      <c r="I697" s="96"/>
      <c r="J697" s="96"/>
      <c r="K697" s="96"/>
      <c r="L697" s="96"/>
      <c r="M697" s="96"/>
      <c r="N697" s="96"/>
    </row>
    <row r="698" spans="9:14" x14ac:dyDescent="0.25">
      <c r="I698" s="96"/>
      <c r="J698" s="96"/>
      <c r="K698" s="96"/>
      <c r="L698" s="96"/>
      <c r="M698" s="96"/>
      <c r="N698" s="96"/>
    </row>
    <row r="699" spans="9:14" x14ac:dyDescent="0.25">
      <c r="I699" s="96"/>
      <c r="J699" s="96"/>
      <c r="K699" s="96"/>
      <c r="L699" s="96"/>
      <c r="M699" s="96"/>
      <c r="N699" s="96"/>
    </row>
    <row r="700" spans="9:14" x14ac:dyDescent="0.25">
      <c r="I700" s="96"/>
      <c r="J700" s="96"/>
      <c r="K700" s="96"/>
      <c r="L700" s="96"/>
      <c r="M700" s="96"/>
      <c r="N700" s="96"/>
    </row>
    <row r="701" spans="9:14" x14ac:dyDescent="0.25">
      <c r="I701" s="96"/>
      <c r="J701" s="96"/>
      <c r="K701" s="96"/>
      <c r="L701" s="96"/>
      <c r="M701" s="96"/>
      <c r="N701" s="96"/>
    </row>
    <row r="702" spans="9:14" x14ac:dyDescent="0.25">
      <c r="I702" s="96"/>
      <c r="J702" s="96"/>
      <c r="K702" s="96"/>
      <c r="L702" s="96"/>
      <c r="M702" s="96"/>
      <c r="N702" s="96"/>
    </row>
    <row r="703" spans="9:14" x14ac:dyDescent="0.25">
      <c r="I703" s="96"/>
      <c r="J703" s="96"/>
      <c r="K703" s="96"/>
      <c r="L703" s="96"/>
      <c r="M703" s="96"/>
      <c r="N703" s="96"/>
    </row>
    <row r="704" spans="9:14" x14ac:dyDescent="0.25">
      <c r="I704" s="96"/>
      <c r="J704" s="96"/>
      <c r="K704" s="96"/>
      <c r="L704" s="96"/>
      <c r="M704" s="96"/>
      <c r="N704" s="96"/>
    </row>
    <row r="705" spans="9:14" x14ac:dyDescent="0.25">
      <c r="I705" s="96"/>
      <c r="J705" s="96"/>
      <c r="K705" s="96"/>
      <c r="L705" s="96"/>
      <c r="M705" s="96"/>
      <c r="N705" s="96"/>
    </row>
    <row r="706" spans="9:14" x14ac:dyDescent="0.25">
      <c r="I706" s="96"/>
      <c r="J706" s="96"/>
      <c r="K706" s="96"/>
      <c r="L706" s="96"/>
      <c r="M706" s="96"/>
      <c r="N706" s="96"/>
    </row>
    <row r="707" spans="9:14" x14ac:dyDescent="0.25">
      <c r="I707" s="96"/>
      <c r="J707" s="96"/>
      <c r="K707" s="96"/>
      <c r="L707" s="96"/>
      <c r="M707" s="96"/>
      <c r="N707" s="96"/>
    </row>
    <row r="708" spans="9:14" x14ac:dyDescent="0.25">
      <c r="I708" s="96"/>
      <c r="J708" s="96"/>
      <c r="K708" s="96"/>
      <c r="L708" s="96"/>
      <c r="M708" s="96"/>
      <c r="N708" s="96"/>
    </row>
    <row r="709" spans="9:14" x14ac:dyDescent="0.25">
      <c r="I709" s="96"/>
      <c r="J709" s="96"/>
      <c r="K709" s="96"/>
      <c r="L709" s="96"/>
      <c r="M709" s="96"/>
      <c r="N709" s="96"/>
    </row>
    <row r="710" spans="9:14" x14ac:dyDescent="0.25">
      <c r="I710" s="96"/>
      <c r="J710" s="96"/>
      <c r="K710" s="96"/>
      <c r="L710" s="96"/>
      <c r="M710" s="96"/>
      <c r="N710" s="96"/>
    </row>
    <row r="711" spans="9:14" x14ac:dyDescent="0.25">
      <c r="I711" s="96"/>
      <c r="J711" s="96"/>
      <c r="K711" s="96"/>
      <c r="L711" s="96"/>
      <c r="M711" s="96"/>
      <c r="N711" s="96"/>
    </row>
    <row r="712" spans="9:14" x14ac:dyDescent="0.25">
      <c r="I712" s="96"/>
      <c r="J712" s="96"/>
      <c r="K712" s="96"/>
      <c r="L712" s="96"/>
      <c r="M712" s="96"/>
      <c r="N712" s="96"/>
    </row>
    <row r="713" spans="9:14" x14ac:dyDescent="0.25">
      <c r="I713" s="96"/>
      <c r="J713" s="96"/>
      <c r="K713" s="96"/>
      <c r="L713" s="96"/>
      <c r="M713" s="96"/>
      <c r="N713" s="96"/>
    </row>
    <row r="714" spans="9:14" x14ac:dyDescent="0.25">
      <c r="I714" s="96"/>
      <c r="J714" s="96"/>
      <c r="K714" s="96"/>
      <c r="L714" s="96"/>
      <c r="M714" s="96"/>
      <c r="N714" s="96"/>
    </row>
    <row r="715" spans="9:14" x14ac:dyDescent="0.25">
      <c r="I715" s="96"/>
      <c r="J715" s="96"/>
      <c r="K715" s="96"/>
      <c r="L715" s="96"/>
      <c r="M715" s="96"/>
      <c r="N715" s="96"/>
    </row>
    <row r="716" spans="9:14" x14ac:dyDescent="0.25">
      <c r="I716" s="96"/>
      <c r="J716" s="96"/>
      <c r="K716" s="96"/>
      <c r="L716" s="96"/>
      <c r="M716" s="96"/>
      <c r="N716" s="96"/>
    </row>
    <row r="717" spans="9:14" x14ac:dyDescent="0.25">
      <c r="I717" s="96"/>
      <c r="J717" s="96"/>
      <c r="K717" s="96"/>
      <c r="L717" s="96"/>
      <c r="M717" s="96"/>
      <c r="N717" s="96"/>
    </row>
    <row r="718" spans="9:14" x14ac:dyDescent="0.25">
      <c r="I718" s="96"/>
      <c r="J718" s="96"/>
      <c r="K718" s="96"/>
      <c r="L718" s="96"/>
      <c r="M718" s="96"/>
      <c r="N718" s="96"/>
    </row>
    <row r="719" spans="9:14" x14ac:dyDescent="0.25">
      <c r="I719" s="96"/>
      <c r="J719" s="96"/>
      <c r="K719" s="96"/>
      <c r="L719" s="96"/>
      <c r="M719" s="96"/>
      <c r="N719" s="96"/>
    </row>
    <row r="720" spans="9:14" x14ac:dyDescent="0.25">
      <c r="I720" s="96"/>
      <c r="J720" s="96"/>
      <c r="K720" s="96"/>
      <c r="L720" s="96"/>
      <c r="M720" s="96"/>
      <c r="N720" s="96"/>
    </row>
    <row r="721" spans="9:14" x14ac:dyDescent="0.25">
      <c r="I721" s="96"/>
      <c r="J721" s="96"/>
      <c r="K721" s="96"/>
      <c r="L721" s="96"/>
      <c r="M721" s="96"/>
      <c r="N721" s="96"/>
    </row>
    <row r="722" spans="9:14" x14ac:dyDescent="0.25">
      <c r="I722" s="96"/>
      <c r="J722" s="96"/>
      <c r="K722" s="96"/>
      <c r="L722" s="96"/>
      <c r="M722" s="96"/>
      <c r="N722" s="96"/>
    </row>
    <row r="723" spans="9:14" x14ac:dyDescent="0.25">
      <c r="I723" s="96"/>
      <c r="J723" s="96"/>
      <c r="K723" s="96"/>
      <c r="L723" s="96"/>
      <c r="M723" s="96"/>
      <c r="N723" s="96"/>
    </row>
    <row r="724" spans="9:14" x14ac:dyDescent="0.25">
      <c r="I724" s="96"/>
      <c r="J724" s="96"/>
      <c r="K724" s="96"/>
      <c r="L724" s="96"/>
      <c r="M724" s="96"/>
      <c r="N724" s="96"/>
    </row>
    <row r="725" spans="9:14" x14ac:dyDescent="0.25">
      <c r="I725" s="96"/>
      <c r="J725" s="96"/>
      <c r="K725" s="96"/>
      <c r="L725" s="96"/>
      <c r="M725" s="96"/>
      <c r="N725" s="96"/>
    </row>
    <row r="726" spans="9:14" x14ac:dyDescent="0.25">
      <c r="I726" s="96"/>
      <c r="J726" s="96"/>
      <c r="K726" s="96"/>
      <c r="L726" s="96"/>
      <c r="M726" s="96"/>
      <c r="N726" s="96"/>
    </row>
    <row r="727" spans="9:14" x14ac:dyDescent="0.25">
      <c r="I727" s="96"/>
      <c r="J727" s="96"/>
      <c r="K727" s="96"/>
      <c r="L727" s="96"/>
      <c r="M727" s="96"/>
      <c r="N727" s="96"/>
    </row>
    <row r="728" spans="9:14" x14ac:dyDescent="0.25">
      <c r="I728" s="96"/>
      <c r="J728" s="96"/>
      <c r="K728" s="96"/>
      <c r="L728" s="96"/>
      <c r="M728" s="96"/>
      <c r="N728" s="96"/>
    </row>
    <row r="729" spans="9:14" x14ac:dyDescent="0.25">
      <c r="I729" s="96"/>
      <c r="J729" s="96"/>
      <c r="K729" s="96"/>
      <c r="L729" s="96"/>
      <c r="M729" s="96"/>
      <c r="N729" s="96"/>
    </row>
    <row r="730" spans="9:14" x14ac:dyDescent="0.25">
      <c r="I730" s="96"/>
      <c r="J730" s="96"/>
      <c r="K730" s="96"/>
      <c r="L730" s="96"/>
      <c r="M730" s="96"/>
      <c r="N730" s="96"/>
    </row>
    <row r="731" spans="9:14" x14ac:dyDescent="0.25">
      <c r="I731" s="96"/>
      <c r="J731" s="96"/>
      <c r="K731" s="96"/>
      <c r="L731" s="96"/>
      <c r="M731" s="96"/>
      <c r="N731" s="96"/>
    </row>
    <row r="732" spans="9:14" x14ac:dyDescent="0.25">
      <c r="I732" s="96"/>
      <c r="J732" s="96"/>
      <c r="K732" s="96"/>
      <c r="L732" s="96"/>
      <c r="M732" s="96"/>
      <c r="N732" s="96"/>
    </row>
    <row r="733" spans="9:14" x14ac:dyDescent="0.25">
      <c r="I733" s="96"/>
      <c r="J733" s="96"/>
      <c r="K733" s="96"/>
      <c r="L733" s="96"/>
      <c r="M733" s="96"/>
      <c r="N733" s="96"/>
    </row>
    <row r="734" spans="9:14" x14ac:dyDescent="0.25">
      <c r="I734" s="96"/>
      <c r="J734" s="96"/>
      <c r="K734" s="96"/>
      <c r="L734" s="96"/>
      <c r="M734" s="96"/>
      <c r="N734" s="96"/>
    </row>
    <row r="735" spans="9:14" x14ac:dyDescent="0.25">
      <c r="I735" s="96"/>
      <c r="J735" s="96"/>
      <c r="K735" s="96"/>
      <c r="L735" s="96"/>
      <c r="M735" s="96"/>
      <c r="N735" s="96"/>
    </row>
    <row r="736" spans="9:14" x14ac:dyDescent="0.25">
      <c r="I736" s="96"/>
      <c r="J736" s="96"/>
      <c r="K736" s="96"/>
      <c r="L736" s="96"/>
      <c r="M736" s="96"/>
      <c r="N736" s="96"/>
    </row>
    <row r="737" spans="9:14" x14ac:dyDescent="0.25">
      <c r="I737" s="96"/>
      <c r="J737" s="96"/>
      <c r="K737" s="96"/>
      <c r="L737" s="96"/>
      <c r="M737" s="96"/>
      <c r="N737" s="96"/>
    </row>
    <row r="738" spans="9:14" x14ac:dyDescent="0.25">
      <c r="I738" s="96"/>
      <c r="J738" s="96"/>
      <c r="K738" s="96"/>
      <c r="L738" s="96"/>
      <c r="M738" s="96"/>
      <c r="N738" s="96"/>
    </row>
    <row r="739" spans="9:14" x14ac:dyDescent="0.25">
      <c r="I739" s="96"/>
      <c r="J739" s="96"/>
      <c r="K739" s="96"/>
      <c r="L739" s="96"/>
      <c r="M739" s="96"/>
      <c r="N739" s="96"/>
    </row>
    <row r="740" spans="9:14" x14ac:dyDescent="0.25">
      <c r="I740" s="96"/>
      <c r="J740" s="96"/>
      <c r="K740" s="96"/>
      <c r="L740" s="96"/>
      <c r="M740" s="96"/>
      <c r="N740" s="96"/>
    </row>
    <row r="741" spans="9:14" x14ac:dyDescent="0.25">
      <c r="I741" s="96"/>
      <c r="J741" s="96"/>
      <c r="K741" s="96"/>
      <c r="L741" s="96"/>
      <c r="M741" s="96"/>
      <c r="N741" s="96"/>
    </row>
    <row r="742" spans="9:14" x14ac:dyDescent="0.25">
      <c r="I742" s="96"/>
      <c r="J742" s="96"/>
      <c r="K742" s="96"/>
      <c r="L742" s="96"/>
      <c r="M742" s="96"/>
      <c r="N742" s="96"/>
    </row>
    <row r="743" spans="9:14" x14ac:dyDescent="0.25">
      <c r="I743" s="96"/>
      <c r="J743" s="96"/>
      <c r="K743" s="96"/>
      <c r="L743" s="96"/>
      <c r="M743" s="96"/>
      <c r="N743" s="96"/>
    </row>
    <row r="744" spans="9:14" x14ac:dyDescent="0.25">
      <c r="I744" s="96"/>
      <c r="J744" s="96"/>
      <c r="K744" s="96"/>
      <c r="L744" s="96"/>
      <c r="M744" s="96"/>
      <c r="N744" s="96"/>
    </row>
    <row r="745" spans="9:14" x14ac:dyDescent="0.25">
      <c r="I745" s="96"/>
      <c r="J745" s="96"/>
      <c r="K745" s="96"/>
      <c r="L745" s="96"/>
      <c r="M745" s="96"/>
      <c r="N745" s="96"/>
    </row>
    <row r="746" spans="9:14" x14ac:dyDescent="0.25">
      <c r="I746" s="96"/>
      <c r="J746" s="96"/>
      <c r="K746" s="96"/>
      <c r="L746" s="96"/>
      <c r="M746" s="96"/>
      <c r="N746" s="96"/>
    </row>
    <row r="747" spans="9:14" x14ac:dyDescent="0.25">
      <c r="I747" s="96"/>
      <c r="J747" s="96"/>
      <c r="K747" s="96"/>
      <c r="L747" s="96"/>
      <c r="M747" s="96"/>
      <c r="N747" s="96"/>
    </row>
    <row r="748" spans="9:14" x14ac:dyDescent="0.25">
      <c r="I748" s="96"/>
      <c r="J748" s="96"/>
      <c r="K748" s="96"/>
      <c r="L748" s="96"/>
      <c r="M748" s="96"/>
      <c r="N748" s="96"/>
    </row>
    <row r="749" spans="9:14" x14ac:dyDescent="0.25">
      <c r="I749" s="96"/>
      <c r="J749" s="96"/>
      <c r="K749" s="96"/>
      <c r="L749" s="96"/>
      <c r="M749" s="96"/>
      <c r="N749" s="96"/>
    </row>
    <row r="750" spans="9:14" x14ac:dyDescent="0.25">
      <c r="I750" s="96"/>
      <c r="J750" s="96"/>
      <c r="K750" s="96"/>
      <c r="L750" s="96"/>
      <c r="M750" s="96"/>
      <c r="N750" s="96"/>
    </row>
    <row r="751" spans="9:14" x14ac:dyDescent="0.25">
      <c r="I751" s="96"/>
      <c r="J751" s="96"/>
      <c r="K751" s="96"/>
      <c r="L751" s="96"/>
      <c r="M751" s="96"/>
      <c r="N751" s="96"/>
    </row>
    <row r="752" spans="9:14" x14ac:dyDescent="0.25">
      <c r="I752" s="96"/>
      <c r="J752" s="96"/>
      <c r="K752" s="96"/>
      <c r="L752" s="96"/>
      <c r="M752" s="96"/>
      <c r="N752" s="96"/>
    </row>
    <row r="753" spans="9:14" x14ac:dyDescent="0.25">
      <c r="I753" s="96"/>
      <c r="J753" s="96"/>
      <c r="K753" s="96"/>
      <c r="L753" s="96"/>
      <c r="M753" s="96"/>
      <c r="N753" s="96"/>
    </row>
    <row r="754" spans="9:14" x14ac:dyDescent="0.25">
      <c r="I754" s="96"/>
      <c r="J754" s="96"/>
      <c r="K754" s="96"/>
      <c r="L754" s="96"/>
      <c r="M754" s="96"/>
      <c r="N754" s="96"/>
    </row>
    <row r="755" spans="9:14" x14ac:dyDescent="0.25">
      <c r="I755" s="96"/>
      <c r="J755" s="96"/>
      <c r="K755" s="96"/>
      <c r="L755" s="96"/>
      <c r="M755" s="96"/>
      <c r="N755" s="96"/>
    </row>
    <row r="756" spans="9:14" x14ac:dyDescent="0.25">
      <c r="I756" s="96"/>
      <c r="J756" s="96"/>
      <c r="K756" s="96"/>
      <c r="L756" s="96"/>
      <c r="M756" s="96"/>
      <c r="N756" s="96"/>
    </row>
    <row r="757" spans="9:14" x14ac:dyDescent="0.25">
      <c r="I757" s="96"/>
      <c r="J757" s="96"/>
      <c r="K757" s="96"/>
      <c r="L757" s="96"/>
      <c r="M757" s="96"/>
      <c r="N757" s="96"/>
    </row>
    <row r="758" spans="9:14" x14ac:dyDescent="0.25">
      <c r="I758" s="96"/>
      <c r="J758" s="96"/>
      <c r="K758" s="96"/>
      <c r="L758" s="96"/>
      <c r="M758" s="96"/>
      <c r="N758" s="96"/>
    </row>
    <row r="759" spans="9:14" x14ac:dyDescent="0.25">
      <c r="I759" s="96"/>
      <c r="J759" s="96"/>
      <c r="K759" s="96"/>
      <c r="L759" s="96"/>
      <c r="M759" s="96"/>
      <c r="N759" s="96"/>
    </row>
    <row r="760" spans="9:14" x14ac:dyDescent="0.25">
      <c r="I760" s="96"/>
      <c r="J760" s="96"/>
      <c r="K760" s="96"/>
      <c r="L760" s="96"/>
      <c r="M760" s="96"/>
      <c r="N760" s="96"/>
    </row>
    <row r="761" spans="9:14" x14ac:dyDescent="0.25">
      <c r="I761" s="96"/>
      <c r="J761" s="96"/>
      <c r="K761" s="96"/>
      <c r="L761" s="96"/>
      <c r="M761" s="96"/>
      <c r="N761" s="96"/>
    </row>
    <row r="762" spans="9:14" x14ac:dyDescent="0.25">
      <c r="I762" s="96"/>
      <c r="J762" s="96"/>
      <c r="K762" s="96"/>
      <c r="L762" s="96"/>
      <c r="M762" s="96"/>
      <c r="N762" s="96"/>
    </row>
    <row r="763" spans="9:14" x14ac:dyDescent="0.25">
      <c r="I763" s="96"/>
      <c r="J763" s="96"/>
      <c r="K763" s="96"/>
      <c r="L763" s="96"/>
      <c r="M763" s="96"/>
      <c r="N763" s="96"/>
    </row>
    <row r="764" spans="9:14" x14ac:dyDescent="0.25">
      <c r="I764" s="96"/>
      <c r="J764" s="96"/>
      <c r="K764" s="96"/>
      <c r="L764" s="96"/>
      <c r="M764" s="96"/>
      <c r="N764" s="96"/>
    </row>
    <row r="765" spans="9:14" x14ac:dyDescent="0.25">
      <c r="I765" s="96"/>
      <c r="J765" s="96"/>
      <c r="K765" s="96"/>
      <c r="L765" s="96"/>
      <c r="M765" s="96"/>
      <c r="N765" s="96"/>
    </row>
    <row r="766" spans="9:14" x14ac:dyDescent="0.25">
      <c r="I766" s="96"/>
      <c r="J766" s="96"/>
      <c r="K766" s="96"/>
      <c r="L766" s="96"/>
      <c r="M766" s="96"/>
      <c r="N766" s="96"/>
    </row>
    <row r="767" spans="9:14" x14ac:dyDescent="0.25">
      <c r="I767" s="96"/>
      <c r="J767" s="96"/>
      <c r="K767" s="96"/>
      <c r="L767" s="96"/>
      <c r="M767" s="96"/>
      <c r="N767" s="96"/>
    </row>
    <row r="768" spans="9:14" x14ac:dyDescent="0.25">
      <c r="I768" s="96"/>
      <c r="J768" s="96"/>
      <c r="K768" s="96"/>
      <c r="L768" s="96"/>
      <c r="M768" s="96"/>
      <c r="N768" s="96"/>
    </row>
    <row r="769" spans="9:14" x14ac:dyDescent="0.25">
      <c r="I769" s="96"/>
      <c r="J769" s="96"/>
      <c r="K769" s="96"/>
      <c r="L769" s="96"/>
      <c r="M769" s="96"/>
      <c r="N769" s="96"/>
    </row>
    <row r="770" spans="9:14" x14ac:dyDescent="0.25">
      <c r="I770" s="96"/>
      <c r="J770" s="96"/>
      <c r="K770" s="96"/>
      <c r="L770" s="96"/>
      <c r="M770" s="96"/>
      <c r="N770" s="96"/>
    </row>
    <row r="771" spans="9:14" x14ac:dyDescent="0.25">
      <c r="I771" s="96"/>
      <c r="J771" s="96"/>
      <c r="K771" s="96"/>
      <c r="L771" s="96"/>
      <c r="M771" s="96"/>
      <c r="N771" s="96"/>
    </row>
    <row r="772" spans="9:14" x14ac:dyDescent="0.25">
      <c r="I772" s="96"/>
      <c r="J772" s="96"/>
      <c r="K772" s="96"/>
      <c r="L772" s="96"/>
      <c r="M772" s="96"/>
      <c r="N772" s="96"/>
    </row>
    <row r="773" spans="9:14" x14ac:dyDescent="0.25">
      <c r="I773" s="96"/>
      <c r="J773" s="96"/>
      <c r="K773" s="96"/>
      <c r="L773" s="96"/>
      <c r="M773" s="96"/>
      <c r="N773" s="96"/>
    </row>
    <row r="774" spans="9:14" x14ac:dyDescent="0.25">
      <c r="I774" s="96"/>
      <c r="J774" s="96"/>
      <c r="K774" s="96"/>
      <c r="L774" s="96"/>
      <c r="M774" s="96"/>
      <c r="N774" s="96"/>
    </row>
    <row r="775" spans="9:14" x14ac:dyDescent="0.25">
      <c r="I775" s="96"/>
      <c r="J775" s="96"/>
      <c r="K775" s="96"/>
      <c r="L775" s="96"/>
      <c r="M775" s="96"/>
      <c r="N775" s="96"/>
    </row>
    <row r="776" spans="9:14" x14ac:dyDescent="0.25">
      <c r="I776" s="96"/>
      <c r="J776" s="96"/>
      <c r="K776" s="96"/>
      <c r="L776" s="96"/>
      <c r="M776" s="96"/>
      <c r="N776" s="96"/>
    </row>
    <row r="777" spans="9:14" x14ac:dyDescent="0.25">
      <c r="I777" s="96"/>
      <c r="J777" s="96"/>
      <c r="K777" s="96"/>
      <c r="L777" s="96"/>
      <c r="M777" s="96"/>
      <c r="N777" s="96"/>
    </row>
    <row r="778" spans="9:14" x14ac:dyDescent="0.25">
      <c r="I778" s="96"/>
      <c r="J778" s="96"/>
      <c r="K778" s="96"/>
      <c r="L778" s="96"/>
      <c r="M778" s="96"/>
      <c r="N778" s="96"/>
    </row>
    <row r="779" spans="9:14" x14ac:dyDescent="0.25">
      <c r="I779" s="96"/>
      <c r="J779" s="96"/>
      <c r="K779" s="96"/>
      <c r="L779" s="96"/>
      <c r="M779" s="96"/>
      <c r="N779" s="96"/>
    </row>
    <row r="780" spans="9:14" x14ac:dyDescent="0.25">
      <c r="I780" s="96"/>
      <c r="J780" s="96"/>
      <c r="K780" s="96"/>
      <c r="L780" s="96"/>
      <c r="M780" s="96"/>
      <c r="N780" s="96"/>
    </row>
    <row r="781" spans="9:14" x14ac:dyDescent="0.25">
      <c r="I781" s="96"/>
      <c r="J781" s="96"/>
      <c r="K781" s="96"/>
      <c r="L781" s="96"/>
      <c r="M781" s="96"/>
      <c r="N781" s="96"/>
    </row>
    <row r="782" spans="9:14" x14ac:dyDescent="0.25">
      <c r="I782" s="96"/>
      <c r="J782" s="96"/>
      <c r="K782" s="96"/>
      <c r="L782" s="96"/>
      <c r="M782" s="96"/>
      <c r="N782" s="96"/>
    </row>
    <row r="783" spans="9:14" x14ac:dyDescent="0.25">
      <c r="I783" s="96"/>
      <c r="J783" s="96"/>
      <c r="K783" s="96"/>
      <c r="L783" s="96"/>
      <c r="M783" s="96"/>
      <c r="N783" s="96"/>
    </row>
    <row r="784" spans="9:14" x14ac:dyDescent="0.25">
      <c r="I784" s="96"/>
      <c r="J784" s="96"/>
      <c r="K784" s="96"/>
      <c r="L784" s="96"/>
      <c r="M784" s="96"/>
      <c r="N784" s="96"/>
    </row>
    <row r="785" spans="9:14" x14ac:dyDescent="0.25">
      <c r="I785" s="96"/>
      <c r="J785" s="96"/>
      <c r="K785" s="96"/>
      <c r="L785" s="96"/>
      <c r="M785" s="96"/>
      <c r="N785" s="96"/>
    </row>
    <row r="786" spans="9:14" x14ac:dyDescent="0.25">
      <c r="I786" s="96"/>
      <c r="J786" s="96"/>
      <c r="K786" s="96"/>
      <c r="L786" s="96"/>
      <c r="M786" s="96"/>
      <c r="N786" s="96"/>
    </row>
    <row r="787" spans="9:14" x14ac:dyDescent="0.25">
      <c r="I787" s="96"/>
      <c r="J787" s="96"/>
      <c r="K787" s="96"/>
      <c r="L787" s="96"/>
      <c r="M787" s="96"/>
      <c r="N787" s="96"/>
    </row>
    <row r="788" spans="9:14" x14ac:dyDescent="0.25">
      <c r="I788" s="96"/>
      <c r="J788" s="96"/>
      <c r="K788" s="96"/>
      <c r="L788" s="96"/>
      <c r="M788" s="96"/>
      <c r="N788" s="96"/>
    </row>
    <row r="789" spans="9:14" x14ac:dyDescent="0.25">
      <c r="I789" s="96"/>
      <c r="J789" s="96"/>
      <c r="K789" s="96"/>
      <c r="L789" s="96"/>
      <c r="M789" s="96"/>
      <c r="N789" s="96"/>
    </row>
    <row r="790" spans="9:14" x14ac:dyDescent="0.25">
      <c r="I790" s="96"/>
      <c r="J790" s="96"/>
      <c r="K790" s="96"/>
      <c r="L790" s="96"/>
      <c r="M790" s="96"/>
      <c r="N790" s="96"/>
    </row>
    <row r="791" spans="9:14" x14ac:dyDescent="0.25">
      <c r="I791" s="96"/>
      <c r="J791" s="96"/>
      <c r="K791" s="96"/>
      <c r="L791" s="96"/>
      <c r="M791" s="96"/>
      <c r="N791" s="96"/>
    </row>
    <row r="792" spans="9:14" x14ac:dyDescent="0.25">
      <c r="I792" s="96"/>
      <c r="J792" s="96"/>
      <c r="K792" s="96"/>
      <c r="L792" s="96"/>
      <c r="M792" s="96"/>
      <c r="N792" s="96"/>
    </row>
    <row r="793" spans="9:14" x14ac:dyDescent="0.25">
      <c r="I793" s="96"/>
      <c r="J793" s="96"/>
      <c r="K793" s="96"/>
      <c r="L793" s="96"/>
      <c r="M793" s="96"/>
      <c r="N793" s="96"/>
    </row>
    <row r="794" spans="9:14" x14ac:dyDescent="0.25">
      <c r="I794" s="96"/>
      <c r="J794" s="96"/>
      <c r="K794" s="96"/>
      <c r="L794" s="96"/>
      <c r="M794" s="96"/>
      <c r="N794" s="96"/>
    </row>
    <row r="795" spans="9:14" x14ac:dyDescent="0.25">
      <c r="I795" s="96"/>
      <c r="J795" s="96"/>
      <c r="K795" s="96"/>
      <c r="L795" s="96"/>
      <c r="M795" s="96"/>
      <c r="N795" s="96"/>
    </row>
    <row r="796" spans="9:14" x14ac:dyDescent="0.25">
      <c r="I796" s="96"/>
      <c r="J796" s="96"/>
      <c r="K796" s="96"/>
      <c r="L796" s="96"/>
      <c r="M796" s="96"/>
      <c r="N796" s="96"/>
    </row>
    <row r="797" spans="9:14" x14ac:dyDescent="0.25">
      <c r="I797" s="96"/>
      <c r="J797" s="96"/>
      <c r="K797" s="96"/>
      <c r="L797" s="96"/>
      <c r="M797" s="96"/>
      <c r="N797" s="96"/>
    </row>
    <row r="798" spans="9:14" x14ac:dyDescent="0.25">
      <c r="I798" s="96"/>
      <c r="J798" s="96"/>
      <c r="K798" s="96"/>
      <c r="L798" s="96"/>
      <c r="M798" s="96"/>
      <c r="N798" s="96"/>
    </row>
    <row r="799" spans="9:14" x14ac:dyDescent="0.25">
      <c r="I799" s="96"/>
      <c r="J799" s="96"/>
      <c r="K799" s="96"/>
      <c r="L799" s="96"/>
      <c r="M799" s="96"/>
      <c r="N799" s="96"/>
    </row>
    <row r="800" spans="9:14" x14ac:dyDescent="0.25">
      <c r="I800" s="96"/>
      <c r="J800" s="96"/>
      <c r="K800" s="96"/>
      <c r="L800" s="96"/>
      <c r="M800" s="96"/>
      <c r="N800" s="96"/>
    </row>
    <row r="801" spans="9:14" x14ac:dyDescent="0.25">
      <c r="I801" s="96"/>
      <c r="J801" s="96"/>
      <c r="K801" s="96"/>
      <c r="L801" s="96"/>
      <c r="M801" s="96"/>
      <c r="N801" s="96"/>
    </row>
    <row r="802" spans="9:14" x14ac:dyDescent="0.25">
      <c r="I802" s="96"/>
      <c r="J802" s="96"/>
      <c r="K802" s="96"/>
      <c r="L802" s="96"/>
      <c r="M802" s="96"/>
      <c r="N802" s="96"/>
    </row>
    <row r="803" spans="9:14" x14ac:dyDescent="0.25">
      <c r="I803" s="96"/>
      <c r="J803" s="96"/>
      <c r="K803" s="96"/>
      <c r="L803" s="96"/>
      <c r="M803" s="96"/>
      <c r="N803" s="96"/>
    </row>
    <row r="804" spans="9:14" x14ac:dyDescent="0.25">
      <c r="I804" s="96"/>
      <c r="J804" s="96"/>
      <c r="K804" s="96"/>
      <c r="L804" s="96"/>
      <c r="M804" s="96"/>
      <c r="N804" s="96"/>
    </row>
    <row r="805" spans="9:14" x14ac:dyDescent="0.25">
      <c r="I805" s="96"/>
      <c r="J805" s="96"/>
      <c r="K805" s="96"/>
      <c r="L805" s="96"/>
      <c r="M805" s="96"/>
      <c r="N805" s="96"/>
    </row>
    <row r="806" spans="9:14" x14ac:dyDescent="0.25">
      <c r="I806" s="96"/>
      <c r="J806" s="96"/>
      <c r="K806" s="96"/>
      <c r="L806" s="96"/>
      <c r="M806" s="96"/>
      <c r="N806" s="96"/>
    </row>
    <row r="807" spans="9:14" x14ac:dyDescent="0.25">
      <c r="I807" s="96"/>
      <c r="J807" s="96"/>
      <c r="K807" s="96"/>
      <c r="L807" s="96"/>
      <c r="M807" s="96"/>
      <c r="N807" s="96"/>
    </row>
    <row r="808" spans="9:14" x14ac:dyDescent="0.25">
      <c r="I808" s="96"/>
      <c r="J808" s="96"/>
      <c r="K808" s="96"/>
      <c r="L808" s="96"/>
      <c r="M808" s="96"/>
      <c r="N808" s="96"/>
    </row>
    <row r="809" spans="9:14" x14ac:dyDescent="0.25">
      <c r="I809" s="96"/>
      <c r="J809" s="96"/>
      <c r="K809" s="96"/>
      <c r="L809" s="96"/>
      <c r="M809" s="96"/>
      <c r="N809" s="96"/>
    </row>
    <row r="810" spans="9:14" x14ac:dyDescent="0.25">
      <c r="I810" s="96"/>
      <c r="J810" s="96"/>
      <c r="K810" s="96"/>
      <c r="L810" s="96"/>
      <c r="M810" s="96"/>
      <c r="N810" s="96"/>
    </row>
    <row r="811" spans="9:14" x14ac:dyDescent="0.25">
      <c r="I811" s="96"/>
      <c r="J811" s="96"/>
      <c r="K811" s="96"/>
      <c r="L811" s="96"/>
      <c r="M811" s="96"/>
      <c r="N811" s="96"/>
    </row>
    <row r="812" spans="9:14" x14ac:dyDescent="0.25">
      <c r="I812" s="96"/>
      <c r="J812" s="96"/>
      <c r="K812" s="96"/>
      <c r="L812" s="96"/>
      <c r="M812" s="96"/>
      <c r="N812" s="96"/>
    </row>
    <row r="813" spans="9:14" x14ac:dyDescent="0.25">
      <c r="I813" s="96"/>
      <c r="J813" s="96"/>
      <c r="K813" s="96"/>
      <c r="L813" s="96"/>
      <c r="M813" s="96"/>
      <c r="N813" s="96"/>
    </row>
    <row r="814" spans="9:14" x14ac:dyDescent="0.25">
      <c r="I814" s="96"/>
      <c r="J814" s="96"/>
      <c r="K814" s="96"/>
      <c r="L814" s="96"/>
      <c r="M814" s="96"/>
      <c r="N814" s="96"/>
    </row>
    <row r="815" spans="9:14" x14ac:dyDescent="0.25">
      <c r="I815" s="96"/>
      <c r="J815" s="96"/>
      <c r="K815" s="96"/>
      <c r="L815" s="96"/>
      <c r="M815" s="96"/>
      <c r="N815" s="96"/>
    </row>
    <row r="816" spans="9:14" x14ac:dyDescent="0.25">
      <c r="I816" s="96"/>
      <c r="J816" s="96"/>
      <c r="K816" s="96"/>
      <c r="L816" s="96"/>
      <c r="M816" s="96"/>
      <c r="N816" s="96"/>
    </row>
    <row r="817" spans="9:14" x14ac:dyDescent="0.25">
      <c r="I817" s="96"/>
      <c r="J817" s="96"/>
      <c r="K817" s="96"/>
      <c r="L817" s="96"/>
      <c r="M817" s="96"/>
      <c r="N817" s="96"/>
    </row>
    <row r="818" spans="9:14" x14ac:dyDescent="0.25">
      <c r="I818" s="96"/>
      <c r="J818" s="96"/>
      <c r="K818" s="96"/>
      <c r="L818" s="96"/>
      <c r="M818" s="96"/>
      <c r="N818" s="96"/>
    </row>
    <row r="819" spans="9:14" x14ac:dyDescent="0.25">
      <c r="I819" s="96"/>
      <c r="J819" s="96"/>
      <c r="K819" s="96"/>
      <c r="L819" s="96"/>
      <c r="M819" s="96"/>
      <c r="N819" s="96"/>
    </row>
    <row r="820" spans="9:14" x14ac:dyDescent="0.25">
      <c r="I820" s="96"/>
      <c r="J820" s="96"/>
      <c r="K820" s="96"/>
      <c r="L820" s="96"/>
      <c r="M820" s="96"/>
      <c r="N820" s="96"/>
    </row>
    <row r="821" spans="9:14" x14ac:dyDescent="0.25">
      <c r="I821" s="96"/>
      <c r="J821" s="96"/>
      <c r="K821" s="96"/>
      <c r="L821" s="96"/>
      <c r="M821" s="96"/>
      <c r="N821" s="96"/>
    </row>
    <row r="822" spans="9:14" x14ac:dyDescent="0.25">
      <c r="I822" s="96"/>
      <c r="J822" s="96"/>
      <c r="K822" s="96"/>
      <c r="L822" s="96"/>
      <c r="M822" s="96"/>
      <c r="N822" s="96"/>
    </row>
    <row r="823" spans="9:14" x14ac:dyDescent="0.25">
      <c r="I823" s="96"/>
      <c r="J823" s="96"/>
      <c r="K823" s="96"/>
      <c r="L823" s="96"/>
      <c r="M823" s="96"/>
      <c r="N823" s="96"/>
    </row>
    <row r="824" spans="9:14" x14ac:dyDescent="0.25">
      <c r="I824" s="96"/>
      <c r="J824" s="96"/>
      <c r="K824" s="96"/>
      <c r="L824" s="96"/>
      <c r="M824" s="96"/>
      <c r="N824" s="96"/>
    </row>
    <row r="825" spans="9:14" x14ac:dyDescent="0.25">
      <c r="I825" s="96"/>
      <c r="J825" s="96"/>
      <c r="K825" s="96"/>
      <c r="L825" s="96"/>
      <c r="M825" s="96"/>
      <c r="N825" s="96"/>
    </row>
    <row r="826" spans="9:14" x14ac:dyDescent="0.25">
      <c r="I826" s="96"/>
      <c r="J826" s="96"/>
      <c r="K826" s="96"/>
      <c r="L826" s="96"/>
      <c r="M826" s="96"/>
      <c r="N826" s="96"/>
    </row>
    <row r="827" spans="9:14" x14ac:dyDescent="0.25">
      <c r="I827" s="96"/>
      <c r="J827" s="96"/>
      <c r="K827" s="96"/>
      <c r="L827" s="96"/>
      <c r="M827" s="96"/>
      <c r="N827" s="96"/>
    </row>
    <row r="828" spans="9:14" x14ac:dyDescent="0.25">
      <c r="I828" s="96"/>
      <c r="J828" s="96"/>
      <c r="K828" s="96"/>
      <c r="L828" s="96"/>
      <c r="M828" s="96"/>
      <c r="N828" s="96"/>
    </row>
    <row r="829" spans="9:14" x14ac:dyDescent="0.25">
      <c r="I829" s="96"/>
      <c r="J829" s="96"/>
      <c r="K829" s="96"/>
      <c r="L829" s="96"/>
      <c r="M829" s="96"/>
      <c r="N829" s="96"/>
    </row>
    <row r="830" spans="9:14" x14ac:dyDescent="0.25">
      <c r="I830" s="96"/>
      <c r="J830" s="96"/>
      <c r="K830" s="96"/>
      <c r="L830" s="96"/>
      <c r="M830" s="96"/>
      <c r="N830" s="96"/>
    </row>
    <row r="831" spans="9:14" x14ac:dyDescent="0.25">
      <c r="I831" s="96"/>
      <c r="J831" s="96"/>
      <c r="K831" s="96"/>
      <c r="L831" s="96"/>
      <c r="M831" s="96"/>
      <c r="N831" s="96"/>
    </row>
    <row r="832" spans="9:14" x14ac:dyDescent="0.25">
      <c r="I832" s="96"/>
      <c r="J832" s="96"/>
      <c r="K832" s="96"/>
      <c r="L832" s="96"/>
      <c r="M832" s="96"/>
      <c r="N832" s="96"/>
    </row>
    <row r="833" spans="9:14" x14ac:dyDescent="0.25">
      <c r="I833" s="96"/>
      <c r="J833" s="96"/>
      <c r="K833" s="96"/>
      <c r="L833" s="96"/>
      <c r="M833" s="96"/>
      <c r="N833" s="96"/>
    </row>
    <row r="834" spans="9:14" x14ac:dyDescent="0.25">
      <c r="I834" s="96"/>
      <c r="J834" s="96"/>
      <c r="K834" s="96"/>
      <c r="L834" s="96"/>
      <c r="M834" s="96"/>
      <c r="N834" s="96"/>
    </row>
    <row r="835" spans="9:14" x14ac:dyDescent="0.25">
      <c r="I835" s="96"/>
      <c r="J835" s="96"/>
      <c r="K835" s="96"/>
      <c r="L835" s="96"/>
      <c r="M835" s="96"/>
      <c r="N835" s="96"/>
    </row>
    <row r="836" spans="9:14" x14ac:dyDescent="0.25">
      <c r="I836" s="96"/>
      <c r="J836" s="96"/>
      <c r="K836" s="96"/>
      <c r="L836" s="96"/>
      <c r="M836" s="96"/>
      <c r="N836" s="96"/>
    </row>
    <row r="837" spans="9:14" x14ac:dyDescent="0.25">
      <c r="I837" s="96"/>
      <c r="J837" s="96"/>
      <c r="K837" s="96"/>
      <c r="L837" s="96"/>
      <c r="M837" s="96"/>
      <c r="N837" s="96"/>
    </row>
    <row r="838" spans="9:14" x14ac:dyDescent="0.25">
      <c r="I838" s="96"/>
      <c r="J838" s="96"/>
      <c r="K838" s="96"/>
      <c r="L838" s="96"/>
      <c r="M838" s="96"/>
      <c r="N838" s="96"/>
    </row>
    <row r="839" spans="9:14" x14ac:dyDescent="0.25">
      <c r="I839" s="96"/>
      <c r="J839" s="96"/>
      <c r="K839" s="96"/>
      <c r="L839" s="96"/>
      <c r="M839" s="96"/>
      <c r="N839" s="96"/>
    </row>
    <row r="840" spans="9:14" x14ac:dyDescent="0.25">
      <c r="I840" s="96"/>
      <c r="J840" s="96"/>
      <c r="K840" s="96"/>
      <c r="L840" s="96"/>
      <c r="M840" s="96"/>
      <c r="N840" s="96"/>
    </row>
    <row r="841" spans="9:14" x14ac:dyDescent="0.25">
      <c r="I841" s="96"/>
      <c r="J841" s="96"/>
      <c r="K841" s="96"/>
      <c r="L841" s="96"/>
      <c r="M841" s="96"/>
      <c r="N841" s="96"/>
    </row>
    <row r="842" spans="9:14" x14ac:dyDescent="0.25">
      <c r="I842" s="96"/>
      <c r="J842" s="96"/>
      <c r="K842" s="96"/>
      <c r="L842" s="96"/>
      <c r="M842" s="96"/>
      <c r="N842" s="96"/>
    </row>
    <row r="843" spans="9:14" x14ac:dyDescent="0.25">
      <c r="I843" s="96"/>
      <c r="J843" s="96"/>
      <c r="K843" s="96"/>
      <c r="L843" s="96"/>
      <c r="M843" s="96"/>
      <c r="N843" s="96"/>
    </row>
    <row r="844" spans="9:14" x14ac:dyDescent="0.25">
      <c r="I844" s="96"/>
      <c r="J844" s="96"/>
      <c r="K844" s="96"/>
      <c r="L844" s="96"/>
      <c r="M844" s="96"/>
      <c r="N844" s="96"/>
    </row>
    <row r="845" spans="9:14" x14ac:dyDescent="0.25">
      <c r="I845" s="96"/>
      <c r="J845" s="96"/>
      <c r="K845" s="96"/>
      <c r="L845" s="96"/>
      <c r="M845" s="96"/>
      <c r="N845" s="96"/>
    </row>
    <row r="846" spans="9:14" x14ac:dyDescent="0.25">
      <c r="I846" s="96"/>
      <c r="J846" s="96"/>
      <c r="K846" s="96"/>
      <c r="L846" s="96"/>
      <c r="M846" s="96"/>
      <c r="N846" s="96"/>
    </row>
    <row r="847" spans="9:14" x14ac:dyDescent="0.25">
      <c r="I847" s="96"/>
      <c r="J847" s="96"/>
      <c r="K847" s="96"/>
      <c r="L847" s="96"/>
      <c r="M847" s="96"/>
      <c r="N847" s="96"/>
    </row>
    <row r="848" spans="9:14" x14ac:dyDescent="0.25">
      <c r="I848" s="96"/>
      <c r="J848" s="96"/>
      <c r="K848" s="96"/>
      <c r="L848" s="96"/>
      <c r="M848" s="96"/>
      <c r="N848" s="96"/>
    </row>
    <row r="849" spans="9:14" x14ac:dyDescent="0.25">
      <c r="I849" s="96"/>
      <c r="J849" s="96"/>
      <c r="K849" s="96"/>
      <c r="L849" s="96"/>
      <c r="M849" s="96"/>
      <c r="N849" s="96"/>
    </row>
    <row r="850" spans="9:14" x14ac:dyDescent="0.25">
      <c r="I850" s="96"/>
      <c r="J850" s="96"/>
      <c r="K850" s="96"/>
      <c r="L850" s="96"/>
      <c r="M850" s="96"/>
      <c r="N850" s="96"/>
    </row>
    <row r="851" spans="9:14" x14ac:dyDescent="0.25">
      <c r="I851" s="96"/>
      <c r="J851" s="96"/>
      <c r="K851" s="96"/>
      <c r="L851" s="96"/>
      <c r="M851" s="96"/>
      <c r="N851" s="96"/>
    </row>
    <row r="852" spans="9:14" x14ac:dyDescent="0.25">
      <c r="I852" s="96"/>
      <c r="J852" s="96"/>
      <c r="K852" s="96"/>
      <c r="L852" s="96"/>
      <c r="M852" s="96"/>
      <c r="N852" s="96"/>
    </row>
    <row r="853" spans="9:14" x14ac:dyDescent="0.25">
      <c r="I853" s="96"/>
      <c r="J853" s="96"/>
      <c r="K853" s="96"/>
      <c r="L853" s="96"/>
      <c r="M853" s="96"/>
      <c r="N853" s="96"/>
    </row>
    <row r="854" spans="9:14" x14ac:dyDescent="0.25">
      <c r="I854" s="96"/>
      <c r="J854" s="96"/>
      <c r="K854" s="96"/>
      <c r="L854" s="96"/>
      <c r="M854" s="96"/>
      <c r="N854" s="96"/>
    </row>
    <row r="855" spans="9:14" x14ac:dyDescent="0.25">
      <c r="I855" s="96"/>
      <c r="J855" s="96"/>
      <c r="K855" s="96"/>
      <c r="L855" s="96"/>
      <c r="M855" s="96"/>
      <c r="N855" s="96"/>
    </row>
    <row r="856" spans="9:14" x14ac:dyDescent="0.25">
      <c r="I856" s="96"/>
      <c r="J856" s="96"/>
      <c r="K856" s="96"/>
      <c r="L856" s="96"/>
      <c r="M856" s="96"/>
      <c r="N856" s="96"/>
    </row>
    <row r="857" spans="9:14" x14ac:dyDescent="0.25">
      <c r="I857" s="96"/>
      <c r="J857" s="96"/>
      <c r="K857" s="96"/>
      <c r="L857" s="96"/>
      <c r="M857" s="96"/>
      <c r="N857" s="96"/>
    </row>
    <row r="858" spans="9:14" x14ac:dyDescent="0.25">
      <c r="I858" s="96"/>
      <c r="J858" s="96"/>
      <c r="K858" s="96"/>
      <c r="L858" s="96"/>
      <c r="M858" s="96"/>
      <c r="N858" s="96"/>
    </row>
    <row r="859" spans="9:14" x14ac:dyDescent="0.25">
      <c r="I859" s="96"/>
      <c r="J859" s="96"/>
      <c r="K859" s="96"/>
      <c r="L859" s="96"/>
      <c r="M859" s="96"/>
      <c r="N859" s="96"/>
    </row>
    <row r="860" spans="9:14" x14ac:dyDescent="0.25">
      <c r="I860" s="96"/>
      <c r="J860" s="96"/>
      <c r="K860" s="96"/>
      <c r="L860" s="96"/>
      <c r="M860" s="96"/>
      <c r="N860" s="96"/>
    </row>
    <row r="861" spans="9:14" x14ac:dyDescent="0.25">
      <c r="I861" s="96"/>
      <c r="J861" s="96"/>
      <c r="K861" s="96"/>
      <c r="L861" s="96"/>
      <c r="M861" s="96"/>
      <c r="N861" s="96"/>
    </row>
    <row r="862" spans="9:14" x14ac:dyDescent="0.25">
      <c r="I862" s="96"/>
      <c r="J862" s="96"/>
      <c r="K862" s="96"/>
      <c r="L862" s="96"/>
      <c r="M862" s="96"/>
      <c r="N862" s="96"/>
    </row>
    <row r="863" spans="9:14" x14ac:dyDescent="0.25">
      <c r="I863" s="96"/>
      <c r="J863" s="96"/>
      <c r="K863" s="96"/>
      <c r="L863" s="96"/>
      <c r="M863" s="96"/>
      <c r="N863" s="96"/>
    </row>
    <row r="864" spans="9:14" x14ac:dyDescent="0.25">
      <c r="I864" s="96"/>
      <c r="J864" s="96"/>
      <c r="K864" s="96"/>
      <c r="L864" s="96"/>
      <c r="M864" s="96"/>
      <c r="N864" s="96"/>
    </row>
    <row r="865" spans="9:14" x14ac:dyDescent="0.25">
      <c r="I865" s="96"/>
      <c r="J865" s="96"/>
      <c r="K865" s="96"/>
      <c r="L865" s="96"/>
      <c r="M865" s="96"/>
      <c r="N865" s="96"/>
    </row>
    <row r="866" spans="9:14" x14ac:dyDescent="0.25">
      <c r="I866" s="96"/>
      <c r="J866" s="96"/>
      <c r="K866" s="96"/>
      <c r="L866" s="96"/>
      <c r="M866" s="96"/>
      <c r="N866" s="96"/>
    </row>
    <row r="867" spans="9:14" x14ac:dyDescent="0.25">
      <c r="I867" s="96"/>
      <c r="J867" s="96"/>
      <c r="K867" s="96"/>
      <c r="L867" s="96"/>
      <c r="M867" s="96"/>
      <c r="N867" s="96"/>
    </row>
    <row r="868" spans="9:14" x14ac:dyDescent="0.25">
      <c r="I868" s="96"/>
      <c r="J868" s="96"/>
      <c r="K868" s="96"/>
      <c r="L868" s="96"/>
      <c r="M868" s="96"/>
      <c r="N868" s="96"/>
    </row>
    <row r="869" spans="9:14" x14ac:dyDescent="0.25">
      <c r="I869" s="96"/>
      <c r="J869" s="96"/>
      <c r="K869" s="96"/>
      <c r="L869" s="96"/>
      <c r="M869" s="96"/>
      <c r="N869" s="96"/>
    </row>
    <row r="870" spans="9:14" x14ac:dyDescent="0.25">
      <c r="I870" s="96"/>
      <c r="J870" s="96"/>
      <c r="K870" s="96"/>
      <c r="L870" s="96"/>
      <c r="M870" s="96"/>
      <c r="N870" s="96"/>
    </row>
    <row r="871" spans="9:14" x14ac:dyDescent="0.25">
      <c r="I871" s="96"/>
      <c r="J871" s="96"/>
      <c r="K871" s="96"/>
      <c r="L871" s="96"/>
      <c r="M871" s="96"/>
      <c r="N871" s="96"/>
    </row>
    <row r="872" spans="9:14" x14ac:dyDescent="0.25">
      <c r="I872" s="96"/>
      <c r="J872" s="96"/>
      <c r="K872" s="96"/>
      <c r="L872" s="96"/>
      <c r="M872" s="96"/>
      <c r="N872" s="96"/>
    </row>
    <row r="873" spans="9:14" x14ac:dyDescent="0.25">
      <c r="I873" s="96"/>
      <c r="J873" s="96"/>
      <c r="K873" s="96"/>
      <c r="L873" s="96"/>
      <c r="M873" s="96"/>
      <c r="N873" s="96"/>
    </row>
    <row r="874" spans="9:14" x14ac:dyDescent="0.25">
      <c r="I874" s="96"/>
      <c r="J874" s="96"/>
      <c r="K874" s="96"/>
      <c r="L874" s="96"/>
      <c r="M874" s="96"/>
      <c r="N874" s="96"/>
    </row>
    <row r="875" spans="9:14" x14ac:dyDescent="0.25">
      <c r="I875" s="96"/>
      <c r="J875" s="96"/>
      <c r="K875" s="96"/>
      <c r="L875" s="96"/>
      <c r="M875" s="96"/>
      <c r="N875" s="96"/>
    </row>
    <row r="876" spans="9:14" x14ac:dyDescent="0.25">
      <c r="I876" s="96"/>
      <c r="J876" s="96"/>
      <c r="K876" s="96"/>
      <c r="L876" s="96"/>
      <c r="M876" s="96"/>
      <c r="N876" s="96"/>
    </row>
    <row r="877" spans="9:14" x14ac:dyDescent="0.25">
      <c r="I877" s="96"/>
      <c r="J877" s="96"/>
      <c r="K877" s="96"/>
      <c r="L877" s="96"/>
      <c r="M877" s="96"/>
      <c r="N877" s="96"/>
    </row>
    <row r="878" spans="9:14" x14ac:dyDescent="0.25">
      <c r="I878" s="96"/>
      <c r="J878" s="96"/>
      <c r="K878" s="96"/>
      <c r="L878" s="96"/>
      <c r="M878" s="96"/>
      <c r="N878" s="96"/>
    </row>
    <row r="879" spans="9:14" x14ac:dyDescent="0.25">
      <c r="I879" s="96"/>
      <c r="J879" s="96"/>
      <c r="K879" s="96"/>
      <c r="L879" s="96"/>
      <c r="M879" s="96"/>
      <c r="N879" s="96"/>
    </row>
    <row r="880" spans="9:14" x14ac:dyDescent="0.25">
      <c r="I880" s="96"/>
      <c r="J880" s="96"/>
      <c r="K880" s="96"/>
      <c r="L880" s="96"/>
      <c r="M880" s="96"/>
      <c r="N880" s="96"/>
    </row>
    <row r="881" spans="9:14" x14ac:dyDescent="0.25">
      <c r="I881" s="96"/>
      <c r="J881" s="96"/>
      <c r="K881" s="96"/>
      <c r="L881" s="96"/>
      <c r="M881" s="96"/>
      <c r="N881" s="96"/>
    </row>
    <row r="882" spans="9:14" x14ac:dyDescent="0.25">
      <c r="I882" s="96"/>
      <c r="J882" s="96"/>
      <c r="K882" s="96"/>
      <c r="L882" s="96"/>
      <c r="M882" s="96"/>
      <c r="N882" s="96"/>
    </row>
    <row r="883" spans="9:14" x14ac:dyDescent="0.25">
      <c r="I883" s="96"/>
      <c r="J883" s="96"/>
      <c r="K883" s="96"/>
      <c r="L883" s="96"/>
      <c r="M883" s="96"/>
      <c r="N883" s="96"/>
    </row>
    <row r="884" spans="9:14" x14ac:dyDescent="0.25">
      <c r="I884" s="96"/>
      <c r="J884" s="96"/>
      <c r="K884" s="96"/>
      <c r="L884" s="96"/>
      <c r="M884" s="96"/>
      <c r="N884" s="96"/>
    </row>
    <row r="885" spans="9:14" x14ac:dyDescent="0.25">
      <c r="I885" s="96"/>
      <c r="J885" s="96"/>
      <c r="K885" s="96"/>
      <c r="L885" s="96"/>
      <c r="M885" s="96"/>
      <c r="N885" s="96"/>
    </row>
    <row r="886" spans="9:14" x14ac:dyDescent="0.25">
      <c r="I886" s="96"/>
      <c r="J886" s="96"/>
      <c r="K886" s="96"/>
      <c r="L886" s="96"/>
      <c r="M886" s="96"/>
      <c r="N886" s="96"/>
    </row>
    <row r="887" spans="9:14" x14ac:dyDescent="0.25">
      <c r="I887" s="96"/>
      <c r="J887" s="96"/>
      <c r="K887" s="96"/>
      <c r="L887" s="96"/>
      <c r="M887" s="96"/>
      <c r="N887" s="96"/>
    </row>
    <row r="888" spans="9:14" x14ac:dyDescent="0.25">
      <c r="I888" s="96"/>
      <c r="J888" s="96"/>
      <c r="K888" s="96"/>
      <c r="L888" s="96"/>
      <c r="M888" s="96"/>
      <c r="N888" s="96"/>
    </row>
    <row r="889" spans="9:14" x14ac:dyDescent="0.25">
      <c r="I889" s="96"/>
      <c r="J889" s="96"/>
      <c r="K889" s="96"/>
      <c r="L889" s="96"/>
      <c r="M889" s="96"/>
      <c r="N889" s="96"/>
    </row>
    <row r="890" spans="9:14" x14ac:dyDescent="0.25">
      <c r="I890" s="96"/>
      <c r="J890" s="96"/>
      <c r="K890" s="96"/>
      <c r="L890" s="96"/>
      <c r="M890" s="96"/>
      <c r="N890" s="96"/>
    </row>
    <row r="891" spans="9:14" x14ac:dyDescent="0.25">
      <c r="I891" s="96"/>
      <c r="J891" s="96"/>
      <c r="K891" s="96"/>
      <c r="L891" s="96"/>
      <c r="M891" s="96"/>
      <c r="N891" s="96"/>
    </row>
    <row r="892" spans="9:14" x14ac:dyDescent="0.25">
      <c r="I892" s="96"/>
      <c r="J892" s="96"/>
      <c r="K892" s="96"/>
      <c r="L892" s="96"/>
      <c r="M892" s="96"/>
      <c r="N892" s="96"/>
    </row>
    <row r="893" spans="9:14" x14ac:dyDescent="0.25">
      <c r="I893" s="96"/>
      <c r="J893" s="96"/>
      <c r="K893" s="96"/>
      <c r="L893" s="96"/>
      <c r="M893" s="96"/>
      <c r="N893" s="96"/>
    </row>
    <row r="894" spans="9:14" x14ac:dyDescent="0.25">
      <c r="I894" s="96"/>
      <c r="J894" s="96"/>
      <c r="K894" s="96"/>
      <c r="L894" s="96"/>
      <c r="M894" s="96"/>
      <c r="N894" s="96"/>
    </row>
    <row r="895" spans="9:14" x14ac:dyDescent="0.25">
      <c r="I895" s="96"/>
      <c r="J895" s="96"/>
      <c r="K895" s="96"/>
      <c r="L895" s="96"/>
      <c r="M895" s="96"/>
      <c r="N895" s="96"/>
    </row>
    <row r="896" spans="9:14" x14ac:dyDescent="0.25">
      <c r="I896" s="96"/>
      <c r="J896" s="96"/>
      <c r="K896" s="96"/>
      <c r="L896" s="96"/>
      <c r="M896" s="96"/>
      <c r="N896" s="96"/>
    </row>
    <row r="897" spans="9:14" x14ac:dyDescent="0.25">
      <c r="I897" s="96"/>
      <c r="J897" s="96"/>
      <c r="K897" s="96"/>
      <c r="L897" s="96"/>
      <c r="M897" s="96"/>
      <c r="N897" s="96"/>
    </row>
    <row r="898" spans="9:14" x14ac:dyDescent="0.25">
      <c r="I898" s="96"/>
      <c r="J898" s="96"/>
      <c r="K898" s="96"/>
      <c r="L898" s="96"/>
      <c r="M898" s="96"/>
      <c r="N898" s="96"/>
    </row>
    <row r="899" spans="9:14" x14ac:dyDescent="0.25">
      <c r="I899" s="96"/>
      <c r="J899" s="96"/>
      <c r="K899" s="96"/>
      <c r="L899" s="96"/>
      <c r="M899" s="96"/>
      <c r="N899" s="96"/>
    </row>
    <row r="900" spans="9:14" x14ac:dyDescent="0.25">
      <c r="I900" s="96"/>
      <c r="J900" s="96"/>
      <c r="K900" s="96"/>
      <c r="L900" s="96"/>
      <c r="M900" s="96"/>
      <c r="N900" s="96"/>
    </row>
    <row r="901" spans="9:14" x14ac:dyDescent="0.25">
      <c r="I901" s="96"/>
      <c r="J901" s="96"/>
      <c r="K901" s="96"/>
      <c r="L901" s="96"/>
      <c r="M901" s="96"/>
      <c r="N901" s="96"/>
    </row>
    <row r="902" spans="9:14" x14ac:dyDescent="0.25">
      <c r="I902" s="96"/>
      <c r="J902" s="96"/>
      <c r="K902" s="96"/>
      <c r="L902" s="96"/>
      <c r="M902" s="96"/>
      <c r="N902" s="96"/>
    </row>
    <row r="903" spans="9:14" x14ac:dyDescent="0.25">
      <c r="I903" s="96"/>
      <c r="J903" s="96"/>
      <c r="K903" s="96"/>
      <c r="L903" s="96"/>
      <c r="M903" s="96"/>
      <c r="N903" s="96"/>
    </row>
    <row r="904" spans="9:14" x14ac:dyDescent="0.25">
      <c r="I904" s="96"/>
      <c r="J904" s="96"/>
      <c r="K904" s="96"/>
      <c r="L904" s="96"/>
      <c r="M904" s="96"/>
      <c r="N904" s="96"/>
    </row>
    <row r="905" spans="9:14" x14ac:dyDescent="0.25">
      <c r="I905" s="96"/>
      <c r="J905" s="96"/>
      <c r="K905" s="96"/>
      <c r="L905" s="96"/>
      <c r="M905" s="96"/>
      <c r="N905" s="96"/>
    </row>
    <row r="906" spans="9:14" x14ac:dyDescent="0.25">
      <c r="I906" s="96"/>
      <c r="J906" s="96"/>
      <c r="K906" s="96"/>
      <c r="L906" s="96"/>
      <c r="M906" s="96"/>
      <c r="N906" s="96"/>
    </row>
    <row r="907" spans="9:14" x14ac:dyDescent="0.25">
      <c r="I907" s="96"/>
      <c r="J907" s="96"/>
      <c r="K907" s="96"/>
      <c r="L907" s="96"/>
      <c r="M907" s="96"/>
      <c r="N907" s="96"/>
    </row>
    <row r="908" spans="9:14" x14ac:dyDescent="0.25">
      <c r="I908" s="96"/>
      <c r="J908" s="96"/>
      <c r="K908" s="96"/>
      <c r="L908" s="96"/>
      <c r="M908" s="96"/>
      <c r="N908" s="96"/>
    </row>
    <row r="909" spans="9:14" x14ac:dyDescent="0.25">
      <c r="I909" s="96"/>
      <c r="J909" s="96"/>
      <c r="K909" s="96"/>
      <c r="L909" s="96"/>
      <c r="M909" s="96"/>
      <c r="N909" s="96"/>
    </row>
    <row r="910" spans="9:14" x14ac:dyDescent="0.25">
      <c r="I910" s="96"/>
      <c r="J910" s="96"/>
      <c r="K910" s="96"/>
      <c r="L910" s="96"/>
      <c r="M910" s="96"/>
      <c r="N910" s="96"/>
    </row>
    <row r="911" spans="9:14" x14ac:dyDescent="0.25">
      <c r="I911" s="96"/>
      <c r="J911" s="96"/>
      <c r="K911" s="96"/>
      <c r="L911" s="96"/>
      <c r="M911" s="96"/>
      <c r="N911" s="96"/>
    </row>
    <row r="912" spans="9:14" x14ac:dyDescent="0.25">
      <c r="I912" s="96"/>
      <c r="J912" s="96"/>
      <c r="K912" s="96"/>
      <c r="L912" s="96"/>
      <c r="M912" s="96"/>
      <c r="N912" s="96"/>
    </row>
    <row r="913" spans="9:14" x14ac:dyDescent="0.25">
      <c r="I913" s="96"/>
      <c r="J913" s="96"/>
      <c r="K913" s="96"/>
      <c r="L913" s="96"/>
      <c r="M913" s="96"/>
      <c r="N913" s="96"/>
    </row>
    <row r="914" spans="9:14" x14ac:dyDescent="0.25">
      <c r="I914" s="96"/>
      <c r="J914" s="96"/>
      <c r="K914" s="96"/>
      <c r="L914" s="96"/>
      <c r="M914" s="96"/>
      <c r="N914" s="96"/>
    </row>
    <row r="915" spans="9:14" x14ac:dyDescent="0.25">
      <c r="I915" s="96"/>
      <c r="J915" s="96"/>
      <c r="K915" s="96"/>
      <c r="L915" s="96"/>
      <c r="M915" s="96"/>
      <c r="N915" s="96"/>
    </row>
    <row r="916" spans="9:14" x14ac:dyDescent="0.25">
      <c r="I916" s="96"/>
      <c r="J916" s="96"/>
      <c r="K916" s="96"/>
      <c r="L916" s="96"/>
      <c r="M916" s="96"/>
      <c r="N916" s="96"/>
    </row>
    <row r="917" spans="9:14" x14ac:dyDescent="0.25">
      <c r="I917" s="96"/>
      <c r="J917" s="96"/>
      <c r="K917" s="96"/>
      <c r="L917" s="96"/>
      <c r="M917" s="96"/>
      <c r="N917" s="96"/>
    </row>
    <row r="918" spans="9:14" x14ac:dyDescent="0.25">
      <c r="I918" s="96"/>
      <c r="J918" s="96"/>
      <c r="K918" s="96"/>
      <c r="L918" s="96"/>
      <c r="M918" s="96"/>
      <c r="N918" s="96"/>
    </row>
    <row r="919" spans="9:14" x14ac:dyDescent="0.25">
      <c r="I919" s="96"/>
      <c r="J919" s="96"/>
      <c r="K919" s="96"/>
      <c r="L919" s="96"/>
      <c r="M919" s="96"/>
      <c r="N919" s="96"/>
    </row>
    <row r="920" spans="9:14" x14ac:dyDescent="0.25">
      <c r="I920" s="96"/>
      <c r="J920" s="96"/>
      <c r="K920" s="96"/>
      <c r="L920" s="96"/>
      <c r="M920" s="96"/>
      <c r="N920" s="96"/>
    </row>
    <row r="921" spans="9:14" x14ac:dyDescent="0.25">
      <c r="I921" s="96"/>
      <c r="J921" s="96"/>
      <c r="K921" s="96"/>
      <c r="L921" s="96"/>
      <c r="M921" s="96"/>
      <c r="N921" s="96"/>
    </row>
    <row r="922" spans="9:14" x14ac:dyDescent="0.25">
      <c r="I922" s="96"/>
      <c r="J922" s="96"/>
      <c r="K922" s="96"/>
      <c r="L922" s="96"/>
      <c r="M922" s="96"/>
      <c r="N922" s="96"/>
    </row>
    <row r="923" spans="9:14" x14ac:dyDescent="0.25">
      <c r="I923" s="96"/>
      <c r="J923" s="96"/>
      <c r="K923" s="96"/>
      <c r="L923" s="96"/>
      <c r="M923" s="96"/>
      <c r="N923" s="96"/>
    </row>
    <row r="924" spans="9:14" x14ac:dyDescent="0.25">
      <c r="I924" s="96"/>
      <c r="J924" s="96"/>
      <c r="K924" s="96"/>
      <c r="L924" s="96"/>
      <c r="M924" s="96"/>
      <c r="N924" s="96"/>
    </row>
    <row r="925" spans="9:14" x14ac:dyDescent="0.25">
      <c r="I925" s="96"/>
      <c r="J925" s="96"/>
      <c r="K925" s="96"/>
      <c r="L925" s="96"/>
      <c r="M925" s="96"/>
      <c r="N925" s="96"/>
    </row>
    <row r="926" spans="9:14" x14ac:dyDescent="0.25">
      <c r="I926" s="96"/>
      <c r="J926" s="96"/>
      <c r="K926" s="96"/>
      <c r="L926" s="96"/>
      <c r="M926" s="96"/>
      <c r="N926" s="96"/>
    </row>
    <row r="927" spans="9:14" x14ac:dyDescent="0.25">
      <c r="I927" s="96"/>
      <c r="J927" s="96"/>
      <c r="K927" s="96"/>
      <c r="L927" s="96"/>
      <c r="M927" s="96"/>
      <c r="N927" s="96"/>
    </row>
    <row r="928" spans="9:14" x14ac:dyDescent="0.25">
      <c r="I928" s="96"/>
      <c r="J928" s="96"/>
      <c r="K928" s="96"/>
      <c r="L928" s="96"/>
      <c r="M928" s="96"/>
      <c r="N928" s="96"/>
    </row>
    <row r="929" spans="9:14" x14ac:dyDescent="0.25">
      <c r="I929" s="96"/>
      <c r="J929" s="96"/>
      <c r="K929" s="96"/>
      <c r="L929" s="96"/>
      <c r="M929" s="96"/>
      <c r="N929" s="96"/>
    </row>
    <row r="930" spans="9:14" x14ac:dyDescent="0.25">
      <c r="I930" s="96"/>
      <c r="J930" s="96"/>
      <c r="K930" s="96"/>
      <c r="L930" s="96"/>
      <c r="M930" s="96"/>
      <c r="N930" s="96"/>
    </row>
    <row r="931" spans="9:14" x14ac:dyDescent="0.25">
      <c r="I931" s="96"/>
      <c r="J931" s="96"/>
      <c r="K931" s="96"/>
      <c r="L931" s="96"/>
      <c r="M931" s="96"/>
      <c r="N931" s="96"/>
    </row>
    <row r="932" spans="9:14" x14ac:dyDescent="0.25">
      <c r="I932" s="96"/>
      <c r="J932" s="96"/>
      <c r="K932" s="96"/>
      <c r="L932" s="96"/>
      <c r="M932" s="96"/>
      <c r="N932" s="96"/>
    </row>
    <row r="933" spans="9:14" x14ac:dyDescent="0.25">
      <c r="I933" s="96"/>
      <c r="J933" s="96"/>
      <c r="K933" s="96"/>
      <c r="L933" s="96"/>
      <c r="M933" s="96"/>
      <c r="N933" s="96"/>
    </row>
    <row r="934" spans="9:14" x14ac:dyDescent="0.25">
      <c r="I934" s="96"/>
      <c r="J934" s="96"/>
      <c r="K934" s="96"/>
      <c r="L934" s="96"/>
      <c r="M934" s="96"/>
      <c r="N934" s="96"/>
    </row>
    <row r="935" spans="9:14" x14ac:dyDescent="0.25">
      <c r="I935" s="96"/>
      <c r="J935" s="96"/>
      <c r="K935" s="96"/>
      <c r="L935" s="96"/>
      <c r="M935" s="96"/>
      <c r="N935" s="96"/>
    </row>
    <row r="936" spans="9:14" x14ac:dyDescent="0.25">
      <c r="I936" s="96"/>
      <c r="J936" s="96"/>
      <c r="K936" s="96"/>
      <c r="L936" s="96"/>
      <c r="M936" s="96"/>
      <c r="N936" s="96"/>
    </row>
    <row r="937" spans="9:14" x14ac:dyDescent="0.25">
      <c r="I937" s="96"/>
      <c r="J937" s="96"/>
      <c r="K937" s="96"/>
      <c r="L937" s="96"/>
      <c r="M937" s="96"/>
      <c r="N937" s="96"/>
    </row>
    <row r="938" spans="9:14" x14ac:dyDescent="0.25">
      <c r="I938" s="96"/>
      <c r="J938" s="96"/>
      <c r="K938" s="96"/>
      <c r="L938" s="96"/>
      <c r="M938" s="96"/>
      <c r="N938" s="96"/>
    </row>
    <row r="939" spans="9:14" x14ac:dyDescent="0.25">
      <c r="I939" s="96"/>
      <c r="J939" s="96"/>
      <c r="K939" s="96"/>
      <c r="L939" s="96"/>
      <c r="M939" s="96"/>
      <c r="N939" s="96"/>
    </row>
    <row r="940" spans="9:14" x14ac:dyDescent="0.25">
      <c r="I940" s="96"/>
      <c r="J940" s="96"/>
      <c r="K940" s="96"/>
      <c r="L940" s="96"/>
      <c r="M940" s="96"/>
      <c r="N940" s="96"/>
    </row>
    <row r="941" spans="9:14" x14ac:dyDescent="0.25">
      <c r="I941" s="96"/>
      <c r="J941" s="96"/>
      <c r="K941" s="96"/>
      <c r="L941" s="96"/>
      <c r="M941" s="96"/>
      <c r="N941" s="96"/>
    </row>
    <row r="942" spans="9:14" x14ac:dyDescent="0.25">
      <c r="I942" s="96"/>
      <c r="J942" s="96"/>
      <c r="K942" s="96"/>
      <c r="L942" s="96"/>
      <c r="M942" s="96"/>
      <c r="N942" s="96"/>
    </row>
    <row r="943" spans="9:14" x14ac:dyDescent="0.25">
      <c r="I943" s="96"/>
      <c r="J943" s="96"/>
      <c r="K943" s="96"/>
      <c r="L943" s="96"/>
      <c r="M943" s="96"/>
      <c r="N943" s="96"/>
    </row>
    <row r="944" spans="9:14" x14ac:dyDescent="0.25">
      <c r="I944" s="96"/>
      <c r="J944" s="96"/>
      <c r="K944" s="96"/>
      <c r="L944" s="96"/>
      <c r="M944" s="96"/>
      <c r="N944" s="96"/>
    </row>
    <row r="945" spans="9:14" x14ac:dyDescent="0.25">
      <c r="I945" s="96"/>
      <c r="J945" s="96"/>
      <c r="K945" s="96"/>
      <c r="L945" s="96"/>
      <c r="M945" s="96"/>
      <c r="N945" s="96"/>
    </row>
    <row r="946" spans="9:14" x14ac:dyDescent="0.25">
      <c r="I946" s="96"/>
      <c r="J946" s="96"/>
      <c r="K946" s="96"/>
      <c r="L946" s="96"/>
      <c r="M946" s="96"/>
      <c r="N946" s="96"/>
    </row>
    <row r="947" spans="9:14" x14ac:dyDescent="0.25">
      <c r="I947" s="96"/>
      <c r="J947" s="96"/>
      <c r="K947" s="96"/>
      <c r="L947" s="96"/>
      <c r="M947" s="96"/>
      <c r="N947" s="96"/>
    </row>
    <row r="948" spans="9:14" x14ac:dyDescent="0.25">
      <c r="I948" s="96"/>
      <c r="J948" s="96"/>
      <c r="K948" s="96"/>
      <c r="L948" s="96"/>
      <c r="M948" s="96"/>
      <c r="N948" s="96"/>
    </row>
    <row r="949" spans="9:14" x14ac:dyDescent="0.25">
      <c r="I949" s="96"/>
      <c r="J949" s="96"/>
      <c r="K949" s="96"/>
      <c r="L949" s="96"/>
      <c r="M949" s="96"/>
      <c r="N949" s="96"/>
    </row>
    <row r="950" spans="9:14" x14ac:dyDescent="0.25">
      <c r="I950" s="96"/>
      <c r="J950" s="96"/>
      <c r="K950" s="96"/>
      <c r="L950" s="96"/>
      <c r="M950" s="96"/>
      <c r="N950" s="96"/>
    </row>
    <row r="951" spans="9:14" x14ac:dyDescent="0.25">
      <c r="I951" s="96"/>
      <c r="J951" s="96"/>
      <c r="K951" s="96"/>
      <c r="L951" s="96"/>
      <c r="M951" s="96"/>
      <c r="N951" s="96"/>
    </row>
    <row r="952" spans="9:14" x14ac:dyDescent="0.25">
      <c r="I952" s="96"/>
      <c r="J952" s="96"/>
      <c r="K952" s="96"/>
      <c r="L952" s="96"/>
      <c r="M952" s="96"/>
      <c r="N952" s="96"/>
    </row>
    <row r="953" spans="9:14" x14ac:dyDescent="0.25">
      <c r="I953" s="96"/>
      <c r="J953" s="96"/>
      <c r="K953" s="96"/>
      <c r="L953" s="96"/>
      <c r="M953" s="96"/>
      <c r="N953" s="96"/>
    </row>
    <row r="954" spans="9:14" x14ac:dyDescent="0.25">
      <c r="I954" s="96"/>
      <c r="J954" s="96"/>
      <c r="K954" s="96"/>
      <c r="L954" s="96"/>
      <c r="M954" s="96"/>
      <c r="N954" s="96"/>
    </row>
    <row r="955" spans="9:14" x14ac:dyDescent="0.25">
      <c r="I955" s="96"/>
      <c r="J955" s="96"/>
      <c r="K955" s="96"/>
      <c r="L955" s="96"/>
      <c r="M955" s="96"/>
      <c r="N955" s="96"/>
    </row>
    <row r="956" spans="9:14" x14ac:dyDescent="0.25">
      <c r="I956" s="96"/>
      <c r="J956" s="96"/>
      <c r="K956" s="96"/>
      <c r="L956" s="96"/>
      <c r="M956" s="96"/>
      <c r="N956" s="96"/>
    </row>
    <row r="957" spans="9:14" x14ac:dyDescent="0.25">
      <c r="I957" s="96"/>
      <c r="J957" s="96"/>
      <c r="K957" s="96"/>
      <c r="L957" s="96"/>
      <c r="M957" s="96"/>
      <c r="N957" s="96"/>
    </row>
    <row r="958" spans="9:14" x14ac:dyDescent="0.25">
      <c r="I958" s="96"/>
      <c r="J958" s="96"/>
      <c r="K958" s="96"/>
      <c r="L958" s="96"/>
      <c r="M958" s="96"/>
      <c r="N958" s="96"/>
    </row>
    <row r="959" spans="9:14" x14ac:dyDescent="0.25">
      <c r="I959" s="96"/>
      <c r="J959" s="96"/>
      <c r="K959" s="96"/>
      <c r="L959" s="96"/>
      <c r="M959" s="96"/>
      <c r="N959" s="96"/>
    </row>
    <row r="960" spans="9:14" x14ac:dyDescent="0.25">
      <c r="I960" s="96"/>
      <c r="J960" s="96"/>
      <c r="K960" s="96"/>
      <c r="L960" s="96"/>
      <c r="M960" s="96"/>
      <c r="N960" s="96"/>
    </row>
    <row r="961" spans="9:14" x14ac:dyDescent="0.25">
      <c r="I961" s="96"/>
      <c r="J961" s="96"/>
      <c r="K961" s="96"/>
      <c r="L961" s="96"/>
      <c r="M961" s="96"/>
      <c r="N961" s="96"/>
    </row>
    <row r="962" spans="9:14" x14ac:dyDescent="0.25">
      <c r="I962" s="96"/>
      <c r="J962" s="96"/>
      <c r="K962" s="96"/>
      <c r="L962" s="96"/>
      <c r="M962" s="96"/>
      <c r="N962" s="96"/>
    </row>
    <row r="963" spans="9:14" x14ac:dyDescent="0.25">
      <c r="I963" s="96"/>
      <c r="J963" s="96"/>
      <c r="K963" s="96"/>
      <c r="L963" s="96"/>
      <c r="M963" s="96"/>
      <c r="N963" s="96"/>
    </row>
    <row r="964" spans="9:14" x14ac:dyDescent="0.25">
      <c r="I964" s="96"/>
      <c r="J964" s="96"/>
      <c r="K964" s="96"/>
      <c r="L964" s="96"/>
      <c r="M964" s="96"/>
      <c r="N964" s="96"/>
    </row>
    <row r="965" spans="9:14" x14ac:dyDescent="0.25">
      <c r="I965" s="96"/>
      <c r="J965" s="96"/>
      <c r="K965" s="96"/>
      <c r="L965" s="96"/>
      <c r="M965" s="96"/>
      <c r="N965" s="96"/>
    </row>
    <row r="966" spans="9:14" x14ac:dyDescent="0.25">
      <c r="I966" s="96"/>
      <c r="J966" s="96"/>
      <c r="K966" s="96"/>
      <c r="L966" s="96"/>
      <c r="M966" s="96"/>
      <c r="N966" s="96"/>
    </row>
    <row r="967" spans="9:14" x14ac:dyDescent="0.25">
      <c r="I967" s="96"/>
      <c r="J967" s="96"/>
      <c r="K967" s="96"/>
      <c r="L967" s="96"/>
      <c r="M967" s="96"/>
      <c r="N967" s="96"/>
    </row>
    <row r="968" spans="9:14" x14ac:dyDescent="0.25">
      <c r="I968" s="96"/>
      <c r="J968" s="96"/>
      <c r="K968" s="96"/>
      <c r="L968" s="96"/>
      <c r="M968" s="96"/>
      <c r="N968" s="96"/>
    </row>
    <row r="969" spans="9:14" x14ac:dyDescent="0.25">
      <c r="I969" s="96"/>
      <c r="J969" s="96"/>
      <c r="K969" s="96"/>
      <c r="L969" s="96"/>
      <c r="M969" s="96"/>
      <c r="N969" s="96"/>
    </row>
    <row r="970" spans="9:14" x14ac:dyDescent="0.25">
      <c r="I970" s="96"/>
      <c r="J970" s="96"/>
      <c r="K970" s="96"/>
      <c r="L970" s="96"/>
      <c r="M970" s="96"/>
      <c r="N970" s="96"/>
    </row>
    <row r="971" spans="9:14" x14ac:dyDescent="0.25">
      <c r="I971" s="96"/>
      <c r="J971" s="96"/>
      <c r="K971" s="96"/>
      <c r="L971" s="96"/>
      <c r="M971" s="96"/>
      <c r="N971" s="96"/>
    </row>
    <row r="972" spans="9:14" x14ac:dyDescent="0.25">
      <c r="I972" s="96"/>
      <c r="J972" s="96"/>
      <c r="K972" s="96"/>
      <c r="L972" s="96"/>
      <c r="M972" s="96"/>
      <c r="N972" s="96"/>
    </row>
    <row r="973" spans="9:14" x14ac:dyDescent="0.25">
      <c r="I973" s="96"/>
      <c r="J973" s="96"/>
      <c r="K973" s="96"/>
      <c r="L973" s="96"/>
      <c r="M973" s="96"/>
      <c r="N973" s="96"/>
    </row>
    <row r="974" spans="9:14" x14ac:dyDescent="0.25">
      <c r="I974" s="96"/>
      <c r="J974" s="96"/>
      <c r="K974" s="96"/>
      <c r="L974" s="96"/>
      <c r="M974" s="96"/>
      <c r="N974" s="96"/>
    </row>
    <row r="975" spans="9:14" x14ac:dyDescent="0.25">
      <c r="I975" s="96"/>
      <c r="J975" s="96"/>
      <c r="K975" s="96"/>
      <c r="L975" s="96"/>
      <c r="M975" s="96"/>
      <c r="N975" s="96"/>
    </row>
    <row r="976" spans="9:14" x14ac:dyDescent="0.25">
      <c r="I976" s="96"/>
      <c r="J976" s="96"/>
      <c r="K976" s="96"/>
      <c r="L976" s="96"/>
      <c r="M976" s="96"/>
      <c r="N976" s="96"/>
    </row>
    <row r="977" spans="9:14" x14ac:dyDescent="0.25">
      <c r="I977" s="96"/>
      <c r="J977" s="96"/>
      <c r="K977" s="96"/>
      <c r="L977" s="96"/>
      <c r="M977" s="96"/>
      <c r="N977" s="96"/>
    </row>
    <row r="978" spans="9:14" x14ac:dyDescent="0.25">
      <c r="I978" s="96"/>
      <c r="J978" s="96"/>
      <c r="K978" s="96"/>
      <c r="L978" s="96"/>
      <c r="M978" s="96"/>
      <c r="N978" s="96"/>
    </row>
    <row r="979" spans="9:14" x14ac:dyDescent="0.25">
      <c r="I979" s="96"/>
      <c r="J979" s="96"/>
      <c r="K979" s="96"/>
      <c r="L979" s="96"/>
      <c r="M979" s="96"/>
      <c r="N979" s="96"/>
    </row>
    <row r="980" spans="9:14" x14ac:dyDescent="0.25">
      <c r="I980" s="96"/>
      <c r="J980" s="96"/>
      <c r="K980" s="96"/>
      <c r="L980" s="96"/>
      <c r="M980" s="96"/>
      <c r="N980" s="96"/>
    </row>
    <row r="981" spans="9:14" x14ac:dyDescent="0.25">
      <c r="I981" s="96"/>
      <c r="J981" s="96"/>
      <c r="K981" s="96"/>
      <c r="L981" s="96"/>
      <c r="M981" s="96"/>
      <c r="N981" s="96"/>
    </row>
    <row r="982" spans="9:14" x14ac:dyDescent="0.25">
      <c r="I982" s="96"/>
      <c r="J982" s="96"/>
      <c r="K982" s="96"/>
      <c r="L982" s="96"/>
      <c r="M982" s="96"/>
      <c r="N982" s="96"/>
    </row>
    <row r="983" spans="9:14" x14ac:dyDescent="0.25">
      <c r="I983" s="96"/>
      <c r="J983" s="96"/>
      <c r="K983" s="96"/>
      <c r="L983" s="96"/>
      <c r="M983" s="96"/>
      <c r="N983" s="96"/>
    </row>
    <row r="984" spans="9:14" x14ac:dyDescent="0.25">
      <c r="I984" s="96"/>
      <c r="J984" s="96"/>
      <c r="K984" s="96"/>
      <c r="L984" s="96"/>
      <c r="M984" s="96"/>
      <c r="N984" s="96"/>
    </row>
    <row r="985" spans="9:14" x14ac:dyDescent="0.25">
      <c r="I985" s="96"/>
      <c r="J985" s="96"/>
      <c r="K985" s="96"/>
      <c r="L985" s="96"/>
      <c r="M985" s="96"/>
      <c r="N985" s="96"/>
    </row>
    <row r="986" spans="9:14" x14ac:dyDescent="0.25">
      <c r="I986" s="96"/>
      <c r="J986" s="96"/>
      <c r="K986" s="96"/>
      <c r="L986" s="96"/>
      <c r="M986" s="96"/>
      <c r="N986" s="96"/>
    </row>
    <row r="987" spans="9:14" x14ac:dyDescent="0.25">
      <c r="I987" s="96"/>
      <c r="J987" s="96"/>
      <c r="K987" s="96"/>
      <c r="L987" s="96"/>
      <c r="M987" s="96"/>
      <c r="N987" s="96"/>
    </row>
    <row r="988" spans="9:14" x14ac:dyDescent="0.25">
      <c r="I988" s="96"/>
      <c r="J988" s="96"/>
      <c r="K988" s="96"/>
      <c r="L988" s="96"/>
      <c r="M988" s="96"/>
      <c r="N988" s="96"/>
    </row>
    <row r="989" spans="9:14" x14ac:dyDescent="0.25">
      <c r="I989" s="96"/>
      <c r="J989" s="96"/>
      <c r="K989" s="96"/>
      <c r="L989" s="96"/>
      <c r="M989" s="96"/>
      <c r="N989" s="96"/>
    </row>
    <row r="990" spans="9:14" x14ac:dyDescent="0.25">
      <c r="I990" s="96"/>
      <c r="J990" s="96"/>
      <c r="K990" s="96"/>
      <c r="L990" s="96"/>
      <c r="M990" s="96"/>
      <c r="N990" s="96"/>
    </row>
    <row r="991" spans="9:14" x14ac:dyDescent="0.25">
      <c r="I991" s="96"/>
      <c r="J991" s="96"/>
      <c r="K991" s="96"/>
      <c r="L991" s="96"/>
      <c r="M991" s="96"/>
      <c r="N991" s="96"/>
    </row>
    <row r="992" spans="9:14" x14ac:dyDescent="0.25">
      <c r="I992" s="96"/>
      <c r="J992" s="96"/>
      <c r="K992" s="96"/>
      <c r="L992" s="96"/>
      <c r="M992" s="96"/>
      <c r="N992" s="96"/>
    </row>
    <row r="993" spans="9:14" x14ac:dyDescent="0.25">
      <c r="I993" s="96"/>
      <c r="J993" s="96"/>
      <c r="K993" s="96"/>
      <c r="L993" s="96"/>
      <c r="M993" s="96"/>
      <c r="N993" s="96"/>
    </row>
    <row r="994" spans="9:14" x14ac:dyDescent="0.25">
      <c r="I994" s="96"/>
      <c r="J994" s="96"/>
      <c r="K994" s="96"/>
      <c r="L994" s="96"/>
      <c r="M994" s="96"/>
      <c r="N994" s="96"/>
    </row>
    <row r="995" spans="9:14" x14ac:dyDescent="0.25">
      <c r="I995" s="96"/>
      <c r="J995" s="96"/>
      <c r="K995" s="96"/>
      <c r="L995" s="96"/>
      <c r="M995" s="96"/>
      <c r="N995" s="96"/>
    </row>
    <row r="996" spans="9:14" x14ac:dyDescent="0.25">
      <c r="I996" s="96"/>
      <c r="J996" s="96"/>
      <c r="K996" s="96"/>
      <c r="L996" s="96"/>
      <c r="M996" s="96"/>
      <c r="N996" s="96"/>
    </row>
    <row r="997" spans="9:14" x14ac:dyDescent="0.25">
      <c r="I997" s="96"/>
      <c r="J997" s="96"/>
      <c r="K997" s="96"/>
      <c r="L997" s="96"/>
      <c r="M997" s="96"/>
      <c r="N997" s="96"/>
    </row>
    <row r="998" spans="9:14" x14ac:dyDescent="0.25">
      <c r="I998" s="96"/>
      <c r="J998" s="96"/>
      <c r="K998" s="96"/>
      <c r="L998" s="96"/>
      <c r="M998" s="96"/>
      <c r="N998" s="96"/>
    </row>
    <row r="999" spans="9:14" x14ac:dyDescent="0.25">
      <c r="I999" s="96"/>
      <c r="J999" s="96"/>
      <c r="K999" s="96"/>
      <c r="L999" s="96"/>
      <c r="M999" s="96"/>
      <c r="N999" s="96"/>
    </row>
    <row r="1000" spans="9:14" x14ac:dyDescent="0.25">
      <c r="I1000" s="96"/>
      <c r="J1000" s="96"/>
      <c r="K1000" s="96"/>
      <c r="L1000" s="96"/>
      <c r="M1000" s="96"/>
      <c r="N1000" s="96"/>
    </row>
    <row r="1001" spans="9:14" x14ac:dyDescent="0.25">
      <c r="I1001" s="96"/>
      <c r="J1001" s="96"/>
      <c r="K1001" s="96"/>
      <c r="L1001" s="96"/>
      <c r="M1001" s="96"/>
      <c r="N1001" s="96"/>
    </row>
    <row r="1002" spans="9:14" x14ac:dyDescent="0.25">
      <c r="I1002" s="96"/>
      <c r="J1002" s="96"/>
      <c r="K1002" s="96"/>
      <c r="L1002" s="96"/>
      <c r="M1002" s="96"/>
      <c r="N1002" s="96"/>
    </row>
    <row r="1003" spans="9:14" x14ac:dyDescent="0.25">
      <c r="I1003" s="96"/>
      <c r="J1003" s="96"/>
      <c r="K1003" s="96"/>
      <c r="L1003" s="96"/>
      <c r="M1003" s="96"/>
      <c r="N1003" s="96"/>
    </row>
    <row r="1004" spans="9:14" x14ac:dyDescent="0.25">
      <c r="I1004" s="96"/>
      <c r="J1004" s="96"/>
      <c r="K1004" s="96"/>
      <c r="L1004" s="96"/>
      <c r="M1004" s="96"/>
      <c r="N1004" s="96"/>
    </row>
    <row r="1005" spans="9:14" x14ac:dyDescent="0.25">
      <c r="I1005" s="96"/>
      <c r="J1005" s="96"/>
      <c r="K1005" s="96"/>
      <c r="L1005" s="96"/>
      <c r="M1005" s="96"/>
      <c r="N1005" s="96"/>
    </row>
    <row r="1006" spans="9:14" x14ac:dyDescent="0.25">
      <c r="I1006" s="96"/>
      <c r="J1006" s="96"/>
      <c r="K1006" s="96"/>
      <c r="L1006" s="96"/>
      <c r="M1006" s="96"/>
      <c r="N1006" s="96"/>
    </row>
    <row r="1007" spans="9:14" x14ac:dyDescent="0.25">
      <c r="I1007" s="96"/>
      <c r="J1007" s="96"/>
      <c r="K1007" s="96"/>
      <c r="L1007" s="96"/>
      <c r="M1007" s="96"/>
      <c r="N1007" s="96"/>
    </row>
    <row r="1008" spans="9:14" x14ac:dyDescent="0.25">
      <c r="I1008" s="96"/>
      <c r="J1008" s="96"/>
      <c r="K1008" s="96"/>
      <c r="L1008" s="96"/>
      <c r="M1008" s="96"/>
      <c r="N1008" s="96"/>
    </row>
    <row r="1009" spans="9:14" x14ac:dyDescent="0.25">
      <c r="I1009" s="96"/>
      <c r="J1009" s="96"/>
      <c r="K1009" s="96"/>
      <c r="L1009" s="96"/>
      <c r="M1009" s="96"/>
      <c r="N1009" s="96"/>
    </row>
    <row r="1010" spans="9:14" x14ac:dyDescent="0.25">
      <c r="I1010" s="96"/>
      <c r="J1010" s="96"/>
      <c r="K1010" s="96"/>
      <c r="L1010" s="96"/>
      <c r="M1010" s="96"/>
      <c r="N1010" s="96"/>
    </row>
    <row r="1011" spans="9:14" x14ac:dyDescent="0.25">
      <c r="I1011" s="96"/>
      <c r="J1011" s="96"/>
      <c r="K1011" s="96"/>
      <c r="L1011" s="96"/>
      <c r="M1011" s="96"/>
      <c r="N1011" s="96"/>
    </row>
    <row r="1012" spans="9:14" x14ac:dyDescent="0.25">
      <c r="I1012" s="96"/>
      <c r="J1012" s="96"/>
      <c r="K1012" s="96"/>
      <c r="L1012" s="96"/>
      <c r="M1012" s="96"/>
      <c r="N1012" s="96"/>
    </row>
    <row r="1013" spans="9:14" x14ac:dyDescent="0.25">
      <c r="I1013" s="96"/>
      <c r="J1013" s="96"/>
      <c r="K1013" s="96"/>
      <c r="L1013" s="96"/>
      <c r="M1013" s="96"/>
      <c r="N1013" s="96"/>
    </row>
    <row r="1014" spans="9:14" x14ac:dyDescent="0.25">
      <c r="I1014" s="96"/>
      <c r="J1014" s="96"/>
      <c r="K1014" s="96"/>
      <c r="L1014" s="96"/>
      <c r="M1014" s="96"/>
      <c r="N1014" s="96"/>
    </row>
    <row r="1015" spans="9:14" x14ac:dyDescent="0.25">
      <c r="I1015" s="96"/>
      <c r="J1015" s="96"/>
      <c r="K1015" s="96"/>
      <c r="L1015" s="96"/>
      <c r="M1015" s="96"/>
      <c r="N1015" s="96"/>
    </row>
    <row r="1016" spans="9:14" x14ac:dyDescent="0.25">
      <c r="I1016" s="96"/>
      <c r="J1016" s="96"/>
      <c r="K1016" s="96"/>
      <c r="L1016" s="96"/>
      <c r="M1016" s="96"/>
      <c r="N1016" s="96"/>
    </row>
    <row r="1017" spans="9:14" x14ac:dyDescent="0.25">
      <c r="I1017" s="96"/>
      <c r="J1017" s="96"/>
      <c r="K1017" s="96"/>
      <c r="L1017" s="96"/>
      <c r="M1017" s="96"/>
      <c r="N1017" s="96"/>
    </row>
    <row r="1018" spans="9:14" x14ac:dyDescent="0.25">
      <c r="I1018" s="96"/>
      <c r="J1018" s="96"/>
      <c r="K1018" s="96"/>
      <c r="L1018" s="96"/>
      <c r="M1018" s="96"/>
      <c r="N1018" s="96"/>
    </row>
    <row r="1019" spans="9:14" x14ac:dyDescent="0.25">
      <c r="I1019" s="96"/>
      <c r="J1019" s="96"/>
      <c r="K1019" s="96"/>
      <c r="L1019" s="96"/>
      <c r="M1019" s="96"/>
      <c r="N1019" s="96"/>
    </row>
    <row r="1020" spans="9:14" x14ac:dyDescent="0.25">
      <c r="I1020" s="96"/>
      <c r="J1020" s="96"/>
      <c r="K1020" s="96"/>
      <c r="L1020" s="96"/>
      <c r="M1020" s="96"/>
      <c r="N1020" s="96"/>
    </row>
    <row r="1021" spans="9:14" x14ac:dyDescent="0.25">
      <c r="I1021" s="96"/>
      <c r="J1021" s="96"/>
      <c r="K1021" s="96"/>
      <c r="L1021" s="96"/>
      <c r="M1021" s="96"/>
      <c r="N1021" s="96"/>
    </row>
    <row r="1022" spans="9:14" x14ac:dyDescent="0.25">
      <c r="I1022" s="96"/>
      <c r="J1022" s="96"/>
      <c r="K1022" s="96"/>
      <c r="L1022" s="96"/>
      <c r="M1022" s="96"/>
      <c r="N1022" s="96"/>
    </row>
    <row r="1023" spans="9:14" x14ac:dyDescent="0.25">
      <c r="I1023" s="96"/>
      <c r="J1023" s="96"/>
      <c r="K1023" s="96"/>
      <c r="L1023" s="96"/>
      <c r="M1023" s="96"/>
      <c r="N1023" s="96"/>
    </row>
    <row r="1024" spans="9:14" x14ac:dyDescent="0.25">
      <c r="I1024" s="96"/>
      <c r="J1024" s="96"/>
      <c r="K1024" s="96"/>
      <c r="L1024" s="96"/>
      <c r="M1024" s="96"/>
      <c r="N1024" s="96"/>
    </row>
    <row r="1025" spans="9:14" x14ac:dyDescent="0.25">
      <c r="I1025" s="96"/>
      <c r="J1025" s="96"/>
      <c r="K1025" s="96"/>
      <c r="L1025" s="96"/>
      <c r="M1025" s="96"/>
      <c r="N1025" s="96"/>
    </row>
    <row r="1026" spans="9:14" x14ac:dyDescent="0.25">
      <c r="I1026" s="96"/>
      <c r="J1026" s="96"/>
      <c r="K1026" s="96"/>
      <c r="L1026" s="96"/>
      <c r="M1026" s="96"/>
      <c r="N1026" s="96"/>
    </row>
    <row r="1027" spans="9:14" x14ac:dyDescent="0.25">
      <c r="I1027" s="96"/>
      <c r="J1027" s="96"/>
      <c r="K1027" s="96"/>
      <c r="L1027" s="96"/>
      <c r="M1027" s="96"/>
      <c r="N1027" s="96"/>
    </row>
    <row r="1028" spans="9:14" x14ac:dyDescent="0.25">
      <c r="I1028" s="96"/>
      <c r="J1028" s="96"/>
      <c r="K1028" s="96"/>
      <c r="L1028" s="96"/>
      <c r="M1028" s="96"/>
      <c r="N1028" s="96"/>
    </row>
    <row r="1029" spans="9:14" x14ac:dyDescent="0.25">
      <c r="I1029" s="96"/>
      <c r="J1029" s="96"/>
      <c r="K1029" s="96"/>
      <c r="L1029" s="96"/>
      <c r="M1029" s="96"/>
      <c r="N1029" s="96"/>
    </row>
    <row r="1030" spans="9:14" x14ac:dyDescent="0.25">
      <c r="I1030" s="96"/>
      <c r="J1030" s="96"/>
      <c r="K1030" s="96"/>
      <c r="L1030" s="96"/>
      <c r="M1030" s="96"/>
      <c r="N1030" s="96"/>
    </row>
    <row r="1031" spans="9:14" x14ac:dyDescent="0.25">
      <c r="I1031" s="96"/>
      <c r="J1031" s="96"/>
      <c r="K1031" s="96"/>
      <c r="L1031" s="96"/>
      <c r="M1031" s="96"/>
      <c r="N1031" s="96"/>
    </row>
    <row r="1032" spans="9:14" x14ac:dyDescent="0.25">
      <c r="I1032" s="96"/>
      <c r="J1032" s="96"/>
      <c r="K1032" s="96"/>
      <c r="L1032" s="96"/>
      <c r="M1032" s="96"/>
      <c r="N1032" s="96"/>
    </row>
    <row r="1033" spans="9:14" x14ac:dyDescent="0.25">
      <c r="I1033" s="96"/>
      <c r="J1033" s="96"/>
      <c r="K1033" s="96"/>
      <c r="L1033" s="96"/>
      <c r="M1033" s="96"/>
      <c r="N1033" s="96"/>
    </row>
    <row r="1034" spans="9:14" x14ac:dyDescent="0.25">
      <c r="I1034" s="96"/>
      <c r="J1034" s="96"/>
      <c r="K1034" s="96"/>
      <c r="L1034" s="96"/>
      <c r="M1034" s="96"/>
      <c r="N1034" s="96"/>
    </row>
    <row r="1035" spans="9:14" x14ac:dyDescent="0.25">
      <c r="I1035" s="96"/>
      <c r="J1035" s="96"/>
      <c r="K1035" s="96"/>
      <c r="L1035" s="96"/>
      <c r="M1035" s="96"/>
      <c r="N1035" s="96"/>
    </row>
    <row r="1036" spans="9:14" x14ac:dyDescent="0.25">
      <c r="I1036" s="96"/>
      <c r="J1036" s="96"/>
      <c r="K1036" s="96"/>
      <c r="L1036" s="96"/>
      <c r="M1036" s="96"/>
      <c r="N1036" s="96"/>
    </row>
    <row r="1037" spans="9:14" x14ac:dyDescent="0.25">
      <c r="I1037" s="96"/>
      <c r="J1037" s="96"/>
      <c r="K1037" s="96"/>
      <c r="L1037" s="96"/>
      <c r="M1037" s="96"/>
      <c r="N1037" s="96"/>
    </row>
    <row r="1038" spans="9:14" x14ac:dyDescent="0.25">
      <c r="I1038" s="96"/>
      <c r="J1038" s="96"/>
      <c r="K1038" s="96"/>
      <c r="L1038" s="96"/>
      <c r="M1038" s="96"/>
      <c r="N1038" s="96"/>
    </row>
    <row r="1039" spans="9:14" x14ac:dyDescent="0.25">
      <c r="I1039" s="96"/>
      <c r="J1039" s="96"/>
      <c r="K1039" s="96"/>
      <c r="L1039" s="96"/>
      <c r="M1039" s="96"/>
      <c r="N1039" s="96"/>
    </row>
    <row r="1040" spans="9:14" x14ac:dyDescent="0.25">
      <c r="I1040" s="96"/>
      <c r="J1040" s="96"/>
      <c r="K1040" s="96"/>
      <c r="L1040" s="96"/>
      <c r="M1040" s="96"/>
      <c r="N1040" s="96"/>
    </row>
    <row r="1041" spans="9:14" x14ac:dyDescent="0.25">
      <c r="I1041" s="96"/>
      <c r="J1041" s="96"/>
      <c r="K1041" s="96"/>
      <c r="L1041" s="96"/>
      <c r="M1041" s="96"/>
      <c r="N1041" s="96"/>
    </row>
    <row r="1042" spans="9:14" x14ac:dyDescent="0.25">
      <c r="I1042" s="96"/>
      <c r="J1042" s="96"/>
      <c r="K1042" s="96"/>
      <c r="L1042" s="96"/>
      <c r="M1042" s="96"/>
      <c r="N1042" s="96"/>
    </row>
    <row r="1043" spans="9:14" x14ac:dyDescent="0.25">
      <c r="I1043" s="96"/>
      <c r="J1043" s="96"/>
      <c r="K1043" s="96"/>
      <c r="L1043" s="96"/>
      <c r="M1043" s="96"/>
      <c r="N1043" s="96"/>
    </row>
    <row r="1044" spans="9:14" x14ac:dyDescent="0.25">
      <c r="I1044" s="96"/>
      <c r="J1044" s="96"/>
      <c r="K1044" s="96"/>
      <c r="L1044" s="96"/>
      <c r="M1044" s="96"/>
      <c r="N1044" s="96"/>
    </row>
    <row r="1045" spans="9:14" x14ac:dyDescent="0.25">
      <c r="I1045" s="96"/>
      <c r="J1045" s="96"/>
      <c r="K1045" s="96"/>
      <c r="L1045" s="96"/>
      <c r="M1045" s="96"/>
      <c r="N1045" s="96"/>
    </row>
    <row r="1046" spans="9:14" x14ac:dyDescent="0.25">
      <c r="I1046" s="96"/>
      <c r="J1046" s="96"/>
      <c r="K1046" s="96"/>
      <c r="L1046" s="96"/>
      <c r="M1046" s="96"/>
      <c r="N1046" s="96"/>
    </row>
    <row r="1047" spans="9:14" x14ac:dyDescent="0.25">
      <c r="I1047" s="96"/>
      <c r="J1047" s="96"/>
      <c r="K1047" s="96"/>
      <c r="L1047" s="96"/>
      <c r="M1047" s="96"/>
      <c r="N1047" s="96"/>
    </row>
    <row r="1048" spans="9:14" x14ac:dyDescent="0.25">
      <c r="I1048" s="96"/>
      <c r="J1048" s="96"/>
      <c r="K1048" s="96"/>
      <c r="L1048" s="96"/>
      <c r="M1048" s="96"/>
      <c r="N1048" s="96"/>
    </row>
    <row r="1049" spans="9:14" x14ac:dyDescent="0.25">
      <c r="I1049" s="96"/>
      <c r="J1049" s="96"/>
      <c r="K1049" s="96"/>
      <c r="L1049" s="96"/>
      <c r="M1049" s="96"/>
      <c r="N1049" s="96"/>
    </row>
    <row r="1050" spans="9:14" x14ac:dyDescent="0.25">
      <c r="I1050" s="96"/>
      <c r="J1050" s="96"/>
      <c r="K1050" s="96"/>
      <c r="L1050" s="96"/>
      <c r="M1050" s="96"/>
      <c r="N1050" s="96"/>
    </row>
    <row r="1051" spans="9:14" x14ac:dyDescent="0.25">
      <c r="I1051" s="96"/>
      <c r="J1051" s="96"/>
      <c r="K1051" s="96"/>
      <c r="L1051" s="96"/>
      <c r="M1051" s="96"/>
      <c r="N1051" s="96"/>
    </row>
    <row r="1052" spans="9:14" x14ac:dyDescent="0.25">
      <c r="I1052" s="96"/>
      <c r="J1052" s="96"/>
      <c r="K1052" s="96"/>
      <c r="L1052" s="96"/>
      <c r="M1052" s="96"/>
      <c r="N1052" s="96"/>
    </row>
    <row r="1053" spans="9:14" x14ac:dyDescent="0.25">
      <c r="I1053" s="96"/>
      <c r="J1053" s="96"/>
      <c r="K1053" s="96"/>
      <c r="L1053" s="96"/>
      <c r="M1053" s="96"/>
      <c r="N1053" s="96"/>
    </row>
    <row r="1054" spans="9:14" x14ac:dyDescent="0.25">
      <c r="I1054" s="96"/>
      <c r="J1054" s="96"/>
      <c r="K1054" s="96"/>
      <c r="L1054" s="96"/>
      <c r="M1054" s="96"/>
      <c r="N1054" s="96"/>
    </row>
    <row r="1055" spans="9:14" x14ac:dyDescent="0.25">
      <c r="I1055" s="96"/>
      <c r="J1055" s="96"/>
      <c r="K1055" s="96"/>
      <c r="L1055" s="96"/>
      <c r="M1055" s="96"/>
      <c r="N1055" s="96"/>
    </row>
    <row r="1056" spans="9:14" x14ac:dyDescent="0.25">
      <c r="I1056" s="96"/>
      <c r="J1056" s="96"/>
      <c r="K1056" s="96"/>
      <c r="L1056" s="96"/>
      <c r="M1056" s="96"/>
      <c r="N1056" s="96"/>
    </row>
    <row r="1057" spans="9:14" x14ac:dyDescent="0.25">
      <c r="I1057" s="96"/>
      <c r="J1057" s="96"/>
      <c r="K1057" s="96"/>
      <c r="L1057" s="96"/>
      <c r="M1057" s="96"/>
      <c r="N1057" s="96"/>
    </row>
    <row r="1058" spans="9:14" x14ac:dyDescent="0.25">
      <c r="I1058" s="96"/>
      <c r="J1058" s="96"/>
      <c r="K1058" s="96"/>
      <c r="L1058" s="96"/>
      <c r="M1058" s="96"/>
      <c r="N1058" s="96"/>
    </row>
    <row r="1059" spans="9:14" x14ac:dyDescent="0.25">
      <c r="I1059" s="96"/>
      <c r="J1059" s="96"/>
      <c r="K1059" s="96"/>
      <c r="L1059" s="96"/>
      <c r="M1059" s="96"/>
      <c r="N1059" s="96"/>
    </row>
    <row r="1060" spans="9:14" x14ac:dyDescent="0.25">
      <c r="I1060" s="96"/>
      <c r="J1060" s="96"/>
      <c r="K1060" s="96"/>
      <c r="L1060" s="96"/>
      <c r="M1060" s="96"/>
      <c r="N1060" s="96"/>
    </row>
    <row r="1061" spans="9:14" x14ac:dyDescent="0.25">
      <c r="I1061" s="96"/>
      <c r="J1061" s="96"/>
      <c r="K1061" s="96"/>
      <c r="L1061" s="96"/>
      <c r="M1061" s="96"/>
      <c r="N1061" s="96"/>
    </row>
    <row r="1062" spans="9:14" x14ac:dyDescent="0.25">
      <c r="I1062" s="96"/>
      <c r="J1062" s="96"/>
      <c r="K1062" s="96"/>
      <c r="L1062" s="96"/>
      <c r="M1062" s="96"/>
      <c r="N1062" s="96"/>
    </row>
    <row r="1063" spans="9:14" x14ac:dyDescent="0.25">
      <c r="I1063" s="96"/>
      <c r="J1063" s="96"/>
      <c r="K1063" s="96"/>
      <c r="L1063" s="96"/>
      <c r="M1063" s="96"/>
      <c r="N1063" s="96"/>
    </row>
    <row r="1064" spans="9:14" x14ac:dyDescent="0.25">
      <c r="I1064" s="96"/>
      <c r="J1064" s="96"/>
      <c r="K1064" s="96"/>
      <c r="L1064" s="96"/>
      <c r="M1064" s="96"/>
      <c r="N1064" s="96"/>
    </row>
    <row r="1065" spans="9:14" x14ac:dyDescent="0.25">
      <c r="I1065" s="96"/>
      <c r="J1065" s="96"/>
      <c r="K1065" s="96"/>
      <c r="L1065" s="96"/>
      <c r="M1065" s="96"/>
      <c r="N1065" s="96"/>
    </row>
    <row r="1066" spans="9:14" x14ac:dyDescent="0.25">
      <c r="I1066" s="96"/>
      <c r="J1066" s="96"/>
      <c r="K1066" s="96"/>
      <c r="L1066" s="96"/>
      <c r="M1066" s="96"/>
      <c r="N1066" s="96"/>
    </row>
    <row r="1067" spans="9:14" x14ac:dyDescent="0.25">
      <c r="I1067" s="96"/>
      <c r="J1067" s="96"/>
      <c r="K1067" s="96"/>
      <c r="L1067" s="96"/>
      <c r="M1067" s="96"/>
      <c r="N1067" s="96"/>
    </row>
    <row r="1068" spans="9:14" x14ac:dyDescent="0.25">
      <c r="I1068" s="96"/>
      <c r="J1068" s="96"/>
      <c r="K1068" s="96"/>
      <c r="L1068" s="96"/>
      <c r="M1068" s="96"/>
      <c r="N1068" s="96"/>
    </row>
    <row r="1069" spans="9:14" x14ac:dyDescent="0.25">
      <c r="I1069" s="96"/>
      <c r="J1069" s="96"/>
      <c r="K1069" s="96"/>
      <c r="L1069" s="96"/>
      <c r="M1069" s="96"/>
      <c r="N1069" s="96"/>
    </row>
    <row r="1070" spans="9:14" x14ac:dyDescent="0.25">
      <c r="I1070" s="96"/>
      <c r="J1070" s="96"/>
      <c r="K1070" s="96"/>
      <c r="L1070" s="96"/>
      <c r="M1070" s="96"/>
      <c r="N1070" s="96"/>
    </row>
    <row r="1071" spans="9:14" x14ac:dyDescent="0.25">
      <c r="I1071" s="96"/>
      <c r="J1071" s="96"/>
      <c r="K1071" s="96"/>
      <c r="L1071" s="96"/>
      <c r="M1071" s="96"/>
      <c r="N1071" s="96"/>
    </row>
    <row r="1072" spans="9:14" x14ac:dyDescent="0.25">
      <c r="I1072" s="96"/>
      <c r="J1072" s="96"/>
      <c r="K1072" s="96"/>
      <c r="L1072" s="96"/>
      <c r="M1072" s="96"/>
      <c r="N1072" s="96"/>
    </row>
    <row r="1073" spans="9:14" x14ac:dyDescent="0.25">
      <c r="I1073" s="96"/>
      <c r="J1073" s="96"/>
      <c r="K1073" s="96"/>
      <c r="L1073" s="96"/>
      <c r="M1073" s="96"/>
      <c r="N1073" s="96"/>
    </row>
    <row r="1074" spans="9:14" x14ac:dyDescent="0.25">
      <c r="I1074" s="96"/>
      <c r="J1074" s="96"/>
      <c r="K1074" s="96"/>
      <c r="L1074" s="96"/>
      <c r="M1074" s="96"/>
      <c r="N1074" s="96"/>
    </row>
    <row r="1075" spans="9:14" x14ac:dyDescent="0.25">
      <c r="I1075" s="96"/>
      <c r="J1075" s="96"/>
      <c r="K1075" s="96"/>
      <c r="L1075" s="96"/>
      <c r="M1075" s="96"/>
      <c r="N1075" s="96"/>
    </row>
    <row r="1076" spans="9:14" x14ac:dyDescent="0.25">
      <c r="I1076" s="96"/>
      <c r="J1076" s="96"/>
      <c r="K1076" s="96"/>
      <c r="L1076" s="96"/>
      <c r="M1076" s="96"/>
      <c r="N1076" s="96"/>
    </row>
    <row r="1077" spans="9:14" x14ac:dyDescent="0.25">
      <c r="I1077" s="96"/>
      <c r="J1077" s="96"/>
      <c r="K1077" s="96"/>
      <c r="L1077" s="96"/>
      <c r="M1077" s="96"/>
      <c r="N1077" s="96"/>
    </row>
    <row r="1078" spans="9:14" x14ac:dyDescent="0.25">
      <c r="I1078" s="96"/>
      <c r="J1078" s="96"/>
      <c r="K1078" s="96"/>
      <c r="L1078" s="96"/>
      <c r="M1078" s="96"/>
      <c r="N1078" s="96"/>
    </row>
    <row r="1079" spans="9:14" x14ac:dyDescent="0.25">
      <c r="I1079" s="96"/>
      <c r="J1079" s="96"/>
      <c r="K1079" s="96"/>
      <c r="L1079" s="96"/>
      <c r="M1079" s="96"/>
      <c r="N1079" s="96"/>
    </row>
    <row r="1080" spans="9:14" x14ac:dyDescent="0.25">
      <c r="I1080" s="96"/>
      <c r="J1080" s="96"/>
      <c r="K1080" s="96"/>
      <c r="L1080" s="96"/>
      <c r="M1080" s="96"/>
      <c r="N1080" s="96"/>
    </row>
    <row r="1081" spans="9:14" x14ac:dyDescent="0.25">
      <c r="I1081" s="96"/>
      <c r="J1081" s="96"/>
      <c r="K1081" s="96"/>
      <c r="L1081" s="96"/>
      <c r="M1081" s="96"/>
      <c r="N1081" s="96"/>
    </row>
    <row r="1082" spans="9:14" x14ac:dyDescent="0.25">
      <c r="I1082" s="96"/>
      <c r="J1082" s="96"/>
      <c r="K1082" s="96"/>
      <c r="L1082" s="96"/>
      <c r="M1082" s="96"/>
      <c r="N1082" s="96"/>
    </row>
    <row r="1083" spans="9:14" x14ac:dyDescent="0.25">
      <c r="I1083" s="96"/>
      <c r="J1083" s="96"/>
      <c r="K1083" s="96"/>
      <c r="L1083" s="96"/>
      <c r="M1083" s="96"/>
      <c r="N1083" s="96"/>
    </row>
    <row r="1084" spans="9:14" x14ac:dyDescent="0.25">
      <c r="I1084" s="96"/>
      <c r="J1084" s="96"/>
      <c r="K1084" s="96"/>
      <c r="L1084" s="96"/>
      <c r="M1084" s="96"/>
      <c r="N1084" s="96"/>
    </row>
    <row r="1085" spans="9:14" x14ac:dyDescent="0.25">
      <c r="I1085" s="96"/>
      <c r="J1085" s="96"/>
      <c r="K1085" s="96"/>
      <c r="L1085" s="96"/>
      <c r="M1085" s="96"/>
      <c r="N1085" s="96"/>
    </row>
    <row r="1086" spans="9:14" x14ac:dyDescent="0.25">
      <c r="I1086" s="96"/>
      <c r="J1086" s="96"/>
      <c r="K1086" s="96"/>
      <c r="L1086" s="96"/>
      <c r="M1086" s="96"/>
      <c r="N1086" s="96"/>
    </row>
    <row r="1087" spans="9:14" x14ac:dyDescent="0.25">
      <c r="I1087" s="96"/>
      <c r="J1087" s="96"/>
      <c r="K1087" s="96"/>
      <c r="L1087" s="96"/>
      <c r="M1087" s="96"/>
      <c r="N1087" s="96"/>
    </row>
    <row r="1088" spans="9:14" x14ac:dyDescent="0.25">
      <c r="I1088" s="96"/>
      <c r="J1088" s="96"/>
      <c r="K1088" s="96"/>
      <c r="L1088" s="96"/>
      <c r="M1088" s="96"/>
      <c r="N1088" s="96"/>
    </row>
    <row r="1089" spans="9:14" x14ac:dyDescent="0.25">
      <c r="I1089" s="96"/>
      <c r="J1089" s="96"/>
      <c r="K1089" s="96"/>
      <c r="L1089" s="96"/>
      <c r="M1089" s="96"/>
      <c r="N1089" s="96"/>
    </row>
    <row r="1090" spans="9:14" x14ac:dyDescent="0.25">
      <c r="I1090" s="96"/>
      <c r="J1090" s="96"/>
      <c r="K1090" s="96"/>
      <c r="L1090" s="96"/>
      <c r="M1090" s="96"/>
      <c r="N1090" s="96"/>
    </row>
    <row r="1091" spans="9:14" x14ac:dyDescent="0.25">
      <c r="I1091" s="96"/>
      <c r="J1091" s="96"/>
      <c r="K1091" s="96"/>
      <c r="L1091" s="96"/>
      <c r="M1091" s="96"/>
      <c r="N1091" s="96"/>
    </row>
    <row r="1092" spans="9:14" x14ac:dyDescent="0.25">
      <c r="I1092" s="96"/>
      <c r="J1092" s="96"/>
      <c r="K1092" s="96"/>
      <c r="L1092" s="96"/>
      <c r="M1092" s="96"/>
      <c r="N1092" s="96"/>
    </row>
    <row r="1093" spans="9:14" x14ac:dyDescent="0.25">
      <c r="I1093" s="96"/>
      <c r="J1093" s="96"/>
      <c r="K1093" s="96"/>
      <c r="L1093" s="96"/>
      <c r="M1093" s="96"/>
      <c r="N1093" s="96"/>
    </row>
    <row r="1094" spans="9:14" x14ac:dyDescent="0.25">
      <c r="I1094" s="96"/>
      <c r="J1094" s="96"/>
      <c r="K1094" s="96"/>
      <c r="L1094" s="96"/>
      <c r="M1094" s="96"/>
      <c r="N1094" s="96"/>
    </row>
    <row r="1095" spans="9:14" x14ac:dyDescent="0.25">
      <c r="I1095" s="96"/>
      <c r="J1095" s="96"/>
      <c r="K1095" s="96"/>
      <c r="L1095" s="96"/>
      <c r="M1095" s="96"/>
      <c r="N1095" s="96"/>
    </row>
    <row r="1096" spans="9:14" x14ac:dyDescent="0.25">
      <c r="I1096" s="96"/>
      <c r="J1096" s="96"/>
      <c r="K1096" s="96"/>
      <c r="L1096" s="96"/>
      <c r="M1096" s="96"/>
      <c r="N1096" s="96"/>
    </row>
    <row r="1097" spans="9:14" x14ac:dyDescent="0.25">
      <c r="I1097" s="96"/>
      <c r="J1097" s="96"/>
      <c r="K1097" s="96"/>
      <c r="L1097" s="96"/>
      <c r="M1097" s="96"/>
      <c r="N1097" s="96"/>
    </row>
    <row r="1098" spans="9:14" x14ac:dyDescent="0.25">
      <c r="I1098" s="96"/>
      <c r="J1098" s="96"/>
      <c r="K1098" s="96"/>
      <c r="L1098" s="96"/>
      <c r="M1098" s="96"/>
      <c r="N1098" s="96"/>
    </row>
    <row r="1099" spans="9:14" x14ac:dyDescent="0.25">
      <c r="I1099" s="96"/>
      <c r="J1099" s="96"/>
      <c r="K1099" s="96"/>
      <c r="L1099" s="96"/>
      <c r="M1099" s="96"/>
      <c r="N1099" s="96"/>
    </row>
    <row r="1100" spans="9:14" x14ac:dyDescent="0.25">
      <c r="I1100" s="96"/>
      <c r="J1100" s="96"/>
      <c r="K1100" s="96"/>
      <c r="L1100" s="96"/>
      <c r="M1100" s="96"/>
      <c r="N1100" s="96"/>
    </row>
    <row r="1101" spans="9:14" x14ac:dyDescent="0.25">
      <c r="I1101" s="96"/>
      <c r="J1101" s="96"/>
      <c r="K1101" s="96"/>
      <c r="L1101" s="96"/>
      <c r="M1101" s="96"/>
      <c r="N1101" s="96"/>
    </row>
    <row r="1102" spans="9:14" x14ac:dyDescent="0.25">
      <c r="I1102" s="96"/>
      <c r="J1102" s="96"/>
      <c r="K1102" s="96"/>
      <c r="L1102" s="96"/>
      <c r="M1102" s="96"/>
      <c r="N1102" s="96"/>
    </row>
    <row r="1103" spans="9:14" x14ac:dyDescent="0.25">
      <c r="I1103" s="96"/>
      <c r="J1103" s="96"/>
      <c r="K1103" s="96"/>
      <c r="L1103" s="96"/>
      <c r="M1103" s="96"/>
      <c r="N1103" s="96"/>
    </row>
    <row r="1104" spans="9:14" x14ac:dyDescent="0.25">
      <c r="I1104" s="96"/>
      <c r="J1104" s="96"/>
      <c r="K1104" s="96"/>
      <c r="L1104" s="96"/>
      <c r="M1104" s="96"/>
      <c r="N1104" s="96"/>
    </row>
    <row r="1105" spans="9:14" x14ac:dyDescent="0.25">
      <c r="I1105" s="96"/>
      <c r="J1105" s="96"/>
      <c r="K1105" s="96"/>
      <c r="L1105" s="96"/>
      <c r="M1105" s="96"/>
      <c r="N1105" s="96"/>
    </row>
    <row r="1106" spans="9:14" x14ac:dyDescent="0.25">
      <c r="I1106" s="96"/>
      <c r="J1106" s="96"/>
      <c r="K1106" s="96"/>
      <c r="L1106" s="96"/>
      <c r="M1106" s="96"/>
      <c r="N1106" s="96"/>
    </row>
    <row r="1107" spans="9:14" x14ac:dyDescent="0.25">
      <c r="I1107" s="96"/>
      <c r="J1107" s="96"/>
      <c r="K1107" s="96"/>
      <c r="L1107" s="96"/>
      <c r="M1107" s="96"/>
      <c r="N1107" s="96"/>
    </row>
    <row r="1108" spans="9:14" x14ac:dyDescent="0.25">
      <c r="I1108" s="96"/>
      <c r="J1108" s="96"/>
      <c r="K1108" s="96"/>
      <c r="L1108" s="96"/>
      <c r="M1108" s="96"/>
      <c r="N1108" s="96"/>
    </row>
    <row r="1109" spans="9:14" x14ac:dyDescent="0.25">
      <c r="I1109" s="96"/>
      <c r="J1109" s="96"/>
      <c r="K1109" s="96"/>
      <c r="L1109" s="96"/>
      <c r="M1109" s="96"/>
      <c r="N1109" s="96"/>
    </row>
    <row r="1110" spans="9:14" x14ac:dyDescent="0.25">
      <c r="I1110" s="96"/>
      <c r="J1110" s="96"/>
      <c r="K1110" s="96"/>
      <c r="L1110" s="96"/>
      <c r="M1110" s="96"/>
      <c r="N1110" s="96"/>
    </row>
    <row r="1111" spans="9:14" x14ac:dyDescent="0.25">
      <c r="I1111" s="96"/>
      <c r="J1111" s="96"/>
      <c r="K1111" s="96"/>
      <c r="L1111" s="96"/>
      <c r="M1111" s="96"/>
      <c r="N1111" s="96"/>
    </row>
    <row r="1112" spans="9:14" x14ac:dyDescent="0.25">
      <c r="I1112" s="96"/>
      <c r="J1112" s="96"/>
      <c r="K1112" s="96"/>
      <c r="L1112" s="96"/>
      <c r="M1112" s="96"/>
      <c r="N1112" s="96"/>
    </row>
    <row r="1113" spans="9:14" x14ac:dyDescent="0.25">
      <c r="I1113" s="96"/>
      <c r="J1113" s="96"/>
      <c r="K1113" s="96"/>
      <c r="L1113" s="96"/>
      <c r="M1113" s="96"/>
      <c r="N1113" s="96"/>
    </row>
    <row r="1114" spans="9:14" x14ac:dyDescent="0.25">
      <c r="I1114" s="96"/>
      <c r="J1114" s="96"/>
      <c r="K1114" s="96"/>
      <c r="L1114" s="96"/>
      <c r="M1114" s="96"/>
      <c r="N1114" s="96"/>
    </row>
    <row r="1115" spans="9:14" x14ac:dyDescent="0.25">
      <c r="I1115" s="96"/>
      <c r="J1115" s="96"/>
      <c r="K1115" s="96"/>
      <c r="L1115" s="96"/>
      <c r="M1115" s="96"/>
      <c r="N1115" s="96"/>
    </row>
    <row r="1116" spans="9:14" x14ac:dyDescent="0.25">
      <c r="I1116" s="96"/>
      <c r="J1116" s="96"/>
      <c r="K1116" s="96"/>
      <c r="L1116" s="96"/>
      <c r="M1116" s="96"/>
      <c r="N1116" s="96"/>
    </row>
    <row r="1117" spans="9:14" x14ac:dyDescent="0.25">
      <c r="I1117" s="96"/>
      <c r="J1117" s="96"/>
      <c r="K1117" s="96"/>
      <c r="L1117" s="96"/>
      <c r="M1117" s="96"/>
      <c r="N1117" s="96"/>
    </row>
    <row r="1118" spans="9:14" x14ac:dyDescent="0.25">
      <c r="I1118" s="96"/>
      <c r="J1118" s="96"/>
      <c r="K1118" s="96"/>
      <c r="L1118" s="96"/>
      <c r="M1118" s="96"/>
      <c r="N1118" s="96"/>
    </row>
    <row r="1119" spans="9:14" x14ac:dyDescent="0.25">
      <c r="I1119" s="96"/>
      <c r="J1119" s="96"/>
      <c r="K1119" s="96"/>
      <c r="L1119" s="96"/>
      <c r="M1119" s="96"/>
      <c r="N1119" s="96"/>
    </row>
    <row r="1120" spans="9:14" x14ac:dyDescent="0.25">
      <c r="I1120" s="96"/>
      <c r="J1120" s="96"/>
      <c r="K1120" s="96"/>
      <c r="L1120" s="96"/>
      <c r="M1120" s="96"/>
      <c r="N1120" s="96"/>
    </row>
    <row r="1121" spans="9:14" x14ac:dyDescent="0.25">
      <c r="I1121" s="96"/>
      <c r="J1121" s="96"/>
      <c r="K1121" s="96"/>
      <c r="L1121" s="96"/>
      <c r="M1121" s="96"/>
      <c r="N1121" s="96"/>
    </row>
    <row r="1122" spans="9:14" x14ac:dyDescent="0.25">
      <c r="I1122" s="96"/>
      <c r="J1122" s="96"/>
      <c r="K1122" s="96"/>
      <c r="L1122" s="96"/>
      <c r="M1122" s="96"/>
      <c r="N1122" s="96"/>
    </row>
    <row r="1123" spans="9:14" x14ac:dyDescent="0.25">
      <c r="I1123" s="96"/>
      <c r="J1123" s="96"/>
      <c r="K1123" s="96"/>
      <c r="L1123" s="96"/>
      <c r="M1123" s="96"/>
      <c r="N1123" s="96"/>
    </row>
    <row r="1124" spans="9:14" x14ac:dyDescent="0.25">
      <c r="I1124" s="96"/>
      <c r="J1124" s="96"/>
      <c r="K1124" s="96"/>
      <c r="L1124" s="96"/>
      <c r="M1124" s="96"/>
      <c r="N1124" s="96"/>
    </row>
    <row r="1125" spans="9:14" x14ac:dyDescent="0.25">
      <c r="I1125" s="96"/>
      <c r="J1125" s="96"/>
      <c r="K1125" s="96"/>
      <c r="L1125" s="96"/>
      <c r="M1125" s="96"/>
      <c r="N1125" s="96"/>
    </row>
    <row r="1126" spans="9:14" x14ac:dyDescent="0.25">
      <c r="I1126" s="96"/>
      <c r="J1126" s="96"/>
      <c r="K1126" s="96"/>
      <c r="L1126" s="96"/>
      <c r="M1126" s="96"/>
      <c r="N1126" s="96"/>
    </row>
    <row r="1127" spans="9:14" x14ac:dyDescent="0.25">
      <c r="I1127" s="96"/>
      <c r="J1127" s="96"/>
      <c r="K1127" s="96"/>
      <c r="L1127" s="96"/>
      <c r="M1127" s="96"/>
      <c r="N1127" s="96"/>
    </row>
    <row r="1128" spans="9:14" x14ac:dyDescent="0.25">
      <c r="I1128" s="96"/>
      <c r="J1128" s="96"/>
      <c r="K1128" s="96"/>
      <c r="L1128" s="96"/>
      <c r="M1128" s="96"/>
      <c r="N1128" s="96"/>
    </row>
    <row r="1129" spans="9:14" x14ac:dyDescent="0.25">
      <c r="I1129" s="96"/>
      <c r="J1129" s="96"/>
      <c r="K1129" s="96"/>
      <c r="L1129" s="96"/>
      <c r="M1129" s="96"/>
      <c r="N1129" s="96"/>
    </row>
    <row r="1130" spans="9:14" x14ac:dyDescent="0.25">
      <c r="I1130" s="96"/>
      <c r="J1130" s="96"/>
      <c r="K1130" s="96"/>
      <c r="L1130" s="96"/>
      <c r="M1130" s="96"/>
      <c r="N1130" s="96"/>
    </row>
    <row r="1131" spans="9:14" x14ac:dyDescent="0.25">
      <c r="I1131" s="96"/>
      <c r="J1131" s="96"/>
      <c r="K1131" s="96"/>
      <c r="L1131" s="96"/>
      <c r="M1131" s="96"/>
      <c r="N1131" s="96"/>
    </row>
    <row r="1132" spans="9:14" x14ac:dyDescent="0.25">
      <c r="I1132" s="96"/>
      <c r="J1132" s="96"/>
      <c r="K1132" s="96"/>
      <c r="L1132" s="96"/>
      <c r="M1132" s="96"/>
      <c r="N1132" s="96"/>
    </row>
    <row r="1133" spans="9:14" x14ac:dyDescent="0.25">
      <c r="I1133" s="96"/>
      <c r="J1133" s="96"/>
      <c r="K1133" s="96"/>
      <c r="L1133" s="96"/>
      <c r="M1133" s="96"/>
      <c r="N1133" s="96"/>
    </row>
    <row r="1134" spans="9:14" x14ac:dyDescent="0.25">
      <c r="I1134" s="96"/>
      <c r="J1134" s="96"/>
      <c r="K1134" s="96"/>
      <c r="L1134" s="96"/>
      <c r="M1134" s="96"/>
      <c r="N1134" s="96"/>
    </row>
    <row r="1135" spans="9:14" x14ac:dyDescent="0.25">
      <c r="I1135" s="96"/>
      <c r="J1135" s="96"/>
      <c r="K1135" s="96"/>
      <c r="L1135" s="96"/>
      <c r="M1135" s="96"/>
      <c r="N1135" s="96"/>
    </row>
    <row r="1136" spans="9:14" x14ac:dyDescent="0.25">
      <c r="I1136" s="96"/>
      <c r="J1136" s="96"/>
      <c r="K1136" s="96"/>
      <c r="L1136" s="96"/>
      <c r="M1136" s="96"/>
      <c r="N1136" s="96"/>
    </row>
    <row r="1137" spans="9:14" x14ac:dyDescent="0.25">
      <c r="I1137" s="96"/>
      <c r="J1137" s="96"/>
      <c r="K1137" s="96"/>
      <c r="L1137" s="96"/>
      <c r="M1137" s="96"/>
      <c r="N1137" s="96"/>
    </row>
    <row r="1138" spans="9:14" x14ac:dyDescent="0.25">
      <c r="I1138" s="96"/>
      <c r="J1138" s="96"/>
      <c r="K1138" s="96"/>
      <c r="L1138" s="96"/>
      <c r="M1138" s="96"/>
      <c r="N1138" s="96"/>
    </row>
    <row r="1139" spans="9:14" x14ac:dyDescent="0.25">
      <c r="I1139" s="96"/>
      <c r="J1139" s="96"/>
      <c r="K1139" s="96"/>
      <c r="L1139" s="96"/>
      <c r="M1139" s="96"/>
      <c r="N1139" s="96"/>
    </row>
    <row r="1140" spans="9:14" x14ac:dyDescent="0.25">
      <c r="I1140" s="96"/>
      <c r="J1140" s="96"/>
      <c r="K1140" s="96"/>
      <c r="L1140" s="96"/>
      <c r="M1140" s="96"/>
      <c r="N1140" s="96"/>
    </row>
    <row r="1141" spans="9:14" x14ac:dyDescent="0.25">
      <c r="I1141" s="96"/>
      <c r="J1141" s="96"/>
      <c r="K1141" s="96"/>
      <c r="L1141" s="96"/>
      <c r="M1141" s="96"/>
      <c r="N1141" s="96"/>
    </row>
    <row r="1142" spans="9:14" x14ac:dyDescent="0.25">
      <c r="I1142" s="96"/>
      <c r="J1142" s="96"/>
      <c r="K1142" s="96"/>
      <c r="L1142" s="96"/>
      <c r="M1142" s="96"/>
      <c r="N1142" s="96"/>
    </row>
    <row r="1143" spans="9:14" x14ac:dyDescent="0.25">
      <c r="I1143" s="96"/>
      <c r="J1143" s="96"/>
      <c r="K1143" s="96"/>
      <c r="L1143" s="96"/>
      <c r="M1143" s="96"/>
      <c r="N1143" s="96"/>
    </row>
    <row r="1144" spans="9:14" x14ac:dyDescent="0.25">
      <c r="I1144" s="96"/>
      <c r="J1144" s="96"/>
      <c r="K1144" s="96"/>
      <c r="L1144" s="96"/>
      <c r="M1144" s="96"/>
      <c r="N1144" s="96"/>
    </row>
    <row r="1145" spans="9:14" x14ac:dyDescent="0.25">
      <c r="I1145" s="96"/>
      <c r="J1145" s="96"/>
      <c r="K1145" s="96"/>
      <c r="L1145" s="96"/>
      <c r="M1145" s="96"/>
      <c r="N1145" s="96"/>
    </row>
    <row r="1146" spans="9:14" x14ac:dyDescent="0.25">
      <c r="I1146" s="96"/>
      <c r="J1146" s="96"/>
      <c r="K1146" s="96"/>
      <c r="L1146" s="96"/>
      <c r="M1146" s="96"/>
      <c r="N1146" s="96"/>
    </row>
    <row r="1147" spans="9:14" x14ac:dyDescent="0.25">
      <c r="I1147" s="96"/>
      <c r="J1147" s="96"/>
      <c r="K1147" s="96"/>
      <c r="L1147" s="96"/>
      <c r="M1147" s="96"/>
      <c r="N1147" s="96"/>
    </row>
    <row r="1148" spans="9:14" x14ac:dyDescent="0.25">
      <c r="I1148" s="96"/>
      <c r="J1148" s="96"/>
      <c r="K1148" s="96"/>
      <c r="L1148" s="96"/>
      <c r="M1148" s="96"/>
      <c r="N1148" s="96"/>
    </row>
    <row r="1149" spans="9:14" x14ac:dyDescent="0.25">
      <c r="I1149" s="96"/>
      <c r="J1149" s="96"/>
      <c r="K1149" s="96"/>
      <c r="L1149" s="96"/>
      <c r="M1149" s="96"/>
      <c r="N1149" s="96"/>
    </row>
    <row r="1150" spans="9:14" x14ac:dyDescent="0.25">
      <c r="I1150" s="96"/>
      <c r="J1150" s="96"/>
      <c r="K1150" s="96"/>
      <c r="L1150" s="96"/>
      <c r="M1150" s="96"/>
      <c r="N1150" s="96"/>
    </row>
    <row r="1151" spans="9:14" x14ac:dyDescent="0.25">
      <c r="I1151" s="96"/>
      <c r="J1151" s="96"/>
      <c r="K1151" s="96"/>
      <c r="L1151" s="96"/>
      <c r="M1151" s="96"/>
      <c r="N1151" s="96"/>
    </row>
    <row r="1152" spans="9:14" x14ac:dyDescent="0.25">
      <c r="I1152" s="96"/>
      <c r="J1152" s="96"/>
      <c r="K1152" s="96"/>
      <c r="L1152" s="96"/>
      <c r="M1152" s="96"/>
      <c r="N1152" s="96"/>
    </row>
    <row r="1153" spans="9:14" x14ac:dyDescent="0.25">
      <c r="I1153" s="96"/>
      <c r="J1153" s="96"/>
      <c r="K1153" s="96"/>
      <c r="L1153" s="96"/>
      <c r="M1153" s="96"/>
      <c r="N1153" s="96"/>
    </row>
    <row r="1154" spans="9:14" x14ac:dyDescent="0.25">
      <c r="I1154" s="96"/>
      <c r="J1154" s="96"/>
      <c r="K1154" s="96"/>
      <c r="L1154" s="96"/>
      <c r="M1154" s="96"/>
      <c r="N1154" s="96"/>
    </row>
    <row r="1155" spans="9:14" x14ac:dyDescent="0.25">
      <c r="I1155" s="96"/>
      <c r="J1155" s="96"/>
      <c r="K1155" s="96"/>
      <c r="L1155" s="96"/>
      <c r="M1155" s="96"/>
      <c r="N1155" s="96"/>
    </row>
    <row r="1156" spans="9:14" x14ac:dyDescent="0.25">
      <c r="I1156" s="96"/>
      <c r="J1156" s="96"/>
      <c r="K1156" s="96"/>
      <c r="L1156" s="96"/>
      <c r="M1156" s="96"/>
      <c r="N1156" s="96"/>
    </row>
    <row r="1157" spans="9:14" x14ac:dyDescent="0.25">
      <c r="I1157" s="96"/>
      <c r="J1157" s="96"/>
      <c r="K1157" s="96"/>
      <c r="L1157" s="96"/>
      <c r="M1157" s="96"/>
      <c r="N1157" s="96"/>
    </row>
    <row r="1158" spans="9:14" x14ac:dyDescent="0.25">
      <c r="I1158" s="96"/>
      <c r="J1158" s="96"/>
      <c r="K1158" s="96"/>
      <c r="L1158" s="96"/>
      <c r="M1158" s="96"/>
      <c r="N1158" s="96"/>
    </row>
    <row r="1159" spans="9:14" x14ac:dyDescent="0.25">
      <c r="I1159" s="96"/>
      <c r="J1159" s="96"/>
      <c r="K1159" s="96"/>
      <c r="L1159" s="96"/>
      <c r="M1159" s="96"/>
      <c r="N1159" s="96"/>
    </row>
    <row r="1160" spans="9:14" x14ac:dyDescent="0.25">
      <c r="I1160" s="96"/>
      <c r="J1160" s="96"/>
      <c r="K1160" s="96"/>
      <c r="L1160" s="96"/>
      <c r="M1160" s="96"/>
      <c r="N1160" s="96"/>
    </row>
    <row r="1161" spans="9:14" x14ac:dyDescent="0.25">
      <c r="I1161" s="96"/>
      <c r="J1161" s="96"/>
      <c r="K1161" s="96"/>
      <c r="L1161" s="96"/>
      <c r="M1161" s="96"/>
      <c r="N1161" s="96"/>
    </row>
    <row r="1162" spans="9:14" x14ac:dyDescent="0.25">
      <c r="I1162" s="96"/>
      <c r="J1162" s="96"/>
      <c r="K1162" s="96"/>
      <c r="L1162" s="96"/>
      <c r="M1162" s="96"/>
      <c r="N1162" s="96"/>
    </row>
    <row r="1163" spans="9:14" x14ac:dyDescent="0.25">
      <c r="I1163" s="96"/>
      <c r="J1163" s="96"/>
      <c r="K1163" s="96"/>
      <c r="L1163" s="96"/>
      <c r="M1163" s="96"/>
      <c r="N1163" s="96"/>
    </row>
    <row r="1164" spans="9:14" x14ac:dyDescent="0.25">
      <c r="I1164" s="96"/>
      <c r="J1164" s="96"/>
      <c r="K1164" s="96"/>
      <c r="L1164" s="96"/>
      <c r="M1164" s="96"/>
      <c r="N1164" s="96"/>
    </row>
    <row r="1165" spans="9:14" x14ac:dyDescent="0.25">
      <c r="I1165" s="96"/>
      <c r="J1165" s="96"/>
      <c r="K1165" s="96"/>
      <c r="L1165" s="96"/>
      <c r="M1165" s="96"/>
      <c r="N1165" s="96"/>
    </row>
    <row r="1166" spans="9:14" x14ac:dyDescent="0.25">
      <c r="I1166" s="96"/>
      <c r="J1166" s="96"/>
      <c r="K1166" s="96"/>
      <c r="L1166" s="96"/>
      <c r="M1166" s="96"/>
      <c r="N1166" s="96"/>
    </row>
    <row r="1167" spans="9:14" x14ac:dyDescent="0.25">
      <c r="I1167" s="96"/>
      <c r="J1167" s="96"/>
      <c r="K1167" s="96"/>
      <c r="L1167" s="96"/>
      <c r="M1167" s="96"/>
      <c r="N1167" s="96"/>
    </row>
    <row r="1168" spans="9:14" x14ac:dyDescent="0.25">
      <c r="I1168" s="96"/>
      <c r="J1168" s="96"/>
      <c r="K1168" s="96"/>
      <c r="L1168" s="96"/>
      <c r="M1168" s="96"/>
      <c r="N1168" s="96"/>
    </row>
    <row r="1169" spans="9:14" x14ac:dyDescent="0.25">
      <c r="I1169" s="96"/>
      <c r="J1169" s="96"/>
      <c r="K1169" s="96"/>
      <c r="L1169" s="96"/>
      <c r="M1169" s="96"/>
      <c r="N1169" s="96"/>
    </row>
    <row r="1170" spans="9:14" x14ac:dyDescent="0.25">
      <c r="I1170" s="96"/>
      <c r="J1170" s="96"/>
      <c r="K1170" s="96"/>
      <c r="L1170" s="96"/>
      <c r="M1170" s="96"/>
      <c r="N1170" s="96"/>
    </row>
    <row r="1171" spans="9:14" x14ac:dyDescent="0.25">
      <c r="I1171" s="96"/>
      <c r="J1171" s="96"/>
      <c r="K1171" s="96"/>
      <c r="L1171" s="96"/>
      <c r="M1171" s="96"/>
      <c r="N1171" s="96"/>
    </row>
    <row r="1172" spans="9:14" x14ac:dyDescent="0.25">
      <c r="I1172" s="96"/>
      <c r="J1172" s="96"/>
      <c r="K1172" s="96"/>
      <c r="L1172" s="96"/>
      <c r="M1172" s="96"/>
      <c r="N1172" s="96"/>
    </row>
    <row r="1173" spans="9:14" x14ac:dyDescent="0.25">
      <c r="I1173" s="96"/>
      <c r="J1173" s="96"/>
      <c r="K1173" s="96"/>
      <c r="L1173" s="96"/>
      <c r="M1173" s="96"/>
      <c r="N1173" s="96"/>
    </row>
    <row r="1174" spans="9:14" x14ac:dyDescent="0.25">
      <c r="I1174" s="96"/>
      <c r="J1174" s="96"/>
      <c r="K1174" s="96"/>
      <c r="L1174" s="96"/>
      <c r="M1174" s="96"/>
      <c r="N1174" s="96"/>
    </row>
    <row r="1175" spans="9:14" x14ac:dyDescent="0.25">
      <c r="I1175" s="96"/>
      <c r="J1175" s="96"/>
      <c r="K1175" s="96"/>
      <c r="L1175" s="96"/>
      <c r="M1175" s="96"/>
      <c r="N1175" s="96"/>
    </row>
    <row r="1176" spans="9:14" x14ac:dyDescent="0.25">
      <c r="I1176" s="96"/>
      <c r="J1176" s="96"/>
      <c r="K1176" s="96"/>
      <c r="L1176" s="96"/>
      <c r="M1176" s="96"/>
      <c r="N1176" s="96"/>
    </row>
    <row r="1177" spans="9:14" x14ac:dyDescent="0.25">
      <c r="I1177" s="96"/>
      <c r="J1177" s="96"/>
      <c r="K1177" s="96"/>
      <c r="L1177" s="96"/>
      <c r="M1177" s="96"/>
      <c r="N1177" s="96"/>
    </row>
    <row r="1178" spans="9:14" x14ac:dyDescent="0.25">
      <c r="I1178" s="96"/>
      <c r="J1178" s="96"/>
      <c r="K1178" s="96"/>
      <c r="L1178" s="96"/>
      <c r="M1178" s="96"/>
      <c r="N1178" s="96"/>
    </row>
    <row r="1179" spans="9:14" x14ac:dyDescent="0.25">
      <c r="I1179" s="96"/>
      <c r="J1179" s="96"/>
      <c r="K1179" s="96"/>
      <c r="L1179" s="96"/>
      <c r="M1179" s="96"/>
      <c r="N1179" s="96"/>
    </row>
    <row r="1180" spans="9:14" x14ac:dyDescent="0.25">
      <c r="I1180" s="96"/>
      <c r="J1180" s="96"/>
      <c r="K1180" s="96"/>
      <c r="L1180" s="96"/>
      <c r="M1180" s="96"/>
      <c r="N1180" s="96"/>
    </row>
    <row r="1181" spans="9:14" x14ac:dyDescent="0.25">
      <c r="I1181" s="96"/>
      <c r="J1181" s="96"/>
      <c r="K1181" s="96"/>
      <c r="L1181" s="96"/>
      <c r="M1181" s="96"/>
      <c r="N1181" s="96"/>
    </row>
    <row r="1182" spans="9:14" x14ac:dyDescent="0.25">
      <c r="I1182" s="96"/>
      <c r="J1182" s="96"/>
      <c r="K1182" s="96"/>
      <c r="L1182" s="96"/>
      <c r="M1182" s="96"/>
      <c r="N1182" s="96"/>
    </row>
    <row r="1183" spans="9:14" x14ac:dyDescent="0.25">
      <c r="I1183" s="96"/>
      <c r="J1183" s="96"/>
      <c r="K1183" s="96"/>
      <c r="L1183" s="96"/>
      <c r="M1183" s="96"/>
      <c r="N1183" s="96"/>
    </row>
    <row r="1184" spans="9:14" x14ac:dyDescent="0.25">
      <c r="I1184" s="96"/>
      <c r="J1184" s="96"/>
      <c r="K1184" s="96"/>
      <c r="L1184" s="96"/>
      <c r="M1184" s="96"/>
      <c r="N1184" s="96"/>
    </row>
    <row r="1185" spans="9:14" x14ac:dyDescent="0.25">
      <c r="I1185" s="96"/>
      <c r="J1185" s="96"/>
      <c r="K1185" s="96"/>
      <c r="L1185" s="96"/>
      <c r="M1185" s="96"/>
      <c r="N1185" s="96"/>
    </row>
    <row r="1186" spans="9:14" x14ac:dyDescent="0.25">
      <c r="I1186" s="96"/>
      <c r="J1186" s="96"/>
      <c r="K1186" s="96"/>
      <c r="L1186" s="96"/>
      <c r="M1186" s="96"/>
      <c r="N1186" s="96"/>
    </row>
    <row r="1187" spans="9:14" x14ac:dyDescent="0.25">
      <c r="I1187" s="96"/>
      <c r="J1187" s="96"/>
      <c r="K1187" s="96"/>
      <c r="L1187" s="96"/>
      <c r="M1187" s="96"/>
      <c r="N1187" s="96"/>
    </row>
    <row r="1188" spans="9:14" x14ac:dyDescent="0.25">
      <c r="I1188" s="96"/>
      <c r="J1188" s="96"/>
      <c r="K1188" s="96"/>
      <c r="L1188" s="96"/>
      <c r="M1188" s="96"/>
      <c r="N1188" s="96"/>
    </row>
    <row r="1189" spans="9:14" x14ac:dyDescent="0.25">
      <c r="I1189" s="96"/>
      <c r="J1189" s="96"/>
      <c r="K1189" s="96"/>
      <c r="L1189" s="96"/>
      <c r="M1189" s="96"/>
      <c r="N1189" s="96"/>
    </row>
    <row r="1190" spans="9:14" x14ac:dyDescent="0.25">
      <c r="I1190" s="96"/>
      <c r="J1190" s="96"/>
      <c r="K1190" s="96"/>
      <c r="L1190" s="96"/>
      <c r="M1190" s="96"/>
      <c r="N1190" s="96"/>
    </row>
    <row r="1191" spans="9:14" x14ac:dyDescent="0.25">
      <c r="I1191" s="96"/>
      <c r="J1191" s="96"/>
      <c r="K1191" s="96"/>
      <c r="L1191" s="96"/>
      <c r="M1191" s="96"/>
      <c r="N1191" s="96"/>
    </row>
    <row r="1192" spans="9:14" x14ac:dyDescent="0.25">
      <c r="I1192" s="96"/>
      <c r="J1192" s="96"/>
      <c r="K1192" s="96"/>
      <c r="L1192" s="96"/>
      <c r="M1192" s="96"/>
      <c r="N1192" s="96"/>
    </row>
    <row r="1193" spans="9:14" x14ac:dyDescent="0.25">
      <c r="I1193" s="96"/>
      <c r="J1193" s="96"/>
      <c r="K1193" s="96"/>
      <c r="L1193" s="96"/>
      <c r="M1193" s="96"/>
      <c r="N1193" s="96"/>
    </row>
    <row r="1194" spans="9:14" x14ac:dyDescent="0.25">
      <c r="I1194" s="96"/>
      <c r="J1194" s="96"/>
      <c r="K1194" s="96"/>
      <c r="L1194" s="96"/>
      <c r="M1194" s="96"/>
      <c r="N1194" s="96"/>
    </row>
    <row r="1195" spans="9:14" x14ac:dyDescent="0.25">
      <c r="I1195" s="96"/>
      <c r="J1195" s="96"/>
      <c r="K1195" s="96"/>
      <c r="L1195" s="96"/>
      <c r="M1195" s="96"/>
      <c r="N1195" s="96"/>
    </row>
    <row r="1196" spans="9:14" x14ac:dyDescent="0.25">
      <c r="I1196" s="96"/>
      <c r="J1196" s="96"/>
      <c r="K1196" s="96"/>
      <c r="L1196" s="96"/>
      <c r="M1196" s="96"/>
      <c r="N1196" s="96"/>
    </row>
    <row r="1197" spans="9:14" x14ac:dyDescent="0.25">
      <c r="I1197" s="96"/>
      <c r="J1197" s="96"/>
      <c r="K1197" s="96"/>
      <c r="L1197" s="96"/>
      <c r="M1197" s="96"/>
      <c r="N1197" s="96"/>
    </row>
    <row r="1198" spans="9:14" x14ac:dyDescent="0.25">
      <c r="I1198" s="96"/>
      <c r="J1198" s="96"/>
      <c r="K1198" s="96"/>
      <c r="L1198" s="96"/>
      <c r="M1198" s="96"/>
      <c r="N1198" s="96"/>
    </row>
    <row r="1199" spans="9:14" x14ac:dyDescent="0.25">
      <c r="I1199" s="96"/>
      <c r="J1199" s="96"/>
      <c r="K1199" s="96"/>
      <c r="L1199" s="96"/>
      <c r="M1199" s="96"/>
      <c r="N1199" s="96"/>
    </row>
    <row r="1200" spans="9:14" x14ac:dyDescent="0.25">
      <c r="I1200" s="96"/>
      <c r="J1200" s="96"/>
      <c r="K1200" s="96"/>
      <c r="L1200" s="96"/>
      <c r="M1200" s="96"/>
      <c r="N1200" s="96"/>
    </row>
    <row r="1201" spans="9:14" x14ac:dyDescent="0.25">
      <c r="I1201" s="96"/>
      <c r="J1201" s="96"/>
      <c r="K1201" s="96"/>
      <c r="L1201" s="96"/>
      <c r="M1201" s="96"/>
      <c r="N1201" s="96"/>
    </row>
    <row r="1202" spans="9:14" x14ac:dyDescent="0.25">
      <c r="I1202" s="96"/>
      <c r="J1202" s="96"/>
      <c r="K1202" s="96"/>
      <c r="L1202" s="96"/>
      <c r="M1202" s="96"/>
      <c r="N1202" s="96"/>
    </row>
    <row r="1203" spans="9:14" x14ac:dyDescent="0.25">
      <c r="I1203" s="96"/>
      <c r="J1203" s="96"/>
      <c r="K1203" s="96"/>
      <c r="L1203" s="96"/>
      <c r="M1203" s="96"/>
      <c r="N1203" s="96"/>
    </row>
    <row r="1204" spans="9:14" x14ac:dyDescent="0.25">
      <c r="I1204" s="96"/>
      <c r="J1204" s="96"/>
      <c r="K1204" s="96"/>
      <c r="L1204" s="96"/>
      <c r="M1204" s="96"/>
      <c r="N1204" s="96"/>
    </row>
    <row r="1205" spans="9:14" x14ac:dyDescent="0.25">
      <c r="I1205" s="96"/>
      <c r="J1205" s="96"/>
      <c r="K1205" s="96"/>
      <c r="L1205" s="96"/>
      <c r="M1205" s="96"/>
      <c r="N1205" s="96"/>
    </row>
    <row r="1206" spans="9:14" x14ac:dyDescent="0.25">
      <c r="I1206" s="96"/>
      <c r="J1206" s="96"/>
      <c r="K1206" s="96"/>
      <c r="L1206" s="96"/>
      <c r="M1206" s="96"/>
      <c r="N1206" s="96"/>
    </row>
    <row r="1207" spans="9:14" x14ac:dyDescent="0.25">
      <c r="I1207" s="96"/>
      <c r="J1207" s="96"/>
      <c r="K1207" s="96"/>
      <c r="L1207" s="96"/>
      <c r="M1207" s="96"/>
      <c r="N1207" s="96"/>
    </row>
    <row r="1208" spans="9:14" x14ac:dyDescent="0.25">
      <c r="I1208" s="96"/>
      <c r="J1208" s="96"/>
      <c r="K1208" s="96"/>
      <c r="L1208" s="96"/>
      <c r="M1208" s="96"/>
      <c r="N1208" s="96"/>
    </row>
    <row r="1209" spans="9:14" x14ac:dyDescent="0.25">
      <c r="I1209" s="96"/>
      <c r="J1209" s="96"/>
      <c r="K1209" s="96"/>
      <c r="L1209" s="96"/>
      <c r="M1209" s="96"/>
      <c r="N1209" s="96"/>
    </row>
    <row r="1210" spans="9:14" x14ac:dyDescent="0.25">
      <c r="I1210" s="96"/>
      <c r="J1210" s="96"/>
      <c r="K1210" s="96"/>
      <c r="L1210" s="96"/>
      <c r="M1210" s="96"/>
      <c r="N1210" s="96"/>
    </row>
    <row r="1211" spans="9:14" x14ac:dyDescent="0.25">
      <c r="I1211" s="96"/>
      <c r="J1211" s="96"/>
      <c r="K1211" s="96"/>
      <c r="L1211" s="96"/>
      <c r="M1211" s="96"/>
      <c r="N1211" s="96"/>
    </row>
    <row r="1212" spans="9:14" x14ac:dyDescent="0.25">
      <c r="I1212" s="96"/>
      <c r="J1212" s="96"/>
      <c r="K1212" s="96"/>
      <c r="L1212" s="96"/>
      <c r="M1212" s="96"/>
      <c r="N1212" s="96"/>
    </row>
    <row r="1213" spans="9:14" x14ac:dyDescent="0.25">
      <c r="I1213" s="96"/>
      <c r="J1213" s="96"/>
      <c r="K1213" s="96"/>
      <c r="L1213" s="96"/>
      <c r="M1213" s="96"/>
      <c r="N1213" s="96"/>
    </row>
    <row r="1214" spans="9:14" x14ac:dyDescent="0.25">
      <c r="I1214" s="96"/>
      <c r="J1214" s="96"/>
      <c r="K1214" s="96"/>
      <c r="L1214" s="96"/>
      <c r="M1214" s="96"/>
      <c r="N1214" s="96"/>
    </row>
    <row r="1215" spans="9:14" x14ac:dyDescent="0.25">
      <c r="I1215" s="96"/>
      <c r="J1215" s="96"/>
      <c r="K1215" s="96"/>
      <c r="L1215" s="96"/>
      <c r="M1215" s="96"/>
      <c r="N1215" s="96"/>
    </row>
    <row r="1216" spans="9:14" x14ac:dyDescent="0.25">
      <c r="I1216" s="96"/>
      <c r="J1216" s="96"/>
      <c r="K1216" s="96"/>
      <c r="L1216" s="96"/>
      <c r="M1216" s="96"/>
      <c r="N1216" s="96"/>
    </row>
    <row r="1217" spans="9:14" x14ac:dyDescent="0.25">
      <c r="I1217" s="96"/>
      <c r="J1217" s="96"/>
      <c r="K1217" s="96"/>
      <c r="L1217" s="96"/>
      <c r="M1217" s="96"/>
      <c r="N1217" s="96"/>
    </row>
    <row r="1218" spans="9:14" x14ac:dyDescent="0.25">
      <c r="I1218" s="96"/>
      <c r="J1218" s="96"/>
      <c r="K1218" s="96"/>
      <c r="L1218" s="96"/>
      <c r="M1218" s="96"/>
      <c r="N1218" s="96"/>
    </row>
    <row r="1219" spans="9:14" x14ac:dyDescent="0.25">
      <c r="I1219" s="96"/>
      <c r="J1219" s="96"/>
      <c r="K1219" s="96"/>
      <c r="L1219" s="96"/>
      <c r="M1219" s="96"/>
      <c r="N1219" s="96"/>
    </row>
    <row r="1220" spans="9:14" x14ac:dyDescent="0.25">
      <c r="I1220" s="96"/>
      <c r="J1220" s="96"/>
      <c r="K1220" s="96"/>
      <c r="L1220" s="96"/>
      <c r="M1220" s="96"/>
      <c r="N1220" s="96"/>
    </row>
    <row r="1221" spans="9:14" x14ac:dyDescent="0.25">
      <c r="I1221" s="96"/>
      <c r="J1221" s="96"/>
      <c r="K1221" s="96"/>
      <c r="L1221" s="96"/>
      <c r="M1221" s="96"/>
      <c r="N1221" s="96"/>
    </row>
    <row r="1222" spans="9:14" x14ac:dyDescent="0.25">
      <c r="I1222" s="96"/>
      <c r="J1222" s="96"/>
      <c r="K1222" s="96"/>
      <c r="L1222" s="96"/>
      <c r="M1222" s="96"/>
      <c r="N1222" s="96"/>
    </row>
    <row r="1223" spans="9:14" x14ac:dyDescent="0.25">
      <c r="I1223" s="96"/>
      <c r="J1223" s="96"/>
      <c r="K1223" s="96"/>
      <c r="L1223" s="96"/>
      <c r="M1223" s="96"/>
      <c r="N1223" s="96"/>
    </row>
    <row r="1224" spans="9:14" x14ac:dyDescent="0.25">
      <c r="I1224" s="96"/>
      <c r="J1224" s="96"/>
      <c r="K1224" s="96"/>
      <c r="L1224" s="96"/>
      <c r="M1224" s="96"/>
      <c r="N1224" s="96"/>
    </row>
    <row r="1225" spans="9:14" x14ac:dyDescent="0.25">
      <c r="I1225" s="96"/>
      <c r="J1225" s="96"/>
      <c r="K1225" s="96"/>
      <c r="L1225" s="96"/>
      <c r="M1225" s="96"/>
      <c r="N1225" s="96"/>
    </row>
    <row r="1226" spans="9:14" x14ac:dyDescent="0.25">
      <c r="I1226" s="96"/>
      <c r="J1226" s="96"/>
      <c r="K1226" s="96"/>
      <c r="L1226" s="96"/>
      <c r="M1226" s="96"/>
      <c r="N1226" s="96"/>
    </row>
    <row r="1227" spans="9:14" x14ac:dyDescent="0.25">
      <c r="I1227" s="96"/>
      <c r="J1227" s="96"/>
      <c r="K1227" s="96"/>
      <c r="L1227" s="96"/>
      <c r="M1227" s="96"/>
      <c r="N1227" s="96"/>
    </row>
    <row r="1228" spans="9:14" x14ac:dyDescent="0.25">
      <c r="I1228" s="96"/>
      <c r="J1228" s="96"/>
      <c r="K1228" s="96"/>
      <c r="L1228" s="96"/>
      <c r="M1228" s="96"/>
      <c r="N1228" s="96"/>
    </row>
    <row r="1229" spans="9:14" x14ac:dyDescent="0.25">
      <c r="I1229" s="96"/>
      <c r="J1229" s="96"/>
      <c r="K1229" s="96"/>
      <c r="L1229" s="96"/>
      <c r="M1229" s="96"/>
      <c r="N1229" s="96"/>
    </row>
    <row r="1230" spans="9:14" x14ac:dyDescent="0.25">
      <c r="I1230" s="96"/>
      <c r="J1230" s="96"/>
      <c r="K1230" s="96"/>
      <c r="L1230" s="96"/>
      <c r="M1230" s="96"/>
      <c r="N1230" s="96"/>
    </row>
    <row r="1231" spans="9:14" x14ac:dyDescent="0.25">
      <c r="I1231" s="96"/>
      <c r="J1231" s="96"/>
      <c r="K1231" s="96"/>
      <c r="L1231" s="96"/>
      <c r="M1231" s="96"/>
      <c r="N1231" s="96"/>
    </row>
    <row r="1232" spans="9:14" x14ac:dyDescent="0.25">
      <c r="I1232" s="96"/>
      <c r="J1232" s="96"/>
      <c r="K1232" s="96"/>
      <c r="L1232" s="96"/>
      <c r="M1232" s="96"/>
      <c r="N1232" s="96"/>
    </row>
    <row r="1233" spans="9:14" x14ac:dyDescent="0.25">
      <c r="I1233" s="96"/>
      <c r="J1233" s="96"/>
      <c r="K1233" s="96"/>
      <c r="L1233" s="96"/>
      <c r="M1233" s="96"/>
      <c r="N1233" s="96"/>
    </row>
    <row r="1234" spans="9:14" x14ac:dyDescent="0.25">
      <c r="I1234" s="96"/>
      <c r="J1234" s="96"/>
      <c r="K1234" s="96"/>
      <c r="L1234" s="96"/>
      <c r="M1234" s="96"/>
      <c r="N1234" s="96"/>
    </row>
    <row r="1235" spans="9:14" x14ac:dyDescent="0.25">
      <c r="I1235" s="96"/>
      <c r="J1235" s="96"/>
      <c r="K1235" s="96"/>
      <c r="L1235" s="96"/>
      <c r="M1235" s="96"/>
      <c r="N1235" s="96"/>
    </row>
    <row r="1236" spans="9:14" x14ac:dyDescent="0.25">
      <c r="I1236" s="96"/>
      <c r="J1236" s="96"/>
      <c r="K1236" s="96"/>
      <c r="L1236" s="96"/>
      <c r="M1236" s="96"/>
      <c r="N1236" s="96"/>
    </row>
    <row r="1237" spans="9:14" x14ac:dyDescent="0.25">
      <c r="I1237" s="96"/>
      <c r="J1237" s="96"/>
      <c r="K1237" s="96"/>
      <c r="L1237" s="96"/>
      <c r="M1237" s="96"/>
      <c r="N1237" s="96"/>
    </row>
    <row r="1238" spans="9:14" x14ac:dyDescent="0.25">
      <c r="I1238" s="96"/>
      <c r="J1238" s="96"/>
      <c r="K1238" s="96"/>
      <c r="L1238" s="96"/>
      <c r="M1238" s="96"/>
      <c r="N1238" s="96"/>
    </row>
    <row r="1239" spans="9:14" x14ac:dyDescent="0.25">
      <c r="I1239" s="96"/>
      <c r="J1239" s="96"/>
      <c r="K1239" s="96"/>
      <c r="L1239" s="96"/>
      <c r="M1239" s="96"/>
      <c r="N1239" s="96"/>
    </row>
    <row r="1240" spans="9:14" x14ac:dyDescent="0.25">
      <c r="I1240" s="96"/>
      <c r="J1240" s="96"/>
      <c r="K1240" s="96"/>
      <c r="L1240" s="96"/>
      <c r="M1240" s="96"/>
      <c r="N1240" s="96"/>
    </row>
    <row r="1241" spans="9:14" x14ac:dyDescent="0.25">
      <c r="I1241" s="96"/>
      <c r="J1241" s="96"/>
      <c r="K1241" s="96"/>
      <c r="L1241" s="96"/>
      <c r="M1241" s="96"/>
      <c r="N1241" s="96"/>
    </row>
    <row r="1242" spans="9:14" x14ac:dyDescent="0.25">
      <c r="I1242" s="96"/>
      <c r="J1242" s="96"/>
      <c r="K1242" s="96"/>
      <c r="L1242" s="96"/>
      <c r="M1242" s="96"/>
      <c r="N1242" s="96"/>
    </row>
    <row r="1243" spans="9:14" x14ac:dyDescent="0.25">
      <c r="I1243" s="96"/>
      <c r="J1243" s="96"/>
      <c r="K1243" s="96"/>
      <c r="L1243" s="96"/>
      <c r="M1243" s="96"/>
      <c r="N1243" s="96"/>
    </row>
    <row r="1244" spans="9:14" x14ac:dyDescent="0.25">
      <c r="I1244" s="96"/>
      <c r="J1244" s="96"/>
      <c r="K1244" s="96"/>
      <c r="L1244" s="96"/>
      <c r="M1244" s="96"/>
      <c r="N1244" s="96"/>
    </row>
    <row r="1245" spans="9:14" x14ac:dyDescent="0.25">
      <c r="I1245" s="96"/>
      <c r="J1245" s="96"/>
      <c r="K1245" s="96"/>
      <c r="L1245" s="96"/>
      <c r="M1245" s="96"/>
      <c r="N1245" s="96"/>
    </row>
    <row r="1246" spans="9:14" x14ac:dyDescent="0.25">
      <c r="I1246" s="96"/>
      <c r="J1246" s="96"/>
      <c r="K1246" s="96"/>
      <c r="L1246" s="96"/>
      <c r="M1246" s="96"/>
      <c r="N1246" s="96"/>
    </row>
    <row r="1247" spans="9:14" x14ac:dyDescent="0.25">
      <c r="I1247" s="96"/>
      <c r="J1247" s="96"/>
      <c r="K1247" s="96"/>
      <c r="L1247" s="96"/>
      <c r="M1247" s="96"/>
      <c r="N1247" s="96"/>
    </row>
    <row r="1248" spans="9:14" x14ac:dyDescent="0.25">
      <c r="I1248" s="96"/>
      <c r="J1248" s="96"/>
      <c r="K1248" s="96"/>
      <c r="L1248" s="96"/>
      <c r="M1248" s="96"/>
      <c r="N1248" s="96"/>
    </row>
    <row r="1249" spans="9:14" x14ac:dyDescent="0.25">
      <c r="I1249" s="96"/>
      <c r="J1249" s="96"/>
      <c r="K1249" s="96"/>
      <c r="L1249" s="96"/>
      <c r="M1249" s="96"/>
      <c r="N1249" s="96"/>
    </row>
    <row r="1250" spans="9:14" x14ac:dyDescent="0.25">
      <c r="I1250" s="96"/>
      <c r="J1250" s="96"/>
      <c r="K1250" s="96"/>
      <c r="L1250" s="96"/>
      <c r="M1250" s="96"/>
      <c r="N1250" s="96"/>
    </row>
    <row r="1251" spans="9:14" x14ac:dyDescent="0.25">
      <c r="I1251" s="96"/>
      <c r="J1251" s="96"/>
      <c r="K1251" s="96"/>
      <c r="L1251" s="96"/>
      <c r="M1251" s="96"/>
      <c r="N1251" s="96"/>
    </row>
    <row r="1252" spans="9:14" x14ac:dyDescent="0.25">
      <c r="I1252" s="96"/>
      <c r="J1252" s="96"/>
      <c r="K1252" s="96"/>
      <c r="L1252" s="96"/>
      <c r="M1252" s="96"/>
      <c r="N1252" s="96"/>
    </row>
    <row r="1253" spans="9:14" x14ac:dyDescent="0.25">
      <c r="I1253" s="96"/>
      <c r="J1253" s="96"/>
      <c r="K1253" s="96"/>
      <c r="L1253" s="96"/>
      <c r="M1253" s="96"/>
      <c r="N1253" s="96"/>
    </row>
    <row r="1254" spans="9:14" x14ac:dyDescent="0.25">
      <c r="I1254" s="96"/>
      <c r="J1254" s="96"/>
      <c r="K1254" s="96"/>
      <c r="L1254" s="96"/>
      <c r="M1254" s="96"/>
      <c r="N1254" s="96"/>
    </row>
    <row r="1255" spans="9:14" x14ac:dyDescent="0.25">
      <c r="I1255" s="96"/>
      <c r="J1255" s="96"/>
      <c r="K1255" s="96"/>
      <c r="L1255" s="96"/>
      <c r="M1255" s="96"/>
      <c r="N1255" s="96"/>
    </row>
    <row r="1256" spans="9:14" x14ac:dyDescent="0.25">
      <c r="I1256" s="96"/>
      <c r="J1256" s="96"/>
      <c r="K1256" s="96"/>
      <c r="L1256" s="96"/>
      <c r="M1256" s="96"/>
      <c r="N1256" s="96"/>
    </row>
    <row r="1257" spans="9:14" x14ac:dyDescent="0.25">
      <c r="I1257" s="96"/>
      <c r="J1257" s="96"/>
      <c r="K1257" s="96"/>
      <c r="L1257" s="96"/>
      <c r="M1257" s="96"/>
      <c r="N1257" s="96"/>
    </row>
    <row r="1258" spans="9:14" x14ac:dyDescent="0.25">
      <c r="I1258" s="96"/>
      <c r="J1258" s="96"/>
      <c r="K1258" s="96"/>
      <c r="L1258" s="96"/>
      <c r="M1258" s="96"/>
      <c r="N1258" s="96"/>
    </row>
    <row r="1259" spans="9:14" x14ac:dyDescent="0.25">
      <c r="I1259" s="96"/>
      <c r="J1259" s="96"/>
      <c r="K1259" s="96"/>
      <c r="L1259" s="96"/>
      <c r="M1259" s="96"/>
      <c r="N1259" s="96"/>
    </row>
    <row r="1260" spans="9:14" x14ac:dyDescent="0.25">
      <c r="I1260" s="96"/>
      <c r="J1260" s="96"/>
      <c r="K1260" s="96"/>
      <c r="L1260" s="96"/>
      <c r="M1260" s="96"/>
      <c r="N1260" s="96"/>
    </row>
    <row r="1261" spans="9:14" x14ac:dyDescent="0.25">
      <c r="I1261" s="96"/>
      <c r="J1261" s="96"/>
      <c r="K1261" s="96"/>
      <c r="L1261" s="96"/>
      <c r="M1261" s="96"/>
      <c r="N1261" s="96"/>
    </row>
    <row r="1262" spans="9:14" x14ac:dyDescent="0.25">
      <c r="I1262" s="96"/>
      <c r="J1262" s="96"/>
      <c r="K1262" s="96"/>
      <c r="L1262" s="96"/>
      <c r="M1262" s="96"/>
      <c r="N1262" s="96"/>
    </row>
    <row r="1263" spans="9:14" x14ac:dyDescent="0.25">
      <c r="I1263" s="96"/>
      <c r="J1263" s="96"/>
      <c r="K1263" s="96"/>
      <c r="L1263" s="96"/>
      <c r="M1263" s="96"/>
      <c r="N1263" s="96"/>
    </row>
    <row r="1264" spans="9:14" x14ac:dyDescent="0.25">
      <c r="I1264" s="96"/>
      <c r="J1264" s="96"/>
      <c r="K1264" s="96"/>
      <c r="L1264" s="96"/>
      <c r="M1264" s="96"/>
      <c r="N1264" s="96"/>
    </row>
    <row r="1265" spans="9:14" x14ac:dyDescent="0.25">
      <c r="I1265" s="96"/>
      <c r="J1265" s="96"/>
      <c r="K1265" s="96"/>
      <c r="L1265" s="96"/>
      <c r="M1265" s="96"/>
      <c r="N1265" s="96"/>
    </row>
    <row r="1266" spans="9:14" x14ac:dyDescent="0.25">
      <c r="I1266" s="96"/>
      <c r="J1266" s="96"/>
      <c r="K1266" s="96"/>
      <c r="L1266" s="96"/>
      <c r="M1266" s="96"/>
      <c r="N1266" s="96"/>
    </row>
    <row r="1267" spans="9:14" x14ac:dyDescent="0.25">
      <c r="I1267" s="96"/>
      <c r="J1267" s="96"/>
      <c r="K1267" s="96"/>
      <c r="L1267" s="96"/>
      <c r="M1267" s="96"/>
      <c r="N1267" s="96"/>
    </row>
    <row r="1268" spans="9:14" x14ac:dyDescent="0.25">
      <c r="I1268" s="96"/>
      <c r="J1268" s="96"/>
      <c r="K1268" s="96"/>
      <c r="L1268" s="96"/>
      <c r="M1268" s="96"/>
      <c r="N1268" s="96"/>
    </row>
    <row r="1269" spans="9:14" x14ac:dyDescent="0.25">
      <c r="I1269" s="96"/>
      <c r="J1269" s="96"/>
      <c r="K1269" s="96"/>
      <c r="L1269" s="96"/>
      <c r="M1269" s="96"/>
      <c r="N1269" s="96"/>
    </row>
    <row r="1270" spans="9:14" x14ac:dyDescent="0.25">
      <c r="I1270" s="96"/>
      <c r="J1270" s="96"/>
      <c r="K1270" s="96"/>
      <c r="L1270" s="96"/>
      <c r="M1270" s="96"/>
      <c r="N1270" s="96"/>
    </row>
    <row r="1271" spans="9:14" x14ac:dyDescent="0.25">
      <c r="I1271" s="96"/>
      <c r="J1271" s="96"/>
      <c r="K1271" s="96"/>
      <c r="L1271" s="96"/>
      <c r="M1271" s="96"/>
      <c r="N1271" s="96"/>
    </row>
    <row r="1272" spans="9:14" x14ac:dyDescent="0.25">
      <c r="I1272" s="96"/>
      <c r="J1272" s="96"/>
      <c r="K1272" s="96"/>
      <c r="L1272" s="96"/>
      <c r="M1272" s="96"/>
      <c r="N1272" s="96"/>
    </row>
    <row r="1273" spans="9:14" x14ac:dyDescent="0.25">
      <c r="I1273" s="96"/>
      <c r="J1273" s="96"/>
      <c r="K1273" s="96"/>
      <c r="L1273" s="96"/>
      <c r="M1273" s="96"/>
      <c r="N1273" s="96"/>
    </row>
    <row r="1274" spans="9:14" x14ac:dyDescent="0.25">
      <c r="I1274" s="96"/>
      <c r="J1274" s="96"/>
      <c r="K1274" s="96"/>
      <c r="L1274" s="96"/>
      <c r="M1274" s="96"/>
      <c r="N1274" s="96"/>
    </row>
    <row r="1275" spans="9:14" x14ac:dyDescent="0.25">
      <c r="I1275" s="96"/>
      <c r="J1275" s="96"/>
      <c r="K1275" s="96"/>
      <c r="L1275" s="96"/>
      <c r="M1275" s="96"/>
      <c r="N1275" s="96"/>
    </row>
    <row r="1276" spans="9:14" x14ac:dyDescent="0.25">
      <c r="I1276" s="96"/>
      <c r="J1276" s="96"/>
      <c r="K1276" s="96"/>
      <c r="L1276" s="96"/>
      <c r="M1276" s="96"/>
      <c r="N1276" s="96"/>
    </row>
    <row r="1277" spans="9:14" x14ac:dyDescent="0.25">
      <c r="I1277" s="96"/>
      <c r="J1277" s="96"/>
      <c r="K1277" s="96"/>
      <c r="L1277" s="96"/>
      <c r="M1277" s="96"/>
      <c r="N1277" s="96"/>
    </row>
    <row r="1278" spans="9:14" x14ac:dyDescent="0.25">
      <c r="I1278" s="96"/>
      <c r="J1278" s="96"/>
      <c r="K1278" s="96"/>
      <c r="L1278" s="96"/>
      <c r="M1278" s="96"/>
      <c r="N1278" s="96"/>
    </row>
    <row r="1279" spans="9:14" x14ac:dyDescent="0.25">
      <c r="I1279" s="96"/>
      <c r="J1279" s="96"/>
      <c r="K1279" s="96"/>
      <c r="L1279" s="96"/>
      <c r="M1279" s="96"/>
      <c r="N1279" s="96"/>
    </row>
    <row r="1280" spans="9:14" x14ac:dyDescent="0.25">
      <c r="I1280" s="96"/>
      <c r="J1280" s="96"/>
      <c r="K1280" s="96"/>
      <c r="L1280" s="96"/>
      <c r="M1280" s="96"/>
      <c r="N1280" s="96"/>
    </row>
    <row r="1281" spans="9:14" x14ac:dyDescent="0.25">
      <c r="I1281" s="96"/>
      <c r="J1281" s="96"/>
      <c r="K1281" s="96"/>
      <c r="L1281" s="96"/>
      <c r="M1281" s="96"/>
      <c r="N1281" s="96"/>
    </row>
    <row r="1282" spans="9:14" x14ac:dyDescent="0.25">
      <c r="I1282" s="96"/>
      <c r="J1282" s="96"/>
      <c r="K1282" s="96"/>
      <c r="L1282" s="96"/>
      <c r="M1282" s="96"/>
      <c r="N1282" s="96"/>
    </row>
    <row r="1283" spans="9:14" x14ac:dyDescent="0.25">
      <c r="I1283" s="96"/>
      <c r="J1283" s="96"/>
      <c r="K1283" s="96"/>
      <c r="L1283" s="96"/>
      <c r="M1283" s="96"/>
      <c r="N1283" s="96"/>
    </row>
    <row r="1284" spans="9:14" x14ac:dyDescent="0.25">
      <c r="I1284" s="96"/>
      <c r="J1284" s="96"/>
      <c r="K1284" s="96"/>
      <c r="L1284" s="96"/>
      <c r="M1284" s="96"/>
      <c r="N1284" s="96"/>
    </row>
    <row r="1285" spans="9:14" x14ac:dyDescent="0.25">
      <c r="I1285" s="96"/>
      <c r="J1285" s="96"/>
      <c r="K1285" s="96"/>
      <c r="L1285" s="96"/>
      <c r="M1285" s="96"/>
      <c r="N1285" s="96"/>
    </row>
    <row r="1286" spans="9:14" x14ac:dyDescent="0.25">
      <c r="I1286" s="96"/>
      <c r="J1286" s="96"/>
      <c r="K1286" s="96"/>
      <c r="L1286" s="96"/>
      <c r="M1286" s="96"/>
      <c r="N1286" s="96"/>
    </row>
    <row r="1287" spans="9:14" x14ac:dyDescent="0.25">
      <c r="I1287" s="96"/>
      <c r="J1287" s="96"/>
      <c r="K1287" s="96"/>
      <c r="L1287" s="96"/>
      <c r="M1287" s="96"/>
      <c r="N1287" s="96"/>
    </row>
    <row r="1288" spans="9:14" x14ac:dyDescent="0.25">
      <c r="I1288" s="96"/>
      <c r="J1288" s="96"/>
      <c r="K1288" s="96"/>
      <c r="L1288" s="96"/>
      <c r="M1288" s="96"/>
      <c r="N1288" s="96"/>
    </row>
    <row r="1289" spans="9:14" x14ac:dyDescent="0.25">
      <c r="I1289" s="96"/>
      <c r="J1289" s="96"/>
      <c r="K1289" s="96"/>
      <c r="L1289" s="96"/>
      <c r="M1289" s="96"/>
      <c r="N1289" s="96"/>
    </row>
    <row r="1290" spans="9:14" x14ac:dyDescent="0.25">
      <c r="I1290" s="96"/>
      <c r="J1290" s="96"/>
      <c r="K1290" s="96"/>
      <c r="L1290" s="96"/>
      <c r="M1290" s="96"/>
      <c r="N1290" s="96"/>
    </row>
    <row r="1291" spans="9:14" x14ac:dyDescent="0.25">
      <c r="I1291" s="96"/>
      <c r="J1291" s="96"/>
      <c r="K1291" s="96"/>
      <c r="L1291" s="96"/>
      <c r="M1291" s="96"/>
      <c r="N1291" s="96"/>
    </row>
    <row r="1292" spans="9:14" x14ac:dyDescent="0.25">
      <c r="I1292" s="96"/>
      <c r="J1292" s="96"/>
      <c r="K1292" s="96"/>
      <c r="L1292" s="96"/>
      <c r="M1292" s="96"/>
      <c r="N1292" s="96"/>
    </row>
    <row r="1293" spans="9:14" x14ac:dyDescent="0.25">
      <c r="I1293" s="96"/>
      <c r="J1293" s="96"/>
      <c r="K1293" s="96"/>
      <c r="L1293" s="96"/>
      <c r="M1293" s="96"/>
      <c r="N1293" s="96"/>
    </row>
    <row r="1294" spans="9:14" x14ac:dyDescent="0.25">
      <c r="I1294" s="96"/>
      <c r="J1294" s="96"/>
      <c r="K1294" s="96"/>
      <c r="L1294" s="96"/>
      <c r="M1294" s="96"/>
      <c r="N1294" s="96"/>
    </row>
    <row r="1295" spans="9:14" x14ac:dyDescent="0.25">
      <c r="I1295" s="96"/>
      <c r="J1295" s="96"/>
      <c r="K1295" s="96"/>
      <c r="L1295" s="96"/>
      <c r="M1295" s="96"/>
      <c r="N1295" s="96"/>
    </row>
    <row r="1296" spans="9:14" x14ac:dyDescent="0.25">
      <c r="I1296" s="96"/>
      <c r="J1296" s="96"/>
      <c r="K1296" s="96"/>
      <c r="L1296" s="96"/>
      <c r="M1296" s="96"/>
      <c r="N1296" s="96"/>
    </row>
    <row r="1297" spans="9:14" x14ac:dyDescent="0.25">
      <c r="I1297" s="96"/>
      <c r="J1297" s="96"/>
      <c r="K1297" s="96"/>
      <c r="L1297" s="96"/>
      <c r="M1297" s="96"/>
      <c r="N1297" s="96"/>
    </row>
    <row r="1298" spans="9:14" x14ac:dyDescent="0.25">
      <c r="I1298" s="96"/>
      <c r="J1298" s="96"/>
      <c r="K1298" s="96"/>
      <c r="L1298" s="96"/>
      <c r="M1298" s="96"/>
      <c r="N1298" s="96"/>
    </row>
    <row r="1299" spans="9:14" x14ac:dyDescent="0.25">
      <c r="I1299" s="96"/>
      <c r="J1299" s="96"/>
      <c r="K1299" s="96"/>
      <c r="L1299" s="96"/>
      <c r="M1299" s="96"/>
      <c r="N1299" s="96"/>
    </row>
    <row r="1300" spans="9:14" x14ac:dyDescent="0.25">
      <c r="I1300" s="96"/>
      <c r="J1300" s="96"/>
      <c r="K1300" s="96"/>
      <c r="L1300" s="96"/>
      <c r="M1300" s="96"/>
      <c r="N1300" s="96"/>
    </row>
    <row r="1301" spans="9:14" x14ac:dyDescent="0.25">
      <c r="I1301" s="96"/>
      <c r="J1301" s="96"/>
      <c r="K1301" s="96"/>
      <c r="L1301" s="96"/>
      <c r="M1301" s="96"/>
      <c r="N1301" s="96"/>
    </row>
    <row r="1302" spans="9:14" x14ac:dyDescent="0.25">
      <c r="I1302" s="96"/>
      <c r="J1302" s="96"/>
      <c r="K1302" s="96"/>
      <c r="L1302" s="96"/>
      <c r="M1302" s="96"/>
      <c r="N1302" s="96"/>
    </row>
    <row r="1303" spans="9:14" x14ac:dyDescent="0.25">
      <c r="I1303" s="96"/>
      <c r="J1303" s="96"/>
      <c r="K1303" s="96"/>
      <c r="L1303" s="96"/>
      <c r="M1303" s="96"/>
      <c r="N1303" s="96"/>
    </row>
    <row r="1304" spans="9:14" x14ac:dyDescent="0.25">
      <c r="I1304" s="96"/>
      <c r="J1304" s="96"/>
      <c r="K1304" s="96"/>
      <c r="L1304" s="96"/>
      <c r="M1304" s="96"/>
      <c r="N1304" s="96"/>
    </row>
    <row r="1305" spans="9:14" x14ac:dyDescent="0.25">
      <c r="I1305" s="96"/>
      <c r="J1305" s="96"/>
      <c r="K1305" s="96"/>
      <c r="L1305" s="96"/>
      <c r="M1305" s="96"/>
      <c r="N1305" s="96"/>
    </row>
    <row r="1306" spans="9:14" x14ac:dyDescent="0.25">
      <c r="I1306" s="96"/>
      <c r="J1306" s="96"/>
      <c r="K1306" s="96"/>
      <c r="L1306" s="96"/>
      <c r="M1306" s="96"/>
      <c r="N1306" s="96"/>
    </row>
    <row r="1307" spans="9:14" x14ac:dyDescent="0.25">
      <c r="I1307" s="96"/>
      <c r="J1307" s="96"/>
      <c r="K1307" s="96"/>
      <c r="L1307" s="96"/>
      <c r="M1307" s="96"/>
      <c r="N1307" s="96"/>
    </row>
    <row r="1308" spans="9:14" x14ac:dyDescent="0.25">
      <c r="I1308" s="96"/>
      <c r="J1308" s="96"/>
      <c r="K1308" s="96"/>
      <c r="L1308" s="96"/>
      <c r="M1308" s="96"/>
      <c r="N1308" s="96"/>
    </row>
    <row r="1309" spans="9:14" x14ac:dyDescent="0.25">
      <c r="I1309" s="96"/>
      <c r="J1309" s="96"/>
      <c r="K1309" s="96"/>
      <c r="L1309" s="96"/>
      <c r="M1309" s="96"/>
      <c r="N1309" s="96"/>
    </row>
    <row r="1310" spans="9:14" x14ac:dyDescent="0.25">
      <c r="I1310" s="96"/>
      <c r="J1310" s="96"/>
      <c r="K1310" s="96"/>
      <c r="L1310" s="96"/>
      <c r="M1310" s="96"/>
      <c r="N1310" s="96"/>
    </row>
    <row r="1311" spans="9:14" x14ac:dyDescent="0.25">
      <c r="I1311" s="96"/>
      <c r="J1311" s="96"/>
      <c r="K1311" s="96"/>
      <c r="L1311" s="96"/>
      <c r="M1311" s="96"/>
      <c r="N1311" s="96"/>
    </row>
    <row r="1312" spans="9:14" x14ac:dyDescent="0.25">
      <c r="I1312" s="96"/>
      <c r="J1312" s="96"/>
      <c r="K1312" s="96"/>
      <c r="L1312" s="96"/>
      <c r="M1312" s="96"/>
      <c r="N1312" s="96"/>
    </row>
    <row r="1313" spans="9:14" x14ac:dyDescent="0.25">
      <c r="I1313" s="96"/>
      <c r="J1313" s="96"/>
      <c r="K1313" s="96"/>
      <c r="L1313" s="96"/>
      <c r="M1313" s="96"/>
      <c r="N1313" s="96"/>
    </row>
    <row r="1314" spans="9:14" x14ac:dyDescent="0.25">
      <c r="I1314" s="96"/>
      <c r="J1314" s="96"/>
      <c r="K1314" s="96"/>
      <c r="L1314" s="96"/>
      <c r="M1314" s="96"/>
      <c r="N1314" s="96"/>
    </row>
    <row r="1315" spans="9:14" x14ac:dyDescent="0.25">
      <c r="I1315" s="96"/>
      <c r="J1315" s="96"/>
      <c r="K1315" s="96"/>
      <c r="L1315" s="96"/>
      <c r="M1315" s="96"/>
      <c r="N1315" s="96"/>
    </row>
    <row r="1316" spans="9:14" x14ac:dyDescent="0.25">
      <c r="I1316" s="96"/>
      <c r="J1316" s="96"/>
      <c r="K1316" s="96"/>
      <c r="L1316" s="96"/>
      <c r="M1316" s="96"/>
      <c r="N1316" s="96"/>
    </row>
    <row r="1317" spans="9:14" x14ac:dyDescent="0.25">
      <c r="I1317" s="96"/>
      <c r="J1317" s="96"/>
      <c r="K1317" s="96"/>
      <c r="L1317" s="96"/>
      <c r="M1317" s="96"/>
      <c r="N1317" s="96"/>
    </row>
    <row r="1318" spans="9:14" x14ac:dyDescent="0.25">
      <c r="I1318" s="96"/>
      <c r="J1318" s="96"/>
      <c r="K1318" s="96"/>
      <c r="L1318" s="96"/>
      <c r="M1318" s="96"/>
      <c r="N1318" s="96"/>
    </row>
    <row r="1319" spans="9:14" x14ac:dyDescent="0.25">
      <c r="I1319" s="96"/>
      <c r="J1319" s="96"/>
      <c r="K1319" s="96"/>
      <c r="L1319" s="96"/>
      <c r="M1319" s="96"/>
      <c r="N1319" s="96"/>
    </row>
    <row r="1320" spans="9:14" x14ac:dyDescent="0.25">
      <c r="I1320" s="96"/>
      <c r="J1320" s="96"/>
      <c r="K1320" s="96"/>
      <c r="L1320" s="96"/>
      <c r="M1320" s="96"/>
      <c r="N1320" s="96"/>
    </row>
    <row r="1321" spans="9:14" x14ac:dyDescent="0.25">
      <c r="I1321" s="96"/>
      <c r="J1321" s="96"/>
      <c r="K1321" s="96"/>
      <c r="L1321" s="96"/>
      <c r="M1321" s="96"/>
      <c r="N1321" s="96"/>
    </row>
    <row r="1322" spans="9:14" x14ac:dyDescent="0.25">
      <c r="I1322" s="96"/>
      <c r="J1322" s="96"/>
      <c r="K1322" s="96"/>
      <c r="L1322" s="96"/>
      <c r="M1322" s="96"/>
      <c r="N1322" s="96"/>
    </row>
    <row r="1323" spans="9:14" x14ac:dyDescent="0.25">
      <c r="I1323" s="96"/>
      <c r="J1323" s="96"/>
      <c r="K1323" s="96"/>
      <c r="L1323" s="96"/>
      <c r="M1323" s="96"/>
      <c r="N1323" s="96"/>
    </row>
    <row r="1324" spans="9:14" x14ac:dyDescent="0.25">
      <c r="I1324" s="96"/>
      <c r="J1324" s="96"/>
      <c r="K1324" s="96"/>
      <c r="L1324" s="96"/>
      <c r="M1324" s="96"/>
      <c r="N1324" s="96"/>
    </row>
    <row r="1325" spans="9:14" x14ac:dyDescent="0.25">
      <c r="I1325" s="96"/>
      <c r="J1325" s="96"/>
      <c r="K1325" s="96"/>
      <c r="L1325" s="96"/>
      <c r="M1325" s="96"/>
      <c r="N1325" s="96"/>
    </row>
    <row r="1326" spans="9:14" x14ac:dyDescent="0.25">
      <c r="I1326" s="96"/>
      <c r="J1326" s="96"/>
      <c r="K1326" s="96"/>
      <c r="L1326" s="96"/>
      <c r="M1326" s="96"/>
      <c r="N1326" s="96"/>
    </row>
    <row r="1327" spans="9:14" x14ac:dyDescent="0.25">
      <c r="I1327" s="96"/>
      <c r="J1327" s="96"/>
      <c r="K1327" s="96"/>
      <c r="L1327" s="96"/>
      <c r="M1327" s="96"/>
      <c r="N1327" s="96"/>
    </row>
    <row r="1328" spans="9:14" x14ac:dyDescent="0.25">
      <c r="I1328" s="96"/>
      <c r="J1328" s="96"/>
      <c r="K1328" s="96"/>
      <c r="L1328" s="96"/>
      <c r="M1328" s="96"/>
      <c r="N1328" s="96"/>
    </row>
    <row r="1329" spans="9:14" x14ac:dyDescent="0.25">
      <c r="I1329" s="96"/>
      <c r="J1329" s="96"/>
      <c r="K1329" s="96"/>
      <c r="L1329" s="96"/>
      <c r="M1329" s="96"/>
      <c r="N1329" s="96"/>
    </row>
    <row r="1330" spans="9:14" x14ac:dyDescent="0.25">
      <c r="I1330" s="96"/>
      <c r="J1330" s="96"/>
      <c r="K1330" s="96"/>
      <c r="L1330" s="96"/>
      <c r="M1330" s="96"/>
      <c r="N1330" s="96"/>
    </row>
    <row r="1331" spans="9:14" x14ac:dyDescent="0.25">
      <c r="I1331" s="96"/>
      <c r="J1331" s="96"/>
      <c r="K1331" s="96"/>
      <c r="L1331" s="96"/>
      <c r="M1331" s="96"/>
      <c r="N1331" s="96"/>
    </row>
    <row r="1332" spans="9:14" x14ac:dyDescent="0.25">
      <c r="I1332" s="96"/>
      <c r="J1332" s="96"/>
      <c r="K1332" s="96"/>
      <c r="L1332" s="96"/>
      <c r="M1332" s="96"/>
      <c r="N1332" s="96"/>
    </row>
    <row r="1333" spans="9:14" x14ac:dyDescent="0.25">
      <c r="I1333" s="96"/>
      <c r="J1333" s="96"/>
      <c r="K1333" s="96"/>
      <c r="L1333" s="96"/>
      <c r="M1333" s="96"/>
      <c r="N1333" s="96"/>
    </row>
    <row r="1334" spans="9:14" x14ac:dyDescent="0.25">
      <c r="I1334" s="96"/>
      <c r="J1334" s="96"/>
      <c r="K1334" s="96"/>
      <c r="L1334" s="96"/>
      <c r="M1334" s="96"/>
      <c r="N1334" s="96"/>
    </row>
    <row r="1335" spans="9:14" x14ac:dyDescent="0.25">
      <c r="I1335" s="96"/>
      <c r="J1335" s="96"/>
      <c r="K1335" s="96"/>
      <c r="L1335" s="96"/>
      <c r="M1335" s="96"/>
      <c r="N1335" s="96"/>
    </row>
    <row r="1336" spans="9:14" x14ac:dyDescent="0.25">
      <c r="I1336" s="96"/>
      <c r="J1336" s="96"/>
      <c r="K1336" s="96"/>
      <c r="L1336" s="96"/>
      <c r="M1336" s="96"/>
      <c r="N1336" s="96"/>
    </row>
    <row r="1337" spans="9:14" x14ac:dyDescent="0.25">
      <c r="I1337" s="96"/>
      <c r="J1337" s="96"/>
      <c r="K1337" s="96"/>
      <c r="L1337" s="96"/>
      <c r="M1337" s="96"/>
      <c r="N1337" s="96"/>
    </row>
    <row r="1338" spans="9:14" x14ac:dyDescent="0.25">
      <c r="I1338" s="96"/>
      <c r="J1338" s="96"/>
      <c r="K1338" s="96"/>
      <c r="L1338" s="96"/>
      <c r="M1338" s="96"/>
      <c r="N1338" s="96"/>
    </row>
    <row r="1339" spans="9:14" x14ac:dyDescent="0.25">
      <c r="I1339" s="96"/>
      <c r="J1339" s="96"/>
      <c r="K1339" s="96"/>
      <c r="L1339" s="96"/>
      <c r="M1339" s="96"/>
      <c r="N1339" s="96"/>
    </row>
    <row r="1340" spans="9:14" x14ac:dyDescent="0.25">
      <c r="I1340" s="96"/>
      <c r="J1340" s="96"/>
      <c r="K1340" s="96"/>
      <c r="L1340" s="96"/>
      <c r="M1340" s="96"/>
      <c r="N1340" s="96"/>
    </row>
    <row r="1341" spans="9:14" x14ac:dyDescent="0.25">
      <c r="I1341" s="96"/>
      <c r="J1341" s="96"/>
      <c r="K1341" s="96"/>
      <c r="L1341" s="96"/>
      <c r="M1341" s="96"/>
      <c r="N1341" s="96"/>
    </row>
    <row r="1342" spans="9:14" x14ac:dyDescent="0.25">
      <c r="I1342" s="96"/>
      <c r="J1342" s="96"/>
      <c r="K1342" s="96"/>
      <c r="L1342" s="96"/>
      <c r="M1342" s="96"/>
      <c r="N1342" s="96"/>
    </row>
    <row r="1343" spans="9:14" x14ac:dyDescent="0.25">
      <c r="I1343" s="96"/>
      <c r="J1343" s="96"/>
      <c r="K1343" s="96"/>
      <c r="L1343" s="96"/>
      <c r="M1343" s="96"/>
      <c r="N1343" s="96"/>
    </row>
    <row r="1344" spans="9:14" x14ac:dyDescent="0.25">
      <c r="I1344" s="96"/>
      <c r="J1344" s="96"/>
      <c r="K1344" s="96"/>
      <c r="L1344" s="96"/>
      <c r="M1344" s="96"/>
      <c r="N1344" s="96"/>
    </row>
    <row r="1345" spans="9:14" x14ac:dyDescent="0.25">
      <c r="I1345" s="96"/>
      <c r="J1345" s="96"/>
      <c r="K1345" s="96"/>
      <c r="L1345" s="96"/>
      <c r="M1345" s="96"/>
      <c r="N1345" s="96"/>
    </row>
    <row r="1346" spans="9:14" x14ac:dyDescent="0.25">
      <c r="I1346" s="96"/>
      <c r="J1346" s="96"/>
      <c r="K1346" s="96"/>
      <c r="L1346" s="96"/>
      <c r="M1346" s="96"/>
      <c r="N1346" s="96"/>
    </row>
    <row r="1347" spans="9:14" x14ac:dyDescent="0.25">
      <c r="I1347" s="96"/>
      <c r="J1347" s="96"/>
      <c r="K1347" s="96"/>
      <c r="L1347" s="96"/>
      <c r="M1347" s="96"/>
      <c r="N1347" s="96"/>
    </row>
    <row r="1348" spans="9:14" x14ac:dyDescent="0.25">
      <c r="I1348" s="96"/>
      <c r="J1348" s="96"/>
      <c r="K1348" s="96"/>
      <c r="L1348" s="96"/>
      <c r="M1348" s="96"/>
      <c r="N1348" s="96"/>
    </row>
    <row r="1349" spans="9:14" x14ac:dyDescent="0.25">
      <c r="I1349" s="96"/>
      <c r="J1349" s="96"/>
      <c r="K1349" s="96"/>
      <c r="L1349" s="96"/>
      <c r="M1349" s="96"/>
      <c r="N1349" s="96"/>
    </row>
    <row r="1350" spans="9:14" x14ac:dyDescent="0.25">
      <c r="I1350" s="96"/>
      <c r="J1350" s="96"/>
      <c r="K1350" s="96"/>
      <c r="L1350" s="96"/>
      <c r="M1350" s="96"/>
      <c r="N1350" s="96"/>
    </row>
    <row r="1351" spans="9:14" x14ac:dyDescent="0.25">
      <c r="I1351" s="96"/>
      <c r="J1351" s="96"/>
      <c r="K1351" s="96"/>
      <c r="L1351" s="96"/>
      <c r="M1351" s="96"/>
      <c r="N1351" s="96"/>
    </row>
    <row r="1352" spans="9:14" x14ac:dyDescent="0.25">
      <c r="I1352" s="96"/>
      <c r="J1352" s="96"/>
      <c r="K1352" s="96"/>
      <c r="L1352" s="96"/>
      <c r="M1352" s="96"/>
      <c r="N1352" s="96"/>
    </row>
    <row r="1353" spans="9:14" x14ac:dyDescent="0.25">
      <c r="I1353" s="96"/>
      <c r="J1353" s="96"/>
      <c r="K1353" s="96"/>
      <c r="L1353" s="96"/>
      <c r="M1353" s="96"/>
      <c r="N1353" s="96"/>
    </row>
    <row r="1354" spans="9:14" x14ac:dyDescent="0.25">
      <c r="I1354" s="96"/>
      <c r="J1354" s="96"/>
      <c r="K1354" s="96"/>
      <c r="L1354" s="96"/>
      <c r="M1354" s="96"/>
      <c r="N1354" s="96"/>
    </row>
    <row r="1355" spans="9:14" x14ac:dyDescent="0.25">
      <c r="I1355" s="96"/>
      <c r="J1355" s="96"/>
      <c r="K1355" s="96"/>
      <c r="L1355" s="96"/>
      <c r="M1355" s="96"/>
      <c r="N1355" s="96"/>
    </row>
    <row r="1356" spans="9:14" x14ac:dyDescent="0.25">
      <c r="I1356" s="96"/>
      <c r="J1356" s="96"/>
      <c r="K1356" s="96"/>
      <c r="L1356" s="96"/>
      <c r="M1356" s="96"/>
      <c r="N1356" s="96"/>
    </row>
    <row r="1357" spans="9:14" x14ac:dyDescent="0.25">
      <c r="I1357" s="96"/>
      <c r="J1357" s="96"/>
      <c r="K1357" s="96"/>
      <c r="L1357" s="96"/>
      <c r="M1357" s="96"/>
      <c r="N1357" s="96"/>
    </row>
    <row r="1358" spans="9:14" x14ac:dyDescent="0.25">
      <c r="I1358" s="96"/>
      <c r="J1358" s="96"/>
      <c r="K1358" s="96"/>
      <c r="L1358" s="96"/>
      <c r="M1358" s="96"/>
      <c r="N1358" s="96"/>
    </row>
    <row r="1359" spans="9:14" x14ac:dyDescent="0.25">
      <c r="I1359" s="96"/>
      <c r="J1359" s="96"/>
      <c r="K1359" s="96"/>
      <c r="L1359" s="96"/>
      <c r="M1359" s="96"/>
      <c r="N1359" s="96"/>
    </row>
    <row r="1360" spans="9:14" x14ac:dyDescent="0.25">
      <c r="I1360" s="96"/>
      <c r="J1360" s="96"/>
      <c r="K1360" s="96"/>
      <c r="L1360" s="96"/>
      <c r="M1360" s="96"/>
      <c r="N1360" s="96"/>
    </row>
    <row r="1361" spans="9:14" x14ac:dyDescent="0.25">
      <c r="I1361" s="96"/>
      <c r="J1361" s="96"/>
      <c r="K1361" s="96"/>
      <c r="L1361" s="96"/>
      <c r="M1361" s="96"/>
      <c r="N1361" s="96"/>
    </row>
    <row r="1362" spans="9:14" x14ac:dyDescent="0.25">
      <c r="I1362" s="96"/>
      <c r="J1362" s="96"/>
      <c r="K1362" s="96"/>
      <c r="L1362" s="96"/>
      <c r="M1362" s="96"/>
      <c r="N1362" s="96"/>
    </row>
    <row r="1363" spans="9:14" x14ac:dyDescent="0.25">
      <c r="I1363" s="96"/>
      <c r="J1363" s="96"/>
      <c r="K1363" s="96"/>
      <c r="L1363" s="96"/>
      <c r="M1363" s="96"/>
      <c r="N1363" s="96"/>
    </row>
    <row r="1364" spans="9:14" x14ac:dyDescent="0.25">
      <c r="I1364" s="96"/>
      <c r="J1364" s="96"/>
      <c r="K1364" s="96"/>
      <c r="L1364" s="96"/>
      <c r="M1364" s="96"/>
      <c r="N1364" s="96"/>
    </row>
    <row r="1365" spans="9:14" x14ac:dyDescent="0.25">
      <c r="I1365" s="96"/>
      <c r="J1365" s="96"/>
      <c r="K1365" s="96"/>
      <c r="L1365" s="96"/>
      <c r="M1365" s="96"/>
      <c r="N1365" s="96"/>
    </row>
    <row r="1366" spans="9:14" x14ac:dyDescent="0.25">
      <c r="I1366" s="96"/>
      <c r="J1366" s="96"/>
      <c r="K1366" s="96"/>
      <c r="L1366" s="96"/>
      <c r="M1366" s="96"/>
      <c r="N1366" s="96"/>
    </row>
    <row r="1367" spans="9:14" x14ac:dyDescent="0.25">
      <c r="I1367" s="96"/>
      <c r="J1367" s="96"/>
      <c r="K1367" s="96"/>
      <c r="L1367" s="96"/>
      <c r="M1367" s="96"/>
      <c r="N1367" s="96"/>
    </row>
    <row r="1368" spans="9:14" x14ac:dyDescent="0.25">
      <c r="I1368" s="96"/>
      <c r="J1368" s="96"/>
      <c r="K1368" s="96"/>
      <c r="L1368" s="96"/>
      <c r="M1368" s="96"/>
      <c r="N1368" s="96"/>
    </row>
    <row r="1369" spans="9:14" x14ac:dyDescent="0.25">
      <c r="I1369" s="96"/>
      <c r="J1369" s="96"/>
      <c r="K1369" s="96"/>
      <c r="L1369" s="96"/>
      <c r="M1369" s="96"/>
      <c r="N1369" s="96"/>
    </row>
    <row r="1370" spans="9:14" x14ac:dyDescent="0.25">
      <c r="I1370" s="96"/>
      <c r="J1370" s="96"/>
      <c r="K1370" s="96"/>
      <c r="L1370" s="96"/>
      <c r="M1370" s="96"/>
      <c r="N1370" s="96"/>
    </row>
    <row r="1371" spans="9:14" x14ac:dyDescent="0.25">
      <c r="I1371" s="96"/>
      <c r="J1371" s="96"/>
      <c r="K1371" s="96"/>
      <c r="L1371" s="96"/>
      <c r="M1371" s="96"/>
      <c r="N1371" s="96"/>
    </row>
    <row r="1372" spans="9:14" x14ac:dyDescent="0.25">
      <c r="I1372" s="96"/>
      <c r="J1372" s="96"/>
      <c r="K1372" s="96"/>
      <c r="L1372" s="96"/>
      <c r="M1372" s="96"/>
      <c r="N1372" s="96"/>
    </row>
    <row r="1373" spans="9:14" x14ac:dyDescent="0.25">
      <c r="I1373" s="96"/>
      <c r="J1373" s="96"/>
      <c r="K1373" s="96"/>
      <c r="L1373" s="96"/>
      <c r="M1373" s="96"/>
      <c r="N1373" s="96"/>
    </row>
    <row r="1374" spans="9:14" x14ac:dyDescent="0.25">
      <c r="I1374" s="96"/>
      <c r="J1374" s="96"/>
      <c r="K1374" s="96"/>
      <c r="L1374" s="96"/>
      <c r="M1374" s="96"/>
      <c r="N1374" s="96"/>
    </row>
    <row r="1375" spans="9:14" x14ac:dyDescent="0.25">
      <c r="I1375" s="96"/>
      <c r="J1375" s="96"/>
      <c r="K1375" s="96"/>
      <c r="L1375" s="96"/>
      <c r="M1375" s="96"/>
      <c r="N1375" s="96"/>
    </row>
    <row r="1376" spans="9:14" x14ac:dyDescent="0.25">
      <c r="I1376" s="96"/>
      <c r="J1376" s="96"/>
      <c r="K1376" s="96"/>
      <c r="L1376" s="96"/>
      <c r="M1376" s="96"/>
      <c r="N1376" s="96"/>
    </row>
    <row r="1377" spans="9:14" x14ac:dyDescent="0.25">
      <c r="I1377" s="96"/>
      <c r="J1377" s="96"/>
      <c r="K1377" s="96"/>
      <c r="L1377" s="96"/>
      <c r="M1377" s="96"/>
      <c r="N1377" s="96"/>
    </row>
    <row r="1378" spans="9:14" x14ac:dyDescent="0.25">
      <c r="I1378" s="96"/>
      <c r="J1378" s="96"/>
      <c r="K1378" s="96"/>
      <c r="L1378" s="96"/>
      <c r="M1378" s="96"/>
      <c r="N1378" s="96"/>
    </row>
    <row r="1379" spans="9:14" x14ac:dyDescent="0.25">
      <c r="I1379" s="96"/>
      <c r="J1379" s="96"/>
      <c r="K1379" s="96"/>
      <c r="L1379" s="96"/>
      <c r="M1379" s="96"/>
      <c r="N1379" s="96"/>
    </row>
    <row r="1380" spans="9:14" x14ac:dyDescent="0.25">
      <c r="I1380" s="96"/>
      <c r="J1380" s="96"/>
      <c r="K1380" s="96"/>
      <c r="L1380" s="96"/>
      <c r="M1380" s="96"/>
      <c r="N1380" s="96"/>
    </row>
    <row r="1381" spans="9:14" x14ac:dyDescent="0.25">
      <c r="I1381" s="96"/>
      <c r="J1381" s="96"/>
      <c r="K1381" s="96"/>
      <c r="L1381" s="96"/>
      <c r="M1381" s="96"/>
      <c r="N1381" s="96"/>
    </row>
    <row r="1382" spans="9:14" x14ac:dyDescent="0.25">
      <c r="I1382" s="96"/>
      <c r="J1382" s="96"/>
      <c r="K1382" s="96"/>
      <c r="L1382" s="96"/>
      <c r="M1382" s="96"/>
      <c r="N1382" s="96"/>
    </row>
    <row r="1383" spans="9:14" x14ac:dyDescent="0.25">
      <c r="I1383" s="96"/>
      <c r="J1383" s="96"/>
      <c r="K1383" s="96"/>
      <c r="L1383" s="96"/>
      <c r="M1383" s="96"/>
      <c r="N1383" s="96"/>
    </row>
    <row r="1384" spans="9:14" x14ac:dyDescent="0.25">
      <c r="I1384" s="96"/>
      <c r="J1384" s="96"/>
      <c r="K1384" s="96"/>
      <c r="L1384" s="96"/>
      <c r="M1384" s="96"/>
      <c r="N1384" s="96"/>
    </row>
    <row r="1385" spans="9:14" x14ac:dyDescent="0.25">
      <c r="I1385" s="96"/>
      <c r="J1385" s="96"/>
      <c r="K1385" s="96"/>
      <c r="L1385" s="96"/>
      <c r="M1385" s="96"/>
      <c r="N1385" s="96"/>
    </row>
    <row r="1386" spans="9:14" x14ac:dyDescent="0.25">
      <c r="I1386" s="96"/>
      <c r="J1386" s="96"/>
      <c r="K1386" s="96"/>
      <c r="L1386" s="96"/>
      <c r="M1386" s="96"/>
      <c r="N1386" s="96"/>
    </row>
    <row r="1387" spans="9:14" x14ac:dyDescent="0.25">
      <c r="I1387" s="96"/>
      <c r="J1387" s="96"/>
      <c r="K1387" s="96"/>
      <c r="L1387" s="96"/>
      <c r="M1387" s="96"/>
      <c r="N1387" s="96"/>
    </row>
    <row r="1388" spans="9:14" x14ac:dyDescent="0.25">
      <c r="I1388" s="96"/>
      <c r="J1388" s="96"/>
      <c r="K1388" s="96"/>
      <c r="L1388" s="96"/>
      <c r="M1388" s="96"/>
      <c r="N1388" s="96"/>
    </row>
    <row r="1389" spans="9:14" x14ac:dyDescent="0.25">
      <c r="I1389" s="96"/>
      <c r="J1389" s="96"/>
      <c r="K1389" s="96"/>
      <c r="L1389" s="96"/>
      <c r="M1389" s="96"/>
      <c r="N1389" s="96"/>
    </row>
    <row r="1390" spans="9:14" x14ac:dyDescent="0.25">
      <c r="I1390" s="96"/>
      <c r="J1390" s="96"/>
      <c r="K1390" s="96"/>
      <c r="L1390" s="96"/>
      <c r="M1390" s="96"/>
      <c r="N1390" s="96"/>
    </row>
    <row r="1391" spans="9:14" x14ac:dyDescent="0.25">
      <c r="I1391" s="96"/>
      <c r="J1391" s="96"/>
      <c r="K1391" s="96"/>
      <c r="L1391" s="96"/>
      <c r="M1391" s="96"/>
      <c r="N1391" s="96"/>
    </row>
    <row r="1392" spans="9:14" x14ac:dyDescent="0.25">
      <c r="I1392" s="96"/>
      <c r="J1392" s="96"/>
      <c r="K1392" s="96"/>
      <c r="L1392" s="96"/>
      <c r="M1392" s="96"/>
      <c r="N1392" s="96"/>
    </row>
    <row r="1393" spans="9:14" x14ac:dyDescent="0.25">
      <c r="I1393" s="96"/>
      <c r="J1393" s="96"/>
      <c r="K1393" s="96"/>
      <c r="L1393" s="96"/>
      <c r="M1393" s="96"/>
      <c r="N1393" s="96"/>
    </row>
    <row r="1394" spans="9:14" x14ac:dyDescent="0.25">
      <c r="I1394" s="96"/>
      <c r="J1394" s="96"/>
      <c r="K1394" s="96"/>
      <c r="L1394" s="96"/>
      <c r="M1394" s="96"/>
      <c r="N1394" s="96"/>
    </row>
    <row r="1395" spans="9:14" x14ac:dyDescent="0.25">
      <c r="I1395" s="96"/>
      <c r="J1395" s="96"/>
      <c r="K1395" s="96"/>
      <c r="L1395" s="96"/>
      <c r="M1395" s="96"/>
      <c r="N1395" s="96"/>
    </row>
    <row r="1396" spans="9:14" x14ac:dyDescent="0.25">
      <c r="I1396" s="96"/>
      <c r="J1396" s="96"/>
      <c r="K1396" s="96"/>
      <c r="L1396" s="96"/>
      <c r="M1396" s="96"/>
      <c r="N1396" s="96"/>
    </row>
    <row r="1397" spans="9:14" x14ac:dyDescent="0.25">
      <c r="I1397" s="96"/>
      <c r="J1397" s="96"/>
      <c r="K1397" s="96"/>
      <c r="L1397" s="96"/>
      <c r="M1397" s="96"/>
      <c r="N1397" s="96"/>
    </row>
    <row r="1398" spans="9:14" x14ac:dyDescent="0.25">
      <c r="I1398" s="96"/>
      <c r="J1398" s="96"/>
      <c r="K1398" s="96"/>
      <c r="L1398" s="96"/>
      <c r="M1398" s="96"/>
      <c r="N1398" s="96"/>
    </row>
    <row r="1399" spans="9:14" x14ac:dyDescent="0.25">
      <c r="I1399" s="96"/>
      <c r="J1399" s="96"/>
      <c r="K1399" s="96"/>
      <c r="L1399" s="96"/>
      <c r="M1399" s="96"/>
      <c r="N1399" s="96"/>
    </row>
    <row r="1400" spans="9:14" x14ac:dyDescent="0.25">
      <c r="I1400" s="96"/>
      <c r="J1400" s="96"/>
      <c r="K1400" s="96"/>
      <c r="L1400" s="96"/>
      <c r="M1400" s="96"/>
      <c r="N1400" s="96"/>
    </row>
    <row r="1401" spans="9:14" x14ac:dyDescent="0.25">
      <c r="I1401" s="96"/>
      <c r="J1401" s="96"/>
      <c r="K1401" s="96"/>
      <c r="L1401" s="96"/>
      <c r="M1401" s="96"/>
      <c r="N1401" s="96"/>
    </row>
    <row r="1402" spans="9:14" x14ac:dyDescent="0.25">
      <c r="I1402" s="96"/>
      <c r="J1402" s="96"/>
      <c r="K1402" s="96"/>
      <c r="L1402" s="96"/>
      <c r="M1402" s="96"/>
      <c r="N1402" s="96"/>
    </row>
    <row r="1403" spans="9:14" x14ac:dyDescent="0.25">
      <c r="I1403" s="96"/>
      <c r="J1403" s="96"/>
      <c r="K1403" s="96"/>
      <c r="L1403" s="96"/>
      <c r="M1403" s="96"/>
      <c r="N1403" s="96"/>
    </row>
    <row r="1404" spans="9:14" x14ac:dyDescent="0.25">
      <c r="I1404" s="96"/>
      <c r="J1404" s="96"/>
      <c r="K1404" s="96"/>
      <c r="L1404" s="96"/>
      <c r="M1404" s="96"/>
      <c r="N1404" s="96"/>
    </row>
    <row r="1405" spans="9:14" x14ac:dyDescent="0.25">
      <c r="I1405" s="96"/>
      <c r="J1405" s="96"/>
      <c r="K1405" s="96"/>
      <c r="L1405" s="96"/>
      <c r="M1405" s="96"/>
      <c r="N1405" s="96"/>
    </row>
    <row r="1406" spans="9:14" x14ac:dyDescent="0.25">
      <c r="I1406" s="96"/>
      <c r="J1406" s="96"/>
      <c r="K1406" s="96"/>
      <c r="L1406" s="96"/>
      <c r="M1406" s="96"/>
      <c r="N1406" s="96"/>
    </row>
    <row r="1407" spans="9:14" x14ac:dyDescent="0.25">
      <c r="I1407" s="96"/>
      <c r="J1407" s="96"/>
      <c r="K1407" s="96"/>
      <c r="L1407" s="96"/>
      <c r="M1407" s="96"/>
      <c r="N1407" s="96"/>
    </row>
    <row r="1408" spans="9:14" x14ac:dyDescent="0.25">
      <c r="I1408" s="96"/>
      <c r="J1408" s="96"/>
      <c r="K1408" s="96"/>
      <c r="L1408" s="96"/>
      <c r="M1408" s="96"/>
      <c r="N1408" s="96"/>
    </row>
    <row r="1409" spans="9:14" x14ac:dyDescent="0.25">
      <c r="I1409" s="96"/>
      <c r="J1409" s="96"/>
      <c r="K1409" s="96"/>
      <c r="L1409" s="96"/>
      <c r="M1409" s="96"/>
      <c r="N1409" s="96"/>
    </row>
    <row r="1410" spans="9:14" x14ac:dyDescent="0.25">
      <c r="I1410" s="96"/>
      <c r="J1410" s="96"/>
      <c r="K1410" s="96"/>
      <c r="L1410" s="96"/>
      <c r="M1410" s="96"/>
      <c r="N1410" s="96"/>
    </row>
    <row r="1411" spans="9:14" x14ac:dyDescent="0.25">
      <c r="I1411" s="96"/>
      <c r="J1411" s="96"/>
      <c r="K1411" s="96"/>
      <c r="L1411" s="96"/>
      <c r="M1411" s="96"/>
      <c r="N1411" s="96"/>
    </row>
    <row r="1412" spans="9:14" x14ac:dyDescent="0.25">
      <c r="I1412" s="96"/>
      <c r="J1412" s="96"/>
      <c r="K1412" s="96"/>
      <c r="L1412" s="96"/>
      <c r="M1412" s="96"/>
      <c r="N1412" s="96"/>
    </row>
    <row r="1413" spans="9:14" x14ac:dyDescent="0.25">
      <c r="I1413" s="96"/>
      <c r="J1413" s="96"/>
      <c r="K1413" s="96"/>
      <c r="L1413" s="96"/>
      <c r="M1413" s="96"/>
      <c r="N1413" s="96"/>
    </row>
    <row r="1414" spans="9:14" x14ac:dyDescent="0.25">
      <c r="I1414" s="96"/>
      <c r="J1414" s="96"/>
      <c r="K1414" s="96"/>
      <c r="L1414" s="96"/>
      <c r="M1414" s="96"/>
      <c r="N1414" s="96"/>
    </row>
    <row r="1415" spans="9:14" x14ac:dyDescent="0.25">
      <c r="I1415" s="96"/>
      <c r="J1415" s="96"/>
      <c r="K1415" s="96"/>
      <c r="L1415" s="96"/>
      <c r="M1415" s="96"/>
      <c r="N1415" s="96"/>
    </row>
    <row r="1416" spans="9:14" x14ac:dyDescent="0.25">
      <c r="I1416" s="96"/>
      <c r="J1416" s="96"/>
      <c r="K1416" s="96"/>
      <c r="L1416" s="96"/>
      <c r="M1416" s="96"/>
      <c r="N1416" s="96"/>
    </row>
    <row r="1417" spans="9:14" x14ac:dyDescent="0.25">
      <c r="I1417" s="96"/>
      <c r="J1417" s="96"/>
      <c r="K1417" s="96"/>
      <c r="L1417" s="96"/>
      <c r="M1417" s="96"/>
      <c r="N1417" s="96"/>
    </row>
    <row r="1418" spans="9:14" x14ac:dyDescent="0.25">
      <c r="I1418" s="96"/>
      <c r="J1418" s="96"/>
      <c r="K1418" s="96"/>
      <c r="L1418" s="96"/>
      <c r="M1418" s="96"/>
      <c r="N1418" s="96"/>
    </row>
    <row r="1419" spans="9:14" x14ac:dyDescent="0.25">
      <c r="I1419" s="96"/>
      <c r="J1419" s="96"/>
      <c r="K1419" s="96"/>
      <c r="L1419" s="96"/>
      <c r="M1419" s="96"/>
      <c r="N1419" s="96"/>
    </row>
    <row r="1420" spans="9:14" x14ac:dyDescent="0.25">
      <c r="I1420" s="96"/>
      <c r="J1420" s="96"/>
      <c r="K1420" s="96"/>
      <c r="L1420" s="96"/>
      <c r="M1420" s="96"/>
      <c r="N1420" s="96"/>
    </row>
    <row r="1421" spans="9:14" x14ac:dyDescent="0.25">
      <c r="I1421" s="96"/>
      <c r="J1421" s="96"/>
      <c r="K1421" s="96"/>
      <c r="L1421" s="96"/>
      <c r="M1421" s="96"/>
      <c r="N1421" s="96"/>
    </row>
    <row r="1422" spans="9:14" x14ac:dyDescent="0.25">
      <c r="I1422" s="96"/>
      <c r="J1422" s="96"/>
      <c r="K1422" s="96"/>
      <c r="L1422" s="96"/>
      <c r="M1422" s="96"/>
      <c r="N1422" s="96"/>
    </row>
    <row r="1423" spans="9:14" x14ac:dyDescent="0.25">
      <c r="I1423" s="96"/>
      <c r="J1423" s="96"/>
      <c r="K1423" s="96"/>
      <c r="L1423" s="96"/>
      <c r="M1423" s="96"/>
      <c r="N1423" s="96"/>
    </row>
    <row r="1424" spans="9:14" x14ac:dyDescent="0.25">
      <c r="I1424" s="96"/>
      <c r="J1424" s="96"/>
      <c r="K1424" s="96"/>
      <c r="L1424" s="96"/>
      <c r="M1424" s="96"/>
      <c r="N1424" s="96"/>
    </row>
    <row r="1425" spans="9:14" x14ac:dyDescent="0.25">
      <c r="I1425" s="96"/>
      <c r="J1425" s="96"/>
      <c r="K1425" s="96"/>
      <c r="L1425" s="96"/>
      <c r="M1425" s="96"/>
      <c r="N1425" s="96"/>
    </row>
    <row r="1426" spans="9:14" x14ac:dyDescent="0.25">
      <c r="I1426" s="96"/>
      <c r="J1426" s="96"/>
      <c r="K1426" s="96"/>
      <c r="L1426" s="96"/>
      <c r="M1426" s="96"/>
      <c r="N1426" s="96"/>
    </row>
    <row r="1427" spans="9:14" x14ac:dyDescent="0.25">
      <c r="I1427" s="96"/>
      <c r="J1427" s="96"/>
      <c r="K1427" s="96"/>
      <c r="L1427" s="96"/>
      <c r="M1427" s="96"/>
      <c r="N1427" s="96"/>
    </row>
    <row r="1428" spans="9:14" x14ac:dyDescent="0.25">
      <c r="I1428" s="96"/>
      <c r="J1428" s="96"/>
      <c r="K1428" s="96"/>
      <c r="L1428" s="96"/>
      <c r="M1428" s="96"/>
      <c r="N1428" s="96"/>
    </row>
    <row r="1429" spans="9:14" x14ac:dyDescent="0.25">
      <c r="I1429" s="96"/>
      <c r="J1429" s="96"/>
      <c r="K1429" s="96"/>
      <c r="L1429" s="96"/>
      <c r="M1429" s="96"/>
      <c r="N1429" s="96"/>
    </row>
    <row r="1430" spans="9:14" x14ac:dyDescent="0.25">
      <c r="I1430" s="96"/>
      <c r="J1430" s="96"/>
      <c r="K1430" s="96"/>
      <c r="L1430" s="96"/>
      <c r="M1430" s="96"/>
      <c r="N1430" s="96"/>
    </row>
    <row r="1431" spans="9:14" x14ac:dyDescent="0.25">
      <c r="I1431" s="96"/>
      <c r="J1431" s="96"/>
      <c r="K1431" s="96"/>
      <c r="L1431" s="96"/>
      <c r="M1431" s="96"/>
      <c r="N1431" s="96"/>
    </row>
    <row r="1432" spans="9:14" x14ac:dyDescent="0.25">
      <c r="I1432" s="96"/>
      <c r="J1432" s="96"/>
      <c r="K1432" s="96"/>
      <c r="L1432" s="96"/>
      <c r="M1432" s="96"/>
      <c r="N1432" s="96"/>
    </row>
    <row r="1433" spans="9:14" x14ac:dyDescent="0.25">
      <c r="I1433" s="96"/>
      <c r="J1433" s="96"/>
      <c r="K1433" s="96"/>
      <c r="L1433" s="96"/>
      <c r="M1433" s="96"/>
      <c r="N1433" s="96"/>
    </row>
    <row r="1434" spans="9:14" x14ac:dyDescent="0.25">
      <c r="I1434" s="96"/>
      <c r="J1434" s="96"/>
      <c r="K1434" s="96"/>
      <c r="L1434" s="96"/>
      <c r="M1434" s="96"/>
      <c r="N1434" s="96"/>
    </row>
    <row r="1435" spans="9:14" x14ac:dyDescent="0.25">
      <c r="I1435" s="96"/>
      <c r="J1435" s="96"/>
      <c r="K1435" s="96"/>
      <c r="L1435" s="96"/>
      <c r="M1435" s="96"/>
      <c r="N1435" s="96"/>
    </row>
    <row r="1436" spans="9:14" x14ac:dyDescent="0.25">
      <c r="I1436" s="96"/>
      <c r="J1436" s="96"/>
      <c r="K1436" s="96"/>
      <c r="L1436" s="96"/>
      <c r="M1436" s="96"/>
      <c r="N1436" s="96"/>
    </row>
    <row r="1437" spans="9:14" x14ac:dyDescent="0.25">
      <c r="I1437" s="96"/>
      <c r="J1437" s="96"/>
      <c r="K1437" s="96"/>
      <c r="L1437" s="96"/>
      <c r="M1437" s="96"/>
      <c r="N1437" s="96"/>
    </row>
    <row r="1438" spans="9:14" x14ac:dyDescent="0.25">
      <c r="I1438" s="96"/>
      <c r="J1438" s="96"/>
      <c r="K1438" s="96"/>
      <c r="L1438" s="96"/>
      <c r="M1438" s="96"/>
      <c r="N1438" s="96"/>
    </row>
    <row r="1439" spans="9:14" x14ac:dyDescent="0.25">
      <c r="I1439" s="96"/>
      <c r="J1439" s="96"/>
      <c r="K1439" s="96"/>
      <c r="L1439" s="96"/>
      <c r="M1439" s="96"/>
      <c r="N1439" s="96"/>
    </row>
    <row r="1440" spans="9:14" x14ac:dyDescent="0.25">
      <c r="I1440" s="96"/>
      <c r="J1440" s="96"/>
      <c r="K1440" s="96"/>
      <c r="L1440" s="96"/>
      <c r="M1440" s="96"/>
      <c r="N1440" s="96"/>
    </row>
    <row r="1441" spans="9:14" x14ac:dyDescent="0.25">
      <c r="I1441" s="96"/>
      <c r="J1441" s="96"/>
      <c r="K1441" s="96"/>
      <c r="L1441" s="96"/>
      <c r="M1441" s="96"/>
      <c r="N1441" s="96"/>
    </row>
    <row r="1442" spans="9:14" x14ac:dyDescent="0.25">
      <c r="I1442" s="96"/>
      <c r="J1442" s="96"/>
      <c r="K1442" s="96"/>
      <c r="L1442" s="96"/>
      <c r="M1442" s="96"/>
      <c r="N1442" s="96"/>
    </row>
    <row r="1443" spans="9:14" x14ac:dyDescent="0.25">
      <c r="I1443" s="96"/>
      <c r="J1443" s="96"/>
      <c r="K1443" s="96"/>
      <c r="L1443" s="96"/>
      <c r="M1443" s="96"/>
      <c r="N1443" s="96"/>
    </row>
    <row r="1444" spans="9:14" x14ac:dyDescent="0.25">
      <c r="I1444" s="96"/>
      <c r="J1444" s="96"/>
      <c r="K1444" s="96"/>
      <c r="L1444" s="96"/>
      <c r="M1444" s="96"/>
      <c r="N1444" s="96"/>
    </row>
    <row r="1445" spans="9:14" x14ac:dyDescent="0.25">
      <c r="I1445" s="96"/>
      <c r="J1445" s="96"/>
      <c r="K1445" s="96"/>
      <c r="L1445" s="96"/>
      <c r="M1445" s="96"/>
      <c r="N1445" s="96"/>
    </row>
    <row r="1446" spans="9:14" x14ac:dyDescent="0.25">
      <c r="I1446" s="96"/>
      <c r="J1446" s="96"/>
      <c r="K1446" s="96"/>
      <c r="L1446" s="96"/>
      <c r="M1446" s="96"/>
      <c r="N1446" s="96"/>
    </row>
    <row r="1447" spans="9:14" x14ac:dyDescent="0.25">
      <c r="I1447" s="96"/>
      <c r="J1447" s="96"/>
      <c r="K1447" s="96"/>
      <c r="L1447" s="96"/>
      <c r="M1447" s="96"/>
      <c r="N1447" s="96"/>
    </row>
    <row r="1448" spans="9:14" x14ac:dyDescent="0.25">
      <c r="I1448" s="96"/>
      <c r="J1448" s="96"/>
      <c r="K1448" s="96"/>
      <c r="L1448" s="96"/>
      <c r="M1448" s="96"/>
      <c r="N1448" s="96"/>
    </row>
    <row r="1449" spans="9:14" x14ac:dyDescent="0.25">
      <c r="I1449" s="96"/>
      <c r="J1449" s="96"/>
      <c r="K1449" s="96"/>
      <c r="L1449" s="96"/>
      <c r="M1449" s="96"/>
      <c r="N1449" s="96"/>
    </row>
    <row r="1450" spans="9:14" x14ac:dyDescent="0.25">
      <c r="I1450" s="96"/>
      <c r="J1450" s="96"/>
      <c r="K1450" s="96"/>
      <c r="L1450" s="96"/>
      <c r="M1450" s="96"/>
      <c r="N1450" s="96"/>
    </row>
    <row r="1451" spans="9:14" x14ac:dyDescent="0.25">
      <c r="I1451" s="96"/>
      <c r="J1451" s="96"/>
      <c r="K1451" s="96"/>
      <c r="L1451" s="96"/>
      <c r="M1451" s="96"/>
      <c r="N1451" s="96"/>
    </row>
    <row r="1452" spans="9:14" x14ac:dyDescent="0.25">
      <c r="I1452" s="96"/>
      <c r="J1452" s="96"/>
      <c r="K1452" s="96"/>
      <c r="L1452" s="96"/>
      <c r="M1452" s="96"/>
      <c r="N1452" s="96"/>
    </row>
    <row r="1453" spans="9:14" x14ac:dyDescent="0.25">
      <c r="I1453" s="96"/>
      <c r="J1453" s="96"/>
      <c r="K1453" s="96"/>
      <c r="L1453" s="96"/>
      <c r="M1453" s="96"/>
      <c r="N1453" s="96"/>
    </row>
    <row r="1454" spans="9:14" x14ac:dyDescent="0.25">
      <c r="I1454" s="96"/>
      <c r="J1454" s="96"/>
      <c r="K1454" s="96"/>
      <c r="L1454" s="96"/>
      <c r="M1454" s="96"/>
      <c r="N1454" s="96"/>
    </row>
    <row r="1455" spans="9:14" x14ac:dyDescent="0.25">
      <c r="I1455" s="96"/>
      <c r="J1455" s="96"/>
      <c r="K1455" s="96"/>
      <c r="L1455" s="96"/>
      <c r="M1455" s="96"/>
      <c r="N1455" s="96"/>
    </row>
    <row r="1456" spans="9:14" x14ac:dyDescent="0.25">
      <c r="I1456" s="96"/>
      <c r="J1456" s="96"/>
      <c r="K1456" s="96"/>
      <c r="L1456" s="96"/>
      <c r="M1456" s="96"/>
      <c r="N1456" s="96"/>
    </row>
    <row r="1457" spans="9:14" x14ac:dyDescent="0.25">
      <c r="I1457" s="96"/>
      <c r="J1457" s="96"/>
      <c r="K1457" s="96"/>
      <c r="L1457" s="96"/>
      <c r="M1457" s="96"/>
      <c r="N1457" s="96"/>
    </row>
    <row r="1458" spans="9:14" x14ac:dyDescent="0.25">
      <c r="I1458" s="96"/>
      <c r="J1458" s="96"/>
      <c r="K1458" s="96"/>
      <c r="L1458" s="96"/>
      <c r="M1458" s="96"/>
      <c r="N1458" s="96"/>
    </row>
    <row r="1459" spans="9:14" x14ac:dyDescent="0.25">
      <c r="I1459" s="96"/>
      <c r="J1459" s="96"/>
      <c r="K1459" s="96"/>
      <c r="L1459" s="96"/>
      <c r="M1459" s="96"/>
      <c r="N1459" s="96"/>
    </row>
    <row r="1460" spans="9:14" x14ac:dyDescent="0.25">
      <c r="I1460" s="96"/>
      <c r="J1460" s="96"/>
      <c r="K1460" s="96"/>
      <c r="L1460" s="96"/>
      <c r="M1460" s="96"/>
      <c r="N1460" s="96"/>
    </row>
    <row r="1461" spans="9:14" x14ac:dyDescent="0.25">
      <c r="I1461" s="96"/>
      <c r="J1461" s="96"/>
      <c r="K1461" s="96"/>
      <c r="L1461" s="96"/>
      <c r="M1461" s="96"/>
      <c r="N1461" s="96"/>
    </row>
    <row r="1462" spans="9:14" x14ac:dyDescent="0.25">
      <c r="I1462" s="96"/>
      <c r="J1462" s="96"/>
      <c r="K1462" s="96"/>
      <c r="L1462" s="96"/>
      <c r="M1462" s="96"/>
      <c r="N1462" s="96"/>
    </row>
    <row r="1463" spans="9:14" x14ac:dyDescent="0.25">
      <c r="I1463" s="96"/>
      <c r="J1463" s="96"/>
      <c r="K1463" s="96"/>
      <c r="L1463" s="96"/>
      <c r="M1463" s="96"/>
      <c r="N1463" s="96"/>
    </row>
    <row r="1464" spans="9:14" x14ac:dyDescent="0.25">
      <c r="I1464" s="96"/>
      <c r="J1464" s="96"/>
      <c r="K1464" s="96"/>
      <c r="L1464" s="96"/>
      <c r="M1464" s="96"/>
      <c r="N1464" s="96"/>
    </row>
    <row r="1465" spans="9:14" x14ac:dyDescent="0.25">
      <c r="I1465" s="96"/>
      <c r="J1465" s="96"/>
      <c r="K1465" s="96"/>
      <c r="L1465" s="96"/>
      <c r="M1465" s="96"/>
      <c r="N1465" s="96"/>
    </row>
    <row r="1466" spans="9:14" x14ac:dyDescent="0.25">
      <c r="I1466" s="96"/>
      <c r="J1466" s="96"/>
      <c r="K1466" s="96"/>
      <c r="L1466" s="96"/>
      <c r="M1466" s="96"/>
      <c r="N1466" s="96"/>
    </row>
    <row r="1467" spans="9:14" x14ac:dyDescent="0.25">
      <c r="I1467" s="96"/>
      <c r="J1467" s="96"/>
      <c r="K1467" s="96"/>
      <c r="L1467" s="96"/>
      <c r="M1467" s="96"/>
      <c r="N1467" s="96"/>
    </row>
    <row r="1468" spans="9:14" x14ac:dyDescent="0.25">
      <c r="I1468" s="96"/>
      <c r="J1468" s="96"/>
      <c r="K1468" s="96"/>
      <c r="L1468" s="96"/>
      <c r="M1468" s="96"/>
      <c r="N1468" s="96"/>
    </row>
    <row r="1469" spans="9:14" x14ac:dyDescent="0.25">
      <c r="I1469" s="96"/>
      <c r="J1469" s="96"/>
      <c r="K1469" s="96"/>
      <c r="L1469" s="96"/>
      <c r="M1469" s="96"/>
      <c r="N1469" s="96"/>
    </row>
    <row r="1470" spans="9:14" x14ac:dyDescent="0.25">
      <c r="I1470" s="96"/>
      <c r="J1470" s="96"/>
      <c r="K1470" s="96"/>
      <c r="L1470" s="96"/>
      <c r="M1470" s="96"/>
      <c r="N1470" s="96"/>
    </row>
    <row r="1471" spans="9:14" x14ac:dyDescent="0.25">
      <c r="I1471" s="96"/>
      <c r="J1471" s="96"/>
      <c r="K1471" s="96"/>
      <c r="L1471" s="96"/>
      <c r="M1471" s="96"/>
      <c r="N1471" s="96"/>
    </row>
    <row r="1472" spans="9:14" x14ac:dyDescent="0.25">
      <c r="I1472" s="96"/>
      <c r="J1472" s="96"/>
      <c r="K1472" s="96"/>
      <c r="L1472" s="96"/>
      <c r="M1472" s="96"/>
      <c r="N1472" s="96"/>
    </row>
    <row r="1473" spans="9:14" x14ac:dyDescent="0.25">
      <c r="I1473" s="96"/>
      <c r="J1473" s="96"/>
      <c r="K1473" s="96"/>
      <c r="L1473" s="96"/>
      <c r="M1473" s="96"/>
      <c r="N1473" s="96"/>
    </row>
    <row r="1474" spans="9:14" x14ac:dyDescent="0.25">
      <c r="I1474" s="96"/>
      <c r="J1474" s="96"/>
      <c r="K1474" s="96"/>
      <c r="L1474" s="96"/>
      <c r="M1474" s="96"/>
      <c r="N1474" s="96"/>
    </row>
    <row r="1475" spans="9:14" x14ac:dyDescent="0.25">
      <c r="I1475" s="96"/>
      <c r="J1475" s="96"/>
      <c r="K1475" s="96"/>
      <c r="L1475" s="96"/>
      <c r="M1475" s="96"/>
      <c r="N1475" s="96"/>
    </row>
    <row r="1476" spans="9:14" x14ac:dyDescent="0.25">
      <c r="I1476" s="96"/>
      <c r="J1476" s="96"/>
      <c r="K1476" s="96"/>
      <c r="L1476" s="96"/>
      <c r="M1476" s="96"/>
      <c r="N1476" s="96"/>
    </row>
    <row r="1477" spans="9:14" x14ac:dyDescent="0.25">
      <c r="I1477" s="96"/>
      <c r="J1477" s="96"/>
      <c r="K1477" s="96"/>
      <c r="L1477" s="96"/>
      <c r="M1477" s="96"/>
      <c r="N1477" s="96"/>
    </row>
    <row r="1478" spans="9:14" x14ac:dyDescent="0.25">
      <c r="I1478" s="96"/>
      <c r="J1478" s="96"/>
      <c r="K1478" s="96"/>
      <c r="L1478" s="96"/>
      <c r="M1478" s="96"/>
      <c r="N1478" s="96"/>
    </row>
    <row r="1479" spans="9:14" x14ac:dyDescent="0.25">
      <c r="I1479" s="96"/>
      <c r="J1479" s="96"/>
      <c r="K1479" s="96"/>
      <c r="L1479" s="96"/>
      <c r="M1479" s="96"/>
      <c r="N1479" s="96"/>
    </row>
    <row r="1480" spans="9:14" x14ac:dyDescent="0.25">
      <c r="I1480" s="96"/>
      <c r="J1480" s="96"/>
      <c r="K1480" s="96"/>
      <c r="L1480" s="96"/>
      <c r="M1480" s="96"/>
      <c r="N1480" s="96"/>
    </row>
    <row r="1481" spans="9:14" x14ac:dyDescent="0.25">
      <c r="I1481" s="96"/>
      <c r="J1481" s="96"/>
      <c r="K1481" s="96"/>
      <c r="L1481" s="96"/>
      <c r="M1481" s="96"/>
      <c r="N1481" s="96"/>
    </row>
    <row r="1482" spans="9:14" x14ac:dyDescent="0.25">
      <c r="I1482" s="96"/>
      <c r="J1482" s="96"/>
      <c r="K1482" s="96"/>
      <c r="L1482" s="96"/>
      <c r="M1482" s="96"/>
      <c r="N1482" s="96"/>
    </row>
    <row r="1483" spans="9:14" x14ac:dyDescent="0.25">
      <c r="I1483" s="96"/>
      <c r="J1483" s="96"/>
      <c r="K1483" s="96"/>
      <c r="L1483" s="96"/>
      <c r="M1483" s="96"/>
      <c r="N1483" s="96"/>
    </row>
    <row r="1484" spans="9:14" x14ac:dyDescent="0.25">
      <c r="I1484" s="96"/>
      <c r="J1484" s="96"/>
      <c r="K1484" s="96"/>
      <c r="L1484" s="96"/>
      <c r="M1484" s="96"/>
      <c r="N1484" s="96"/>
    </row>
    <row r="1485" spans="9:14" x14ac:dyDescent="0.25">
      <c r="I1485" s="96"/>
      <c r="J1485" s="96"/>
      <c r="K1485" s="96"/>
      <c r="L1485" s="96"/>
      <c r="M1485" s="96"/>
      <c r="N1485" s="96"/>
    </row>
    <row r="1486" spans="9:14" x14ac:dyDescent="0.25">
      <c r="I1486" s="96"/>
      <c r="J1486" s="96"/>
      <c r="K1486" s="96"/>
      <c r="L1486" s="96"/>
      <c r="M1486" s="96"/>
      <c r="N1486" s="96"/>
    </row>
    <row r="1487" spans="9:14" x14ac:dyDescent="0.25">
      <c r="I1487" s="96"/>
      <c r="J1487" s="96"/>
      <c r="K1487" s="96"/>
      <c r="L1487" s="96"/>
      <c r="M1487" s="96"/>
      <c r="N1487" s="96"/>
    </row>
    <row r="1488" spans="9:14" x14ac:dyDescent="0.25">
      <c r="I1488" s="96"/>
      <c r="J1488" s="96"/>
      <c r="K1488" s="96"/>
      <c r="L1488" s="96"/>
      <c r="M1488" s="96"/>
      <c r="N1488" s="96"/>
    </row>
    <row r="1489" spans="9:14" x14ac:dyDescent="0.25">
      <c r="I1489" s="96"/>
      <c r="J1489" s="96"/>
      <c r="K1489" s="96"/>
      <c r="L1489" s="96"/>
      <c r="M1489" s="96"/>
      <c r="N1489" s="96"/>
    </row>
    <row r="1490" spans="9:14" x14ac:dyDescent="0.25">
      <c r="I1490" s="96"/>
      <c r="J1490" s="96"/>
      <c r="K1490" s="96"/>
      <c r="L1490" s="96"/>
      <c r="M1490" s="96"/>
      <c r="N1490" s="96"/>
    </row>
    <row r="1491" spans="9:14" x14ac:dyDescent="0.25">
      <c r="I1491" s="96"/>
      <c r="J1491" s="96"/>
      <c r="K1491" s="96"/>
      <c r="L1491" s="96"/>
      <c r="M1491" s="96"/>
      <c r="N1491" s="96"/>
    </row>
    <row r="1492" spans="9:14" x14ac:dyDescent="0.25">
      <c r="I1492" s="96"/>
      <c r="J1492" s="96"/>
      <c r="K1492" s="96"/>
      <c r="L1492" s="96"/>
      <c r="M1492" s="96"/>
      <c r="N1492" s="96"/>
    </row>
    <row r="1493" spans="9:14" x14ac:dyDescent="0.25">
      <c r="I1493" s="96"/>
      <c r="J1493" s="96"/>
      <c r="K1493" s="96"/>
      <c r="L1493" s="96"/>
      <c r="M1493" s="96"/>
      <c r="N1493" s="96"/>
    </row>
    <row r="1494" spans="9:14" x14ac:dyDescent="0.25">
      <c r="I1494" s="96"/>
      <c r="J1494" s="96"/>
      <c r="K1494" s="96"/>
      <c r="L1494" s="96"/>
      <c r="M1494" s="96"/>
      <c r="N1494" s="96"/>
    </row>
    <row r="1495" spans="9:14" x14ac:dyDescent="0.25">
      <c r="I1495" s="96"/>
      <c r="J1495" s="96"/>
      <c r="K1495" s="96"/>
      <c r="L1495" s="96"/>
      <c r="M1495" s="96"/>
      <c r="N1495" s="96"/>
    </row>
    <row r="1496" spans="9:14" x14ac:dyDescent="0.25">
      <c r="I1496" s="96"/>
      <c r="J1496" s="96"/>
      <c r="K1496" s="96"/>
      <c r="L1496" s="96"/>
      <c r="M1496" s="96"/>
      <c r="N1496" s="96"/>
    </row>
    <row r="1497" spans="9:14" x14ac:dyDescent="0.25">
      <c r="I1497" s="96"/>
      <c r="J1497" s="96"/>
      <c r="K1497" s="96"/>
      <c r="L1497" s="96"/>
      <c r="M1497" s="96"/>
      <c r="N1497" s="96"/>
    </row>
    <row r="1498" spans="9:14" x14ac:dyDescent="0.25">
      <c r="I1498" s="96"/>
      <c r="J1498" s="96"/>
      <c r="K1498" s="96"/>
      <c r="L1498" s="96"/>
      <c r="M1498" s="96"/>
      <c r="N1498" s="96"/>
    </row>
    <row r="1499" spans="9:14" x14ac:dyDescent="0.25">
      <c r="I1499" s="96"/>
      <c r="J1499" s="96"/>
      <c r="K1499" s="96"/>
      <c r="L1499" s="96"/>
      <c r="M1499" s="96"/>
      <c r="N1499" s="96"/>
    </row>
    <row r="1500" spans="9:14" x14ac:dyDescent="0.25">
      <c r="I1500" s="96"/>
      <c r="J1500" s="96"/>
      <c r="K1500" s="96"/>
      <c r="L1500" s="96"/>
      <c r="M1500" s="96"/>
      <c r="N1500" s="96"/>
    </row>
    <row r="1501" spans="9:14" x14ac:dyDescent="0.25">
      <c r="I1501" s="96"/>
      <c r="J1501" s="96"/>
      <c r="K1501" s="96"/>
      <c r="L1501" s="96"/>
      <c r="M1501" s="96"/>
      <c r="N1501" s="96"/>
    </row>
    <row r="1502" spans="9:14" x14ac:dyDescent="0.25">
      <c r="I1502" s="96"/>
      <c r="J1502" s="96"/>
      <c r="K1502" s="96"/>
      <c r="L1502" s="96"/>
      <c r="M1502" s="96"/>
      <c r="N1502" s="96"/>
    </row>
    <row r="1503" spans="9:14" x14ac:dyDescent="0.25">
      <c r="I1503" s="96"/>
      <c r="J1503" s="96"/>
      <c r="K1503" s="96"/>
      <c r="L1503" s="96"/>
      <c r="M1503" s="96"/>
      <c r="N1503" s="96"/>
    </row>
    <row r="1504" spans="9:14" x14ac:dyDescent="0.25">
      <c r="I1504" s="96"/>
      <c r="J1504" s="96"/>
      <c r="K1504" s="96"/>
      <c r="L1504" s="96"/>
      <c r="M1504" s="96"/>
      <c r="N1504" s="96"/>
    </row>
    <row r="1505" spans="9:14" x14ac:dyDescent="0.25">
      <c r="I1505" s="96"/>
      <c r="J1505" s="96"/>
      <c r="K1505" s="96"/>
      <c r="L1505" s="96"/>
      <c r="M1505" s="96"/>
      <c r="N1505" s="96"/>
    </row>
    <row r="1506" spans="9:14" x14ac:dyDescent="0.25">
      <c r="I1506" s="96"/>
      <c r="J1506" s="96"/>
      <c r="K1506" s="96"/>
      <c r="L1506" s="96"/>
      <c r="M1506" s="96"/>
      <c r="N1506" s="96"/>
    </row>
    <row r="1507" spans="9:14" x14ac:dyDescent="0.25">
      <c r="I1507" s="96"/>
      <c r="J1507" s="96"/>
      <c r="K1507" s="96"/>
      <c r="L1507" s="96"/>
      <c r="M1507" s="96"/>
      <c r="N1507" s="96"/>
    </row>
    <row r="1508" spans="9:14" x14ac:dyDescent="0.25">
      <c r="I1508" s="96"/>
      <c r="J1508" s="96"/>
      <c r="K1508" s="96"/>
      <c r="L1508" s="96"/>
      <c r="M1508" s="96"/>
      <c r="N1508" s="96"/>
    </row>
    <row r="1509" spans="9:14" x14ac:dyDescent="0.25">
      <c r="I1509" s="96"/>
      <c r="J1509" s="96"/>
      <c r="K1509" s="96"/>
      <c r="L1509" s="96"/>
      <c r="M1509" s="96"/>
      <c r="N1509" s="96"/>
    </row>
    <row r="1510" spans="9:14" x14ac:dyDescent="0.25">
      <c r="I1510" s="96"/>
      <c r="J1510" s="96"/>
      <c r="K1510" s="96"/>
      <c r="L1510" s="96"/>
      <c r="M1510" s="96"/>
      <c r="N1510" s="96"/>
    </row>
    <row r="1511" spans="9:14" x14ac:dyDescent="0.25">
      <c r="I1511" s="96"/>
      <c r="J1511" s="96"/>
      <c r="K1511" s="96"/>
      <c r="L1511" s="96"/>
      <c r="M1511" s="96"/>
      <c r="N1511" s="96"/>
    </row>
    <row r="1512" spans="9:14" x14ac:dyDescent="0.25">
      <c r="I1512" s="96"/>
      <c r="J1512" s="96"/>
      <c r="K1512" s="96"/>
      <c r="L1512" s="96"/>
      <c r="M1512" s="96"/>
      <c r="N1512" s="96"/>
    </row>
    <row r="1513" spans="9:14" x14ac:dyDescent="0.25">
      <c r="I1513" s="96"/>
      <c r="J1513" s="96"/>
      <c r="K1513" s="96"/>
      <c r="L1513" s="96"/>
      <c r="M1513" s="96"/>
      <c r="N1513" s="96"/>
    </row>
    <row r="1514" spans="9:14" x14ac:dyDescent="0.25">
      <c r="I1514" s="96"/>
      <c r="J1514" s="96"/>
      <c r="K1514" s="96"/>
      <c r="L1514" s="96"/>
      <c r="M1514" s="96"/>
      <c r="N1514" s="96"/>
    </row>
    <row r="1515" spans="9:14" x14ac:dyDescent="0.25">
      <c r="I1515" s="96"/>
      <c r="J1515" s="96"/>
      <c r="K1515" s="96"/>
      <c r="L1515" s="96"/>
      <c r="M1515" s="96"/>
      <c r="N1515" s="96"/>
    </row>
    <row r="1516" spans="9:14" x14ac:dyDescent="0.25">
      <c r="I1516" s="96"/>
      <c r="J1516" s="96"/>
      <c r="K1516" s="96"/>
      <c r="L1516" s="96"/>
      <c r="M1516" s="96"/>
      <c r="N1516" s="96"/>
    </row>
    <row r="1517" spans="9:14" x14ac:dyDescent="0.25">
      <c r="I1517" s="96"/>
      <c r="J1517" s="96"/>
      <c r="K1517" s="96"/>
      <c r="L1517" s="96"/>
      <c r="M1517" s="96"/>
      <c r="N1517" s="96"/>
    </row>
    <row r="1518" spans="9:14" x14ac:dyDescent="0.25">
      <c r="I1518" s="96"/>
      <c r="J1518" s="96"/>
      <c r="K1518" s="96"/>
      <c r="L1518" s="96"/>
      <c r="M1518" s="96"/>
      <c r="N1518" s="96"/>
    </row>
    <row r="1519" spans="9:14" x14ac:dyDescent="0.25">
      <c r="I1519" s="96"/>
      <c r="J1519" s="96"/>
      <c r="K1519" s="96"/>
      <c r="L1519" s="96"/>
      <c r="M1519" s="96"/>
      <c r="N1519" s="96"/>
    </row>
    <row r="1520" spans="9:14" x14ac:dyDescent="0.25">
      <c r="I1520" s="96"/>
      <c r="J1520" s="96"/>
      <c r="K1520" s="96"/>
      <c r="L1520" s="96"/>
      <c r="M1520" s="96"/>
      <c r="N1520" s="96"/>
    </row>
    <row r="1521" spans="9:14" x14ac:dyDescent="0.25">
      <c r="I1521" s="96"/>
      <c r="J1521" s="96"/>
      <c r="K1521" s="96"/>
      <c r="L1521" s="96"/>
      <c r="M1521" s="96"/>
      <c r="N1521" s="96"/>
    </row>
    <row r="1522" spans="9:14" x14ac:dyDescent="0.25">
      <c r="I1522" s="96"/>
      <c r="J1522" s="96"/>
      <c r="K1522" s="96"/>
      <c r="L1522" s="96"/>
      <c r="M1522" s="96"/>
      <c r="N1522" s="96"/>
    </row>
    <row r="1523" spans="9:14" x14ac:dyDescent="0.25">
      <c r="I1523" s="96"/>
      <c r="J1523" s="96"/>
      <c r="K1523" s="96"/>
      <c r="L1523" s="96"/>
      <c r="M1523" s="96"/>
      <c r="N1523" s="96"/>
    </row>
    <row r="1524" spans="9:14" x14ac:dyDescent="0.25">
      <c r="I1524" s="96"/>
      <c r="J1524" s="96"/>
      <c r="K1524" s="96"/>
      <c r="L1524" s="96"/>
      <c r="M1524" s="96"/>
      <c r="N1524" s="96"/>
    </row>
    <row r="1525" spans="9:14" x14ac:dyDescent="0.25">
      <c r="I1525" s="96"/>
      <c r="J1525" s="96"/>
      <c r="K1525" s="96"/>
      <c r="L1525" s="96"/>
      <c r="M1525" s="96"/>
      <c r="N1525" s="96"/>
    </row>
    <row r="1526" spans="9:14" x14ac:dyDescent="0.25">
      <c r="I1526" s="96"/>
      <c r="J1526" s="96"/>
      <c r="K1526" s="96"/>
      <c r="L1526" s="96"/>
      <c r="M1526" s="96"/>
      <c r="N1526" s="96"/>
    </row>
    <row r="1527" spans="9:14" x14ac:dyDescent="0.25">
      <c r="I1527" s="96"/>
      <c r="J1527" s="96"/>
      <c r="K1527" s="96"/>
      <c r="L1527" s="96"/>
      <c r="M1527" s="96"/>
      <c r="N1527" s="96"/>
    </row>
    <row r="1528" spans="9:14" x14ac:dyDescent="0.25">
      <c r="I1528" s="96"/>
      <c r="J1528" s="96"/>
      <c r="K1528" s="96"/>
      <c r="L1528" s="96"/>
      <c r="M1528" s="96"/>
      <c r="N1528" s="96"/>
    </row>
    <row r="1529" spans="9:14" x14ac:dyDescent="0.25">
      <c r="I1529" s="96"/>
      <c r="J1529" s="96"/>
      <c r="K1529" s="96"/>
      <c r="L1529" s="96"/>
      <c r="M1529" s="96"/>
      <c r="N1529" s="96"/>
    </row>
    <row r="1530" spans="9:14" x14ac:dyDescent="0.25">
      <c r="I1530" s="96"/>
      <c r="J1530" s="96"/>
      <c r="K1530" s="96"/>
      <c r="L1530" s="96"/>
      <c r="M1530" s="96"/>
      <c r="N1530" s="96"/>
    </row>
    <row r="1531" spans="9:14" x14ac:dyDescent="0.25">
      <c r="I1531" s="96"/>
      <c r="J1531" s="96"/>
      <c r="K1531" s="96"/>
      <c r="L1531" s="96"/>
      <c r="M1531" s="96"/>
      <c r="N1531" s="96"/>
    </row>
    <row r="1532" spans="9:14" x14ac:dyDescent="0.25">
      <c r="I1532" s="96"/>
      <c r="J1532" s="96"/>
      <c r="K1532" s="96"/>
      <c r="L1532" s="96"/>
      <c r="M1532" s="96"/>
      <c r="N1532" s="96"/>
    </row>
    <row r="1533" spans="9:14" x14ac:dyDescent="0.25">
      <c r="I1533" s="96"/>
      <c r="J1533" s="96"/>
      <c r="K1533" s="96"/>
      <c r="L1533" s="96"/>
      <c r="M1533" s="96"/>
      <c r="N1533" s="96"/>
    </row>
    <row r="1534" spans="9:14" x14ac:dyDescent="0.25">
      <c r="I1534" s="96"/>
      <c r="J1534" s="96"/>
      <c r="K1534" s="96"/>
      <c r="L1534" s="96"/>
      <c r="M1534" s="96"/>
      <c r="N1534" s="96"/>
    </row>
    <row r="1535" spans="9:14" x14ac:dyDescent="0.25">
      <c r="I1535" s="96"/>
      <c r="J1535" s="96"/>
      <c r="K1535" s="96"/>
      <c r="L1535" s="96"/>
      <c r="M1535" s="96"/>
      <c r="N1535" s="96"/>
    </row>
    <row r="1536" spans="9:14" x14ac:dyDescent="0.25">
      <c r="I1536" s="96"/>
      <c r="J1536" s="96"/>
      <c r="K1536" s="96"/>
      <c r="L1536" s="96"/>
      <c r="M1536" s="96"/>
      <c r="N1536" s="96"/>
    </row>
    <row r="1537" spans="9:14" x14ac:dyDescent="0.25">
      <c r="I1537" s="96"/>
      <c r="J1537" s="96"/>
      <c r="K1537" s="96"/>
      <c r="L1537" s="96"/>
      <c r="M1537" s="96"/>
      <c r="N1537" s="96"/>
    </row>
    <row r="1538" spans="9:14" x14ac:dyDescent="0.25">
      <c r="I1538" s="96"/>
      <c r="J1538" s="96"/>
      <c r="K1538" s="96"/>
      <c r="L1538" s="96"/>
      <c r="M1538" s="96"/>
      <c r="N1538" s="96"/>
    </row>
    <row r="1539" spans="9:14" x14ac:dyDescent="0.25">
      <c r="I1539" s="96"/>
      <c r="J1539" s="96"/>
      <c r="K1539" s="96"/>
      <c r="L1539" s="96"/>
      <c r="M1539" s="96"/>
      <c r="N1539" s="96"/>
    </row>
    <row r="1540" spans="9:14" x14ac:dyDescent="0.25">
      <c r="I1540" s="96"/>
      <c r="J1540" s="96"/>
      <c r="K1540" s="96"/>
      <c r="L1540" s="96"/>
      <c r="M1540" s="96"/>
      <c r="N1540" s="96"/>
    </row>
    <row r="1541" spans="9:14" x14ac:dyDescent="0.25">
      <c r="I1541" s="96"/>
      <c r="J1541" s="96"/>
      <c r="K1541" s="96"/>
      <c r="L1541" s="96"/>
      <c r="M1541" s="96"/>
      <c r="N1541" s="96"/>
    </row>
    <row r="1542" spans="9:14" x14ac:dyDescent="0.25">
      <c r="I1542" s="96"/>
      <c r="J1542" s="96"/>
      <c r="K1542" s="96"/>
      <c r="L1542" s="96"/>
      <c r="M1542" s="96"/>
      <c r="N1542" s="96"/>
    </row>
    <row r="1543" spans="9:14" x14ac:dyDescent="0.25">
      <c r="I1543" s="96"/>
      <c r="J1543" s="96"/>
      <c r="K1543" s="96"/>
      <c r="L1543" s="96"/>
      <c r="M1543" s="96"/>
      <c r="N1543" s="96"/>
    </row>
    <row r="1544" spans="9:14" x14ac:dyDescent="0.25">
      <c r="I1544" s="96"/>
      <c r="J1544" s="96"/>
      <c r="K1544" s="96"/>
      <c r="L1544" s="96"/>
      <c r="M1544" s="96"/>
      <c r="N1544" s="96"/>
    </row>
    <row r="1545" spans="9:14" x14ac:dyDescent="0.25">
      <c r="I1545" s="96"/>
      <c r="J1545" s="96"/>
      <c r="K1545" s="96"/>
      <c r="L1545" s="96"/>
      <c r="M1545" s="96"/>
      <c r="N1545" s="96"/>
    </row>
    <row r="1546" spans="9:14" x14ac:dyDescent="0.25">
      <c r="I1546" s="96"/>
      <c r="J1546" s="96"/>
      <c r="K1546" s="96"/>
      <c r="L1546" s="96"/>
      <c r="M1546" s="96"/>
      <c r="N1546" s="96"/>
    </row>
    <row r="1547" spans="9:14" x14ac:dyDescent="0.25">
      <c r="I1547" s="96"/>
      <c r="J1547" s="96"/>
      <c r="K1547" s="96"/>
      <c r="L1547" s="96"/>
      <c r="M1547" s="96"/>
      <c r="N1547" s="96"/>
    </row>
    <row r="1548" spans="9:14" x14ac:dyDescent="0.25">
      <c r="I1548" s="96"/>
      <c r="J1548" s="96"/>
      <c r="K1548" s="96"/>
      <c r="L1548" s="96"/>
      <c r="M1548" s="96"/>
      <c r="N1548" s="96"/>
    </row>
    <row r="1549" spans="9:14" x14ac:dyDescent="0.25">
      <c r="I1549" s="96"/>
      <c r="J1549" s="96"/>
      <c r="K1549" s="96"/>
      <c r="L1549" s="96"/>
      <c r="M1549" s="96"/>
      <c r="N1549" s="96"/>
    </row>
    <row r="1550" spans="9:14" x14ac:dyDescent="0.25">
      <c r="I1550" s="96"/>
      <c r="J1550" s="96"/>
      <c r="K1550" s="96"/>
      <c r="L1550" s="96"/>
      <c r="M1550" s="96"/>
      <c r="N1550" s="96"/>
    </row>
    <row r="1551" spans="9:14" x14ac:dyDescent="0.25">
      <c r="I1551" s="96"/>
      <c r="J1551" s="96"/>
      <c r="K1551" s="96"/>
      <c r="L1551" s="96"/>
      <c r="M1551" s="96"/>
      <c r="N1551" s="96"/>
    </row>
    <row r="1552" spans="9:14" x14ac:dyDescent="0.25">
      <c r="I1552" s="96"/>
      <c r="J1552" s="96"/>
      <c r="K1552" s="96"/>
      <c r="L1552" s="96"/>
      <c r="M1552" s="96"/>
      <c r="N1552" s="96"/>
    </row>
    <row r="1553" spans="9:14" x14ac:dyDescent="0.25">
      <c r="I1553" s="96"/>
      <c r="J1553" s="96"/>
      <c r="K1553" s="96"/>
      <c r="L1553" s="96"/>
      <c r="M1553" s="96"/>
      <c r="N1553" s="96"/>
    </row>
    <row r="1554" spans="9:14" x14ac:dyDescent="0.25">
      <c r="I1554" s="96"/>
      <c r="J1554" s="96"/>
      <c r="K1554" s="96"/>
      <c r="L1554" s="96"/>
      <c r="M1554" s="96"/>
      <c r="N1554" s="96"/>
    </row>
    <row r="1555" spans="9:14" x14ac:dyDescent="0.25">
      <c r="I1555" s="96"/>
      <c r="J1555" s="96"/>
      <c r="K1555" s="96"/>
      <c r="L1555" s="96"/>
      <c r="M1555" s="96"/>
      <c r="N1555" s="96"/>
    </row>
    <row r="1556" spans="9:14" x14ac:dyDescent="0.25">
      <c r="I1556" s="96"/>
      <c r="J1556" s="96"/>
      <c r="K1556" s="96"/>
      <c r="L1556" s="96"/>
      <c r="M1556" s="96"/>
      <c r="N1556" s="96"/>
    </row>
    <row r="1557" spans="9:14" x14ac:dyDescent="0.25">
      <c r="I1557" s="96"/>
      <c r="J1557" s="96"/>
      <c r="K1557" s="96"/>
      <c r="L1557" s="96"/>
      <c r="M1557" s="96"/>
      <c r="N1557" s="96"/>
    </row>
    <row r="1558" spans="9:14" x14ac:dyDescent="0.25">
      <c r="I1558" s="96"/>
      <c r="J1558" s="96"/>
      <c r="K1558" s="96"/>
      <c r="L1558" s="96"/>
      <c r="M1558" s="96"/>
      <c r="N1558" s="96"/>
    </row>
    <row r="1559" spans="9:14" x14ac:dyDescent="0.25">
      <c r="I1559" s="96"/>
      <c r="J1559" s="96"/>
      <c r="K1559" s="96"/>
      <c r="L1559" s="96"/>
      <c r="M1559" s="96"/>
      <c r="N1559" s="96"/>
    </row>
    <row r="1560" spans="9:14" x14ac:dyDescent="0.25">
      <c r="I1560" s="96"/>
      <c r="J1560" s="96"/>
      <c r="K1560" s="96"/>
      <c r="L1560" s="96"/>
      <c r="M1560" s="96"/>
      <c r="N1560" s="96"/>
    </row>
    <row r="1561" spans="9:14" x14ac:dyDescent="0.25">
      <c r="I1561" s="96"/>
      <c r="J1561" s="96"/>
      <c r="K1561" s="96"/>
      <c r="L1561" s="96"/>
      <c r="M1561" s="96"/>
      <c r="N1561" s="96"/>
    </row>
    <row r="1562" spans="9:14" x14ac:dyDescent="0.25">
      <c r="I1562" s="96"/>
      <c r="J1562" s="96"/>
      <c r="K1562" s="96"/>
      <c r="L1562" s="96"/>
      <c r="M1562" s="96"/>
      <c r="N1562" s="96"/>
    </row>
    <row r="1563" spans="9:14" x14ac:dyDescent="0.25">
      <c r="I1563" s="96"/>
      <c r="J1563" s="96"/>
      <c r="K1563" s="96"/>
      <c r="L1563" s="96"/>
      <c r="M1563" s="96"/>
      <c r="N1563" s="96"/>
    </row>
    <row r="1564" spans="9:14" x14ac:dyDescent="0.25">
      <c r="I1564" s="96"/>
      <c r="J1564" s="96"/>
      <c r="K1564" s="96"/>
      <c r="L1564" s="96"/>
      <c r="M1564" s="96"/>
      <c r="N1564" s="96"/>
    </row>
    <row r="1565" spans="9:14" x14ac:dyDescent="0.25">
      <c r="I1565" s="96"/>
      <c r="J1565" s="96"/>
      <c r="K1565" s="96"/>
      <c r="L1565" s="96"/>
      <c r="M1565" s="96"/>
      <c r="N1565" s="96"/>
    </row>
    <row r="1566" spans="9:14" x14ac:dyDescent="0.25">
      <c r="I1566" s="96"/>
      <c r="J1566" s="96"/>
      <c r="K1566" s="96"/>
      <c r="L1566" s="96"/>
      <c r="M1566" s="96"/>
      <c r="N1566" s="96"/>
    </row>
    <row r="1567" spans="9:14" x14ac:dyDescent="0.25">
      <c r="I1567" s="96"/>
      <c r="J1567" s="96"/>
      <c r="K1567" s="96"/>
      <c r="L1567" s="96"/>
      <c r="M1567" s="96"/>
      <c r="N1567" s="96"/>
    </row>
    <row r="1568" spans="9:14" x14ac:dyDescent="0.25">
      <c r="I1568" s="96"/>
      <c r="J1568" s="96"/>
      <c r="K1568" s="96"/>
      <c r="L1568" s="96"/>
      <c r="M1568" s="96"/>
      <c r="N1568" s="96"/>
    </row>
    <row r="1569" spans="9:14" x14ac:dyDescent="0.25">
      <c r="I1569" s="96"/>
      <c r="J1569" s="96"/>
      <c r="K1569" s="96"/>
      <c r="L1569" s="96"/>
      <c r="M1569" s="96"/>
      <c r="N1569" s="96"/>
    </row>
    <row r="1570" spans="9:14" x14ac:dyDescent="0.25">
      <c r="I1570" s="96"/>
      <c r="J1570" s="96"/>
      <c r="K1570" s="96"/>
      <c r="L1570" s="96"/>
      <c r="M1570" s="96"/>
      <c r="N1570" s="96"/>
    </row>
    <row r="1571" spans="9:14" x14ac:dyDescent="0.25">
      <c r="I1571" s="96"/>
      <c r="J1571" s="96"/>
      <c r="K1571" s="96"/>
      <c r="L1571" s="96"/>
      <c r="M1571" s="96"/>
      <c r="N1571" s="96"/>
    </row>
    <row r="1572" spans="9:14" x14ac:dyDescent="0.25">
      <c r="I1572" s="96"/>
      <c r="J1572" s="96"/>
      <c r="K1572" s="96"/>
      <c r="L1572" s="96"/>
      <c r="M1572" s="96"/>
      <c r="N1572" s="96"/>
    </row>
    <row r="1573" spans="9:14" x14ac:dyDescent="0.25">
      <c r="I1573" s="96"/>
      <c r="J1573" s="96"/>
      <c r="K1573" s="96"/>
      <c r="L1573" s="96"/>
      <c r="M1573" s="96"/>
      <c r="N1573" s="96"/>
    </row>
    <row r="1574" spans="9:14" x14ac:dyDescent="0.25">
      <c r="I1574" s="96"/>
      <c r="J1574" s="96"/>
      <c r="K1574" s="96"/>
      <c r="L1574" s="96"/>
      <c r="M1574" s="96"/>
      <c r="N1574" s="96"/>
    </row>
    <row r="1575" spans="9:14" x14ac:dyDescent="0.25">
      <c r="I1575" s="96"/>
      <c r="J1575" s="96"/>
      <c r="K1575" s="96"/>
      <c r="L1575" s="96"/>
      <c r="M1575" s="96"/>
      <c r="N1575" s="96"/>
    </row>
    <row r="1576" spans="9:14" x14ac:dyDescent="0.25">
      <c r="I1576" s="96"/>
      <c r="J1576" s="96"/>
      <c r="K1576" s="96"/>
      <c r="L1576" s="96"/>
      <c r="M1576" s="96"/>
      <c r="N1576" s="96"/>
    </row>
    <row r="1577" spans="9:14" x14ac:dyDescent="0.25">
      <c r="I1577" s="96"/>
      <c r="J1577" s="96"/>
      <c r="K1577" s="96"/>
      <c r="L1577" s="96"/>
      <c r="M1577" s="96"/>
      <c r="N1577" s="96"/>
    </row>
    <row r="1578" spans="9:14" x14ac:dyDescent="0.25">
      <c r="I1578" s="96"/>
      <c r="J1578" s="96"/>
      <c r="K1578" s="96"/>
      <c r="L1578" s="96"/>
      <c r="M1578" s="96"/>
      <c r="N1578" s="96"/>
    </row>
    <row r="1579" spans="9:14" x14ac:dyDescent="0.25">
      <c r="I1579" s="96"/>
      <c r="J1579" s="96"/>
      <c r="K1579" s="96"/>
      <c r="L1579" s="96"/>
      <c r="M1579" s="96"/>
      <c r="N1579" s="96"/>
    </row>
    <row r="1580" spans="9:14" x14ac:dyDescent="0.25">
      <c r="I1580" s="96"/>
      <c r="J1580" s="96"/>
      <c r="K1580" s="96"/>
      <c r="L1580" s="96"/>
      <c r="M1580" s="96"/>
      <c r="N1580" s="96"/>
    </row>
    <row r="1581" spans="9:14" x14ac:dyDescent="0.25">
      <c r="I1581" s="96"/>
      <c r="J1581" s="96"/>
      <c r="K1581" s="96"/>
      <c r="L1581" s="96"/>
      <c r="M1581" s="96"/>
      <c r="N1581" s="96"/>
    </row>
    <row r="1582" spans="9:14" x14ac:dyDescent="0.25">
      <c r="I1582" s="96"/>
      <c r="J1582" s="96"/>
      <c r="K1582" s="96"/>
      <c r="L1582" s="96"/>
      <c r="M1582" s="96"/>
      <c r="N1582" s="96"/>
    </row>
    <row r="1583" spans="9:14" x14ac:dyDescent="0.25">
      <c r="I1583" s="96"/>
      <c r="J1583" s="96"/>
      <c r="K1583" s="96"/>
      <c r="L1583" s="96"/>
      <c r="M1583" s="96"/>
      <c r="N1583" s="96"/>
    </row>
    <row r="1584" spans="9:14" x14ac:dyDescent="0.25">
      <c r="I1584" s="96"/>
      <c r="J1584" s="96"/>
      <c r="K1584" s="96"/>
      <c r="L1584" s="96"/>
      <c r="M1584" s="96"/>
      <c r="N1584" s="96"/>
    </row>
    <row r="1585" spans="9:14" x14ac:dyDescent="0.25">
      <c r="I1585" s="96"/>
      <c r="J1585" s="96"/>
      <c r="K1585" s="96"/>
      <c r="L1585" s="96"/>
      <c r="M1585" s="96"/>
      <c r="N1585" s="96"/>
    </row>
    <row r="1586" spans="9:14" x14ac:dyDescent="0.25">
      <c r="I1586" s="96"/>
      <c r="J1586" s="96"/>
      <c r="K1586" s="96"/>
      <c r="L1586" s="96"/>
      <c r="M1586" s="96"/>
      <c r="N1586" s="96"/>
    </row>
    <row r="1587" spans="9:14" x14ac:dyDescent="0.25">
      <c r="I1587" s="96"/>
      <c r="J1587" s="96"/>
      <c r="K1587" s="96"/>
      <c r="L1587" s="96"/>
      <c r="M1587" s="96"/>
      <c r="N1587" s="96"/>
    </row>
    <row r="1588" spans="9:14" x14ac:dyDescent="0.25">
      <c r="I1588" s="96"/>
      <c r="J1588" s="96"/>
      <c r="K1588" s="96"/>
      <c r="L1588" s="96"/>
      <c r="M1588" s="96"/>
      <c r="N1588" s="96"/>
    </row>
    <row r="1589" spans="9:14" x14ac:dyDescent="0.25">
      <c r="I1589" s="96"/>
      <c r="J1589" s="96"/>
      <c r="K1589" s="96"/>
      <c r="L1589" s="96"/>
      <c r="M1589" s="96"/>
      <c r="N1589" s="96"/>
    </row>
    <row r="1590" spans="9:14" x14ac:dyDescent="0.25">
      <c r="I1590" s="96"/>
      <c r="J1590" s="96"/>
      <c r="K1590" s="96"/>
      <c r="L1590" s="96"/>
      <c r="M1590" s="96"/>
      <c r="N1590" s="96"/>
    </row>
    <row r="1591" spans="9:14" x14ac:dyDescent="0.25">
      <c r="I1591" s="96"/>
      <c r="J1591" s="96"/>
      <c r="K1591" s="96"/>
      <c r="L1591" s="96"/>
      <c r="M1591" s="96"/>
      <c r="N1591" s="96"/>
    </row>
    <row r="1592" spans="9:14" x14ac:dyDescent="0.25">
      <c r="I1592" s="96"/>
      <c r="J1592" s="96"/>
      <c r="K1592" s="96"/>
      <c r="L1592" s="96"/>
      <c r="M1592" s="96"/>
      <c r="N1592" s="96"/>
    </row>
    <row r="1593" spans="9:14" x14ac:dyDescent="0.25">
      <c r="I1593" s="96"/>
      <c r="J1593" s="96"/>
      <c r="K1593" s="96"/>
      <c r="L1593" s="96"/>
      <c r="M1593" s="96"/>
      <c r="N1593" s="96"/>
    </row>
    <row r="1594" spans="9:14" x14ac:dyDescent="0.25">
      <c r="I1594" s="96"/>
      <c r="J1594" s="96"/>
      <c r="K1594" s="96"/>
      <c r="L1594" s="96"/>
      <c r="M1594" s="96"/>
      <c r="N1594" s="96"/>
    </row>
    <row r="1595" spans="9:14" x14ac:dyDescent="0.25">
      <c r="I1595" s="96"/>
      <c r="J1595" s="96"/>
      <c r="K1595" s="96"/>
      <c r="L1595" s="96"/>
      <c r="M1595" s="96"/>
      <c r="N1595" s="96"/>
    </row>
    <row r="1596" spans="9:14" x14ac:dyDescent="0.25">
      <c r="I1596" s="96"/>
      <c r="J1596" s="96"/>
      <c r="K1596" s="96"/>
      <c r="L1596" s="96"/>
      <c r="M1596" s="96"/>
      <c r="N1596" s="96"/>
    </row>
    <row r="1597" spans="9:14" x14ac:dyDescent="0.25">
      <c r="I1597" s="96"/>
      <c r="J1597" s="96"/>
      <c r="K1597" s="96"/>
      <c r="L1597" s="96"/>
      <c r="M1597" s="96"/>
      <c r="N1597" s="96"/>
    </row>
    <row r="1598" spans="9:14" x14ac:dyDescent="0.25">
      <c r="I1598" s="96"/>
      <c r="J1598" s="96"/>
      <c r="K1598" s="96"/>
      <c r="L1598" s="96"/>
      <c r="M1598" s="96"/>
      <c r="N1598" s="96"/>
    </row>
    <row r="1599" spans="9:14" x14ac:dyDescent="0.25">
      <c r="I1599" s="96"/>
      <c r="J1599" s="96"/>
      <c r="K1599" s="96"/>
      <c r="L1599" s="96"/>
      <c r="M1599" s="96"/>
      <c r="N1599" s="96"/>
    </row>
    <row r="1600" spans="9:14" x14ac:dyDescent="0.25">
      <c r="I1600" s="96"/>
      <c r="J1600" s="96"/>
      <c r="K1600" s="96"/>
      <c r="L1600" s="96"/>
      <c r="M1600" s="96"/>
      <c r="N1600" s="96"/>
    </row>
    <row r="1601" spans="9:14" x14ac:dyDescent="0.25">
      <c r="I1601" s="96"/>
      <c r="J1601" s="96"/>
      <c r="K1601" s="96"/>
      <c r="L1601" s="96"/>
      <c r="M1601" s="96"/>
      <c r="N1601" s="96"/>
    </row>
    <row r="1602" spans="9:14" x14ac:dyDescent="0.25">
      <c r="I1602" s="96"/>
      <c r="J1602" s="96"/>
      <c r="K1602" s="96"/>
      <c r="L1602" s="96"/>
      <c r="M1602" s="96"/>
      <c r="N1602" s="96"/>
    </row>
    <row r="1603" spans="9:14" x14ac:dyDescent="0.25">
      <c r="I1603" s="96"/>
      <c r="J1603" s="96"/>
      <c r="K1603" s="96"/>
      <c r="L1603" s="96"/>
      <c r="M1603" s="96"/>
      <c r="N1603" s="96"/>
    </row>
    <row r="1604" spans="9:14" x14ac:dyDescent="0.25">
      <c r="I1604" s="96"/>
      <c r="J1604" s="96"/>
      <c r="K1604" s="96"/>
      <c r="L1604" s="96"/>
      <c r="M1604" s="96"/>
      <c r="N1604" s="96"/>
    </row>
    <row r="1605" spans="9:14" x14ac:dyDescent="0.25">
      <c r="I1605" s="96"/>
      <c r="J1605" s="96"/>
      <c r="K1605" s="96"/>
      <c r="L1605" s="96"/>
      <c r="M1605" s="96"/>
      <c r="N1605" s="96"/>
    </row>
    <row r="1606" spans="9:14" x14ac:dyDescent="0.25">
      <c r="I1606" s="96"/>
      <c r="J1606" s="96"/>
      <c r="K1606" s="96"/>
      <c r="L1606" s="96"/>
      <c r="M1606" s="96"/>
      <c r="N1606" s="96"/>
    </row>
    <row r="1607" spans="9:14" x14ac:dyDescent="0.25">
      <c r="I1607" s="96"/>
      <c r="J1607" s="96"/>
      <c r="K1607" s="96"/>
      <c r="L1607" s="96"/>
      <c r="M1607" s="96"/>
      <c r="N1607" s="96"/>
    </row>
    <row r="1608" spans="9:14" x14ac:dyDescent="0.25">
      <c r="I1608" s="96"/>
      <c r="J1608" s="96"/>
      <c r="K1608" s="96"/>
      <c r="L1608" s="96"/>
      <c r="M1608" s="96"/>
      <c r="N1608" s="96"/>
    </row>
    <row r="1609" spans="9:14" x14ac:dyDescent="0.25">
      <c r="I1609" s="96"/>
      <c r="J1609" s="96"/>
      <c r="K1609" s="96"/>
      <c r="L1609" s="96"/>
      <c r="M1609" s="96"/>
      <c r="N1609" s="96"/>
    </row>
    <row r="1610" spans="9:14" x14ac:dyDescent="0.25">
      <c r="I1610" s="96"/>
      <c r="J1610" s="96"/>
      <c r="K1610" s="96"/>
      <c r="L1610" s="96"/>
      <c r="M1610" s="96"/>
      <c r="N1610" s="96"/>
    </row>
    <row r="1611" spans="9:14" x14ac:dyDescent="0.25">
      <c r="I1611" s="96"/>
      <c r="J1611" s="96"/>
      <c r="K1611" s="96"/>
      <c r="L1611" s="96"/>
      <c r="M1611" s="96"/>
      <c r="N1611" s="96"/>
    </row>
    <row r="1612" spans="9:14" x14ac:dyDescent="0.25">
      <c r="I1612" s="96"/>
      <c r="J1612" s="96"/>
      <c r="K1612" s="96"/>
      <c r="L1612" s="96"/>
      <c r="M1612" s="96"/>
      <c r="N1612" s="96"/>
    </row>
    <row r="1613" spans="9:14" x14ac:dyDescent="0.25">
      <c r="I1613" s="96"/>
      <c r="J1613" s="96"/>
      <c r="K1613" s="96"/>
      <c r="L1613" s="96"/>
      <c r="M1613" s="96"/>
      <c r="N1613" s="96"/>
    </row>
    <row r="1614" spans="9:14" x14ac:dyDescent="0.25">
      <c r="I1614" s="96"/>
      <c r="J1614" s="96"/>
      <c r="K1614" s="96"/>
      <c r="L1614" s="96"/>
      <c r="M1614" s="96"/>
      <c r="N1614" s="96"/>
    </row>
    <row r="1615" spans="9:14" x14ac:dyDescent="0.25">
      <c r="I1615" s="96"/>
      <c r="J1615" s="96"/>
      <c r="K1615" s="96"/>
      <c r="L1615" s="96"/>
      <c r="M1615" s="96"/>
      <c r="N1615" s="96"/>
    </row>
    <row r="1616" spans="9:14" x14ac:dyDescent="0.25">
      <c r="I1616" s="96"/>
      <c r="J1616" s="96"/>
      <c r="K1616" s="96"/>
      <c r="L1616" s="96"/>
      <c r="M1616" s="96"/>
      <c r="N1616" s="96"/>
    </row>
    <row r="1617" spans="9:14" x14ac:dyDescent="0.25">
      <c r="I1617" s="96"/>
      <c r="J1617" s="96"/>
      <c r="K1617" s="96"/>
      <c r="L1617" s="96"/>
      <c r="M1617" s="96"/>
      <c r="N1617" s="96"/>
    </row>
    <row r="1618" spans="9:14" x14ac:dyDescent="0.25">
      <c r="I1618" s="96"/>
      <c r="J1618" s="96"/>
      <c r="K1618" s="96"/>
      <c r="L1618" s="96"/>
      <c r="M1618" s="96"/>
      <c r="N1618" s="96"/>
    </row>
    <row r="1619" spans="9:14" x14ac:dyDescent="0.25">
      <c r="I1619" s="96"/>
      <c r="J1619" s="96"/>
      <c r="K1619" s="96"/>
      <c r="L1619" s="96"/>
      <c r="M1619" s="96"/>
      <c r="N1619" s="96"/>
    </row>
    <row r="1620" spans="9:14" x14ac:dyDescent="0.25">
      <c r="I1620" s="96"/>
      <c r="J1620" s="96"/>
      <c r="K1620" s="96"/>
      <c r="L1620" s="96"/>
      <c r="M1620" s="96"/>
      <c r="N1620" s="96"/>
    </row>
    <row r="1621" spans="9:14" x14ac:dyDescent="0.25">
      <c r="I1621" s="96"/>
      <c r="J1621" s="96"/>
      <c r="K1621" s="96"/>
      <c r="L1621" s="96"/>
      <c r="M1621" s="96"/>
      <c r="N1621" s="96"/>
    </row>
    <row r="1622" spans="9:14" x14ac:dyDescent="0.25">
      <c r="I1622" s="96"/>
      <c r="J1622" s="96"/>
      <c r="K1622" s="96"/>
      <c r="L1622" s="96"/>
      <c r="M1622" s="96"/>
      <c r="N1622" s="96"/>
    </row>
    <row r="1623" spans="9:14" x14ac:dyDescent="0.25">
      <c r="I1623" s="96"/>
      <c r="J1623" s="96"/>
      <c r="K1623" s="96"/>
      <c r="L1623" s="96"/>
      <c r="M1623" s="96"/>
      <c r="N1623" s="96"/>
    </row>
    <row r="1624" spans="9:14" x14ac:dyDescent="0.25">
      <c r="I1624" s="96"/>
      <c r="J1624" s="96"/>
      <c r="K1624" s="96"/>
      <c r="L1624" s="96"/>
      <c r="M1624" s="96"/>
      <c r="N1624" s="96"/>
    </row>
    <row r="1625" spans="9:14" x14ac:dyDescent="0.25">
      <c r="I1625" s="96"/>
      <c r="J1625" s="96"/>
      <c r="K1625" s="96"/>
      <c r="L1625" s="96"/>
      <c r="M1625" s="96"/>
      <c r="N1625" s="96"/>
    </row>
    <row r="1626" spans="9:14" x14ac:dyDescent="0.25">
      <c r="I1626" s="96"/>
      <c r="J1626" s="96"/>
      <c r="K1626" s="96"/>
      <c r="L1626" s="96"/>
      <c r="M1626" s="96"/>
      <c r="N1626" s="96"/>
    </row>
    <row r="1627" spans="9:14" x14ac:dyDescent="0.25">
      <c r="I1627" s="96"/>
      <c r="J1627" s="96"/>
      <c r="K1627" s="96"/>
      <c r="L1627" s="96"/>
      <c r="M1627" s="96"/>
      <c r="N1627" s="96"/>
    </row>
    <row r="1628" spans="9:14" x14ac:dyDescent="0.25">
      <c r="I1628" s="96"/>
      <c r="J1628" s="96"/>
      <c r="K1628" s="96"/>
      <c r="L1628" s="96"/>
      <c r="M1628" s="96"/>
      <c r="N1628" s="96"/>
    </row>
    <row r="1629" spans="9:14" x14ac:dyDescent="0.25">
      <c r="I1629" s="96"/>
      <c r="J1629" s="96"/>
      <c r="K1629" s="96"/>
      <c r="L1629" s="96"/>
      <c r="M1629" s="96"/>
      <c r="N1629" s="96"/>
    </row>
    <row r="1630" spans="9:14" x14ac:dyDescent="0.25">
      <c r="I1630" s="96"/>
      <c r="J1630" s="96"/>
      <c r="K1630" s="96"/>
      <c r="L1630" s="96"/>
      <c r="M1630" s="96"/>
      <c r="N1630" s="96"/>
    </row>
    <row r="1631" spans="9:14" x14ac:dyDescent="0.25">
      <c r="I1631" s="96"/>
      <c r="J1631" s="96"/>
      <c r="K1631" s="96"/>
      <c r="L1631" s="96"/>
      <c r="M1631" s="96"/>
      <c r="N1631" s="96"/>
    </row>
    <row r="1632" spans="9:14" x14ac:dyDescent="0.25">
      <c r="I1632" s="96"/>
      <c r="J1632" s="96"/>
      <c r="K1632" s="96"/>
      <c r="L1632" s="96"/>
      <c r="M1632" s="96"/>
      <c r="N1632" s="96"/>
    </row>
    <row r="1633" spans="9:14" x14ac:dyDescent="0.25">
      <c r="I1633" s="96"/>
      <c r="J1633" s="96"/>
      <c r="K1633" s="96"/>
      <c r="L1633" s="96"/>
      <c r="M1633" s="96"/>
      <c r="N1633" s="96"/>
    </row>
    <row r="1634" spans="9:14" x14ac:dyDescent="0.25">
      <c r="I1634" s="96"/>
      <c r="J1634" s="96"/>
      <c r="K1634" s="96"/>
      <c r="L1634" s="96"/>
      <c r="M1634" s="96"/>
      <c r="N1634" s="96"/>
    </row>
    <row r="1635" spans="9:14" x14ac:dyDescent="0.25">
      <c r="I1635" s="96"/>
      <c r="J1635" s="96"/>
      <c r="K1635" s="96"/>
      <c r="L1635" s="96"/>
      <c r="M1635" s="96"/>
      <c r="N1635" s="96"/>
    </row>
    <row r="1636" spans="9:14" x14ac:dyDescent="0.25">
      <c r="I1636" s="96"/>
      <c r="J1636" s="96"/>
      <c r="K1636" s="96"/>
      <c r="L1636" s="96"/>
      <c r="M1636" s="96"/>
      <c r="N1636" s="96"/>
    </row>
    <row r="1637" spans="9:14" x14ac:dyDescent="0.25">
      <c r="I1637" s="96"/>
      <c r="J1637" s="96"/>
      <c r="K1637" s="96"/>
      <c r="L1637" s="96"/>
      <c r="M1637" s="96"/>
      <c r="N1637" s="96"/>
    </row>
    <row r="1638" spans="9:14" x14ac:dyDescent="0.25">
      <c r="I1638" s="96"/>
      <c r="J1638" s="96"/>
      <c r="K1638" s="96"/>
      <c r="L1638" s="96"/>
      <c r="M1638" s="96"/>
      <c r="N1638" s="96"/>
    </row>
    <row r="1639" spans="9:14" x14ac:dyDescent="0.25">
      <c r="I1639" s="96"/>
      <c r="J1639" s="96"/>
      <c r="K1639" s="96"/>
      <c r="L1639" s="96"/>
      <c r="M1639" s="96"/>
      <c r="N1639" s="96"/>
    </row>
    <row r="1640" spans="9:14" x14ac:dyDescent="0.25">
      <c r="I1640" s="96"/>
      <c r="J1640" s="96"/>
      <c r="K1640" s="96"/>
      <c r="L1640" s="96"/>
      <c r="M1640" s="96"/>
      <c r="N1640" s="96"/>
    </row>
    <row r="1641" spans="9:14" x14ac:dyDescent="0.25">
      <c r="I1641" s="96"/>
      <c r="J1641" s="96"/>
      <c r="K1641" s="96"/>
      <c r="L1641" s="96"/>
      <c r="M1641" s="96"/>
      <c r="N1641" s="96"/>
    </row>
    <row r="1642" spans="9:14" x14ac:dyDescent="0.25">
      <c r="I1642" s="96"/>
      <c r="J1642" s="96"/>
      <c r="K1642" s="96"/>
      <c r="L1642" s="96"/>
      <c r="M1642" s="96"/>
      <c r="N1642" s="96"/>
    </row>
    <row r="1643" spans="9:14" x14ac:dyDescent="0.25">
      <c r="I1643" s="96"/>
      <c r="J1643" s="96"/>
      <c r="K1643" s="96"/>
      <c r="L1643" s="96"/>
      <c r="M1643" s="96"/>
      <c r="N1643" s="96"/>
    </row>
    <row r="1644" spans="9:14" x14ac:dyDescent="0.25">
      <c r="I1644" s="96"/>
      <c r="J1644" s="96"/>
      <c r="K1644" s="96"/>
      <c r="L1644" s="96"/>
      <c r="M1644" s="96"/>
      <c r="N1644" s="96"/>
    </row>
    <row r="1645" spans="9:14" x14ac:dyDescent="0.25">
      <c r="I1645" s="96"/>
      <c r="J1645" s="96"/>
      <c r="K1645" s="96"/>
      <c r="L1645" s="96"/>
      <c r="M1645" s="96"/>
      <c r="N1645" s="96"/>
    </row>
    <row r="1646" spans="9:14" x14ac:dyDescent="0.25">
      <c r="I1646" s="96"/>
      <c r="J1646" s="96"/>
      <c r="K1646" s="96"/>
      <c r="L1646" s="96"/>
      <c r="M1646" s="96"/>
      <c r="N1646" s="96"/>
    </row>
    <row r="1647" spans="9:14" x14ac:dyDescent="0.25">
      <c r="I1647" s="96"/>
      <c r="J1647" s="96"/>
      <c r="K1647" s="96"/>
      <c r="L1647" s="96"/>
      <c r="M1647" s="96"/>
      <c r="N1647" s="96"/>
    </row>
    <row r="1648" spans="9:14" x14ac:dyDescent="0.25">
      <c r="I1648" s="96"/>
      <c r="J1648" s="96"/>
      <c r="K1648" s="96"/>
      <c r="L1648" s="96"/>
      <c r="M1648" s="96"/>
      <c r="N1648" s="96"/>
    </row>
    <row r="1649" spans="9:14" x14ac:dyDescent="0.25">
      <c r="I1649" s="96"/>
      <c r="J1649" s="96"/>
      <c r="K1649" s="96"/>
      <c r="L1649" s="96"/>
      <c r="M1649" s="96"/>
      <c r="N1649" s="96"/>
    </row>
    <row r="1650" spans="9:14" x14ac:dyDescent="0.25">
      <c r="I1650" s="96"/>
      <c r="J1650" s="96"/>
      <c r="K1650" s="96"/>
      <c r="L1650" s="96"/>
      <c r="M1650" s="96"/>
      <c r="N1650" s="96"/>
    </row>
    <row r="1651" spans="9:14" x14ac:dyDescent="0.25">
      <c r="I1651" s="96"/>
      <c r="J1651" s="96"/>
      <c r="K1651" s="96"/>
      <c r="L1651" s="96"/>
      <c r="M1651" s="96"/>
      <c r="N1651" s="96"/>
    </row>
    <row r="1652" spans="9:14" x14ac:dyDescent="0.25">
      <c r="I1652" s="96"/>
      <c r="J1652" s="96"/>
      <c r="K1652" s="96"/>
      <c r="L1652" s="96"/>
      <c r="M1652" s="96"/>
      <c r="N1652" s="96"/>
    </row>
    <row r="1653" spans="9:14" x14ac:dyDescent="0.25">
      <c r="I1653" s="96"/>
      <c r="J1653" s="96"/>
      <c r="K1653" s="96"/>
      <c r="L1653" s="96"/>
      <c r="M1653" s="96"/>
      <c r="N1653" s="96"/>
    </row>
    <row r="1654" spans="9:14" x14ac:dyDescent="0.25">
      <c r="I1654" s="96"/>
      <c r="J1654" s="96"/>
      <c r="K1654" s="96"/>
      <c r="L1654" s="96"/>
      <c r="M1654" s="96"/>
      <c r="N1654" s="96"/>
    </row>
    <row r="1655" spans="9:14" x14ac:dyDescent="0.25">
      <c r="I1655" s="96"/>
      <c r="J1655" s="96"/>
      <c r="K1655" s="96"/>
      <c r="L1655" s="96"/>
      <c r="M1655" s="96"/>
      <c r="N1655" s="96"/>
    </row>
    <row r="1656" spans="9:14" x14ac:dyDescent="0.25">
      <c r="I1656" s="96"/>
      <c r="J1656" s="96"/>
      <c r="K1656" s="96"/>
      <c r="L1656" s="96"/>
      <c r="M1656" s="96"/>
      <c r="N1656" s="96"/>
    </row>
    <row r="1657" spans="9:14" x14ac:dyDescent="0.25">
      <c r="I1657" s="96"/>
      <c r="J1657" s="96"/>
      <c r="K1657" s="96"/>
      <c r="L1657" s="96"/>
      <c r="M1657" s="96"/>
      <c r="N1657" s="96"/>
    </row>
    <row r="1658" spans="9:14" x14ac:dyDescent="0.25">
      <c r="I1658" s="96"/>
      <c r="J1658" s="96"/>
      <c r="K1658" s="96"/>
      <c r="L1658" s="96"/>
      <c r="M1658" s="96"/>
      <c r="N1658" s="96"/>
    </row>
    <row r="1659" spans="9:14" x14ac:dyDescent="0.25">
      <c r="I1659" s="96"/>
      <c r="J1659" s="96"/>
      <c r="K1659" s="96"/>
      <c r="L1659" s="96"/>
      <c r="M1659" s="96"/>
      <c r="N1659" s="96"/>
    </row>
    <row r="1660" spans="9:14" x14ac:dyDescent="0.25">
      <c r="I1660" s="96"/>
      <c r="J1660" s="96"/>
      <c r="K1660" s="96"/>
      <c r="L1660" s="96"/>
      <c r="M1660" s="96"/>
      <c r="N1660" s="96"/>
    </row>
    <row r="1661" spans="9:14" x14ac:dyDescent="0.25">
      <c r="I1661" s="96"/>
      <c r="J1661" s="96"/>
      <c r="K1661" s="96"/>
      <c r="L1661" s="96"/>
      <c r="M1661" s="96"/>
      <c r="N1661" s="96"/>
    </row>
    <row r="1662" spans="9:14" x14ac:dyDescent="0.25">
      <c r="I1662" s="96"/>
      <c r="J1662" s="96"/>
      <c r="K1662" s="96"/>
      <c r="L1662" s="96"/>
      <c r="M1662" s="96"/>
      <c r="N1662" s="96"/>
    </row>
    <row r="1663" spans="9:14" x14ac:dyDescent="0.25">
      <c r="I1663" s="96"/>
      <c r="J1663" s="96"/>
      <c r="K1663" s="96"/>
      <c r="L1663" s="96"/>
      <c r="M1663" s="96"/>
      <c r="N1663" s="96"/>
    </row>
    <row r="1664" spans="9:14" x14ac:dyDescent="0.25">
      <c r="I1664" s="96"/>
      <c r="J1664" s="96"/>
      <c r="K1664" s="96"/>
      <c r="L1664" s="96"/>
      <c r="M1664" s="96"/>
      <c r="N1664" s="96"/>
    </row>
    <row r="1665" spans="9:14" x14ac:dyDescent="0.25">
      <c r="I1665" s="96"/>
      <c r="J1665" s="96"/>
      <c r="K1665" s="96"/>
      <c r="L1665" s="96"/>
      <c r="M1665" s="96"/>
      <c r="N1665" s="96"/>
    </row>
    <row r="1666" spans="9:14" x14ac:dyDescent="0.25">
      <c r="I1666" s="96"/>
      <c r="J1666" s="96"/>
      <c r="K1666" s="96"/>
      <c r="L1666" s="96"/>
      <c r="M1666" s="96"/>
      <c r="N1666" s="96"/>
    </row>
    <row r="1667" spans="9:14" x14ac:dyDescent="0.25">
      <c r="I1667" s="96"/>
      <c r="J1667" s="96"/>
      <c r="K1667" s="96"/>
      <c r="L1667" s="96"/>
      <c r="M1667" s="96"/>
      <c r="N1667" s="96"/>
    </row>
    <row r="1668" spans="9:14" x14ac:dyDescent="0.25">
      <c r="I1668" s="96"/>
      <c r="J1668" s="96"/>
      <c r="K1668" s="96"/>
      <c r="L1668" s="96"/>
      <c r="M1668" s="96"/>
      <c r="N1668" s="96"/>
    </row>
    <row r="1669" spans="9:14" x14ac:dyDescent="0.25">
      <c r="I1669" s="96"/>
      <c r="J1669" s="96"/>
      <c r="K1669" s="96"/>
      <c r="L1669" s="96"/>
      <c r="M1669" s="96"/>
      <c r="N1669" s="96"/>
    </row>
    <row r="1670" spans="9:14" x14ac:dyDescent="0.25">
      <c r="I1670" s="96"/>
      <c r="J1670" s="96"/>
      <c r="K1670" s="96"/>
      <c r="L1670" s="96"/>
      <c r="M1670" s="96"/>
      <c r="N1670" s="96"/>
    </row>
    <row r="1671" spans="9:14" x14ac:dyDescent="0.25">
      <c r="I1671" s="96"/>
      <c r="J1671" s="96"/>
      <c r="K1671" s="96"/>
      <c r="L1671" s="96"/>
      <c r="M1671" s="96"/>
      <c r="N1671" s="96"/>
    </row>
    <row r="1672" spans="9:14" x14ac:dyDescent="0.25">
      <c r="I1672" s="96"/>
      <c r="J1672" s="96"/>
      <c r="K1672" s="96"/>
      <c r="L1672" s="96"/>
      <c r="M1672" s="96"/>
      <c r="N1672" s="96"/>
    </row>
    <row r="1673" spans="9:14" x14ac:dyDescent="0.25">
      <c r="I1673" s="96"/>
      <c r="J1673" s="96"/>
      <c r="K1673" s="96"/>
      <c r="L1673" s="96"/>
      <c r="M1673" s="96"/>
      <c r="N1673" s="96"/>
    </row>
    <row r="1674" spans="9:14" x14ac:dyDescent="0.25">
      <c r="I1674" s="96"/>
      <c r="J1674" s="96"/>
      <c r="K1674" s="96"/>
      <c r="L1674" s="96"/>
      <c r="M1674" s="96"/>
      <c r="N1674" s="96"/>
    </row>
    <row r="1675" spans="9:14" x14ac:dyDescent="0.25">
      <c r="I1675" s="96"/>
      <c r="J1675" s="96"/>
      <c r="K1675" s="96"/>
      <c r="L1675" s="96"/>
      <c r="M1675" s="96"/>
      <c r="N1675" s="96"/>
    </row>
    <row r="1676" spans="9:14" x14ac:dyDescent="0.25">
      <c r="I1676" s="96"/>
      <c r="J1676" s="96"/>
      <c r="K1676" s="96"/>
      <c r="L1676" s="96"/>
      <c r="M1676" s="96"/>
      <c r="N1676" s="96"/>
    </row>
    <row r="1677" spans="9:14" x14ac:dyDescent="0.25">
      <c r="I1677" s="96"/>
      <c r="J1677" s="96"/>
      <c r="K1677" s="96"/>
      <c r="L1677" s="96"/>
      <c r="M1677" s="96"/>
      <c r="N1677" s="96"/>
    </row>
    <row r="1678" spans="9:14" x14ac:dyDescent="0.25">
      <c r="I1678" s="96"/>
      <c r="J1678" s="96"/>
      <c r="K1678" s="96"/>
      <c r="L1678" s="96"/>
      <c r="M1678" s="96"/>
      <c r="N1678" s="96"/>
    </row>
    <row r="1679" spans="9:14" x14ac:dyDescent="0.25">
      <c r="I1679" s="96"/>
      <c r="J1679" s="96"/>
      <c r="K1679" s="96"/>
      <c r="L1679" s="96"/>
      <c r="M1679" s="96"/>
      <c r="N1679" s="96"/>
    </row>
    <row r="1680" spans="9:14" x14ac:dyDescent="0.25">
      <c r="I1680" s="96"/>
      <c r="J1680" s="96"/>
      <c r="K1680" s="96"/>
      <c r="L1680" s="96"/>
      <c r="M1680" s="96"/>
      <c r="N1680" s="96"/>
    </row>
    <row r="1681" spans="9:14" x14ac:dyDescent="0.25">
      <c r="I1681" s="96"/>
      <c r="J1681" s="96"/>
      <c r="K1681" s="96"/>
      <c r="L1681" s="96"/>
      <c r="M1681" s="96"/>
      <c r="N1681" s="96"/>
    </row>
    <row r="1682" spans="9:14" x14ac:dyDescent="0.25">
      <c r="I1682" s="96"/>
      <c r="J1682" s="96"/>
      <c r="K1682" s="96"/>
      <c r="L1682" s="96"/>
      <c r="M1682" s="96"/>
      <c r="N1682" s="96"/>
    </row>
    <row r="1683" spans="9:14" x14ac:dyDescent="0.25">
      <c r="I1683" s="96"/>
      <c r="J1683" s="96"/>
      <c r="K1683" s="96"/>
      <c r="L1683" s="96"/>
      <c r="M1683" s="96"/>
      <c r="N1683" s="96"/>
    </row>
    <row r="1684" spans="9:14" x14ac:dyDescent="0.25">
      <c r="I1684" s="96"/>
      <c r="J1684" s="96"/>
      <c r="K1684" s="96"/>
      <c r="L1684" s="96"/>
      <c r="M1684" s="96"/>
      <c r="N1684" s="96"/>
    </row>
    <row r="1685" spans="9:14" x14ac:dyDescent="0.25">
      <c r="I1685" s="96"/>
      <c r="J1685" s="96"/>
      <c r="K1685" s="96"/>
      <c r="L1685" s="96"/>
      <c r="M1685" s="96"/>
      <c r="N1685" s="96"/>
    </row>
    <row r="1686" spans="9:14" x14ac:dyDescent="0.25">
      <c r="I1686" s="96"/>
      <c r="J1686" s="96"/>
      <c r="K1686" s="96"/>
      <c r="L1686" s="96"/>
      <c r="M1686" s="96"/>
      <c r="N1686" s="96"/>
    </row>
    <row r="1687" spans="9:14" x14ac:dyDescent="0.25">
      <c r="I1687" s="96"/>
      <c r="J1687" s="96"/>
      <c r="K1687" s="96"/>
      <c r="L1687" s="96"/>
      <c r="M1687" s="96"/>
      <c r="N1687" s="96"/>
    </row>
    <row r="1688" spans="9:14" x14ac:dyDescent="0.25">
      <c r="I1688" s="96"/>
      <c r="J1688" s="96"/>
      <c r="K1688" s="96"/>
      <c r="L1688" s="96"/>
      <c r="M1688" s="96"/>
      <c r="N1688" s="96"/>
    </row>
    <row r="1689" spans="9:14" x14ac:dyDescent="0.25">
      <c r="I1689" s="96"/>
      <c r="J1689" s="96"/>
      <c r="K1689" s="96"/>
      <c r="L1689" s="96"/>
      <c r="M1689" s="96"/>
      <c r="N1689" s="96"/>
    </row>
    <row r="1690" spans="9:14" x14ac:dyDescent="0.25">
      <c r="I1690" s="96"/>
      <c r="J1690" s="96"/>
      <c r="K1690" s="96"/>
      <c r="L1690" s="96"/>
      <c r="M1690" s="96"/>
      <c r="N1690" s="96"/>
    </row>
    <row r="1691" spans="9:14" x14ac:dyDescent="0.25">
      <c r="I1691" s="96"/>
      <c r="J1691" s="96"/>
      <c r="K1691" s="96"/>
      <c r="L1691" s="96"/>
      <c r="M1691" s="96"/>
      <c r="N1691" s="96"/>
    </row>
    <row r="1692" spans="9:14" x14ac:dyDescent="0.25">
      <c r="I1692" s="96"/>
      <c r="J1692" s="96"/>
      <c r="K1692" s="96"/>
      <c r="L1692" s="96"/>
      <c r="M1692" s="96"/>
      <c r="N1692" s="96"/>
    </row>
    <row r="1693" spans="9:14" x14ac:dyDescent="0.25">
      <c r="I1693" s="96"/>
      <c r="J1693" s="96"/>
      <c r="K1693" s="96"/>
      <c r="L1693" s="96"/>
      <c r="M1693" s="96"/>
      <c r="N1693" s="96"/>
    </row>
    <row r="1694" spans="9:14" x14ac:dyDescent="0.25">
      <c r="I1694" s="96"/>
      <c r="J1694" s="96"/>
      <c r="K1694" s="96"/>
      <c r="L1694" s="96"/>
      <c r="M1694" s="96"/>
      <c r="N1694" s="96"/>
    </row>
    <row r="1695" spans="9:14" x14ac:dyDescent="0.25">
      <c r="I1695" s="96"/>
      <c r="J1695" s="96"/>
      <c r="K1695" s="96"/>
      <c r="L1695" s="96"/>
      <c r="M1695" s="96"/>
      <c r="N1695" s="96"/>
    </row>
    <row r="1696" spans="9:14" x14ac:dyDescent="0.25">
      <c r="I1696" s="96"/>
      <c r="J1696" s="96"/>
      <c r="K1696" s="96"/>
      <c r="L1696" s="96"/>
      <c r="M1696" s="96"/>
      <c r="N1696" s="96"/>
    </row>
    <row r="1697" spans="9:14" x14ac:dyDescent="0.25">
      <c r="I1697" s="96"/>
      <c r="J1697" s="96"/>
      <c r="K1697" s="96"/>
      <c r="L1697" s="96"/>
      <c r="M1697" s="96"/>
      <c r="N1697" s="96"/>
    </row>
    <row r="1698" spans="9:14" x14ac:dyDescent="0.25">
      <c r="I1698" s="96"/>
      <c r="J1698" s="96"/>
      <c r="K1698" s="96"/>
      <c r="L1698" s="96"/>
      <c r="M1698" s="96"/>
      <c r="N1698" s="96"/>
    </row>
    <row r="1699" spans="9:14" x14ac:dyDescent="0.25">
      <c r="I1699" s="96"/>
      <c r="J1699" s="96"/>
      <c r="K1699" s="96"/>
      <c r="L1699" s="96"/>
      <c r="M1699" s="96"/>
      <c r="N1699" s="96"/>
    </row>
    <row r="1700" spans="9:14" x14ac:dyDescent="0.25">
      <c r="I1700" s="96"/>
      <c r="J1700" s="96"/>
      <c r="K1700" s="96"/>
      <c r="L1700" s="96"/>
      <c r="M1700" s="96"/>
      <c r="N1700" s="96"/>
    </row>
    <row r="1701" spans="9:14" x14ac:dyDescent="0.25">
      <c r="I1701" s="96"/>
      <c r="J1701" s="96"/>
      <c r="K1701" s="96"/>
      <c r="L1701" s="96"/>
      <c r="M1701" s="96"/>
      <c r="N1701" s="96"/>
    </row>
    <row r="1702" spans="9:14" x14ac:dyDescent="0.25">
      <c r="I1702" s="96"/>
      <c r="J1702" s="96"/>
      <c r="K1702" s="96"/>
      <c r="L1702" s="96"/>
      <c r="M1702" s="96"/>
      <c r="N1702" s="96"/>
    </row>
    <row r="1703" spans="9:14" x14ac:dyDescent="0.25">
      <c r="I1703" s="96"/>
      <c r="J1703" s="96"/>
      <c r="K1703" s="96"/>
      <c r="L1703" s="96"/>
      <c r="M1703" s="96"/>
      <c r="N1703" s="96"/>
    </row>
    <row r="1704" spans="9:14" x14ac:dyDescent="0.25">
      <c r="I1704" s="96"/>
      <c r="J1704" s="96"/>
      <c r="K1704" s="96"/>
      <c r="L1704" s="96"/>
      <c r="M1704" s="96"/>
      <c r="N1704" s="96"/>
    </row>
    <row r="1705" spans="9:14" x14ac:dyDescent="0.25">
      <c r="I1705" s="96"/>
      <c r="J1705" s="96"/>
      <c r="K1705" s="96"/>
      <c r="L1705" s="96"/>
      <c r="M1705" s="96"/>
      <c r="N1705" s="96"/>
    </row>
    <row r="1706" spans="9:14" x14ac:dyDescent="0.25">
      <c r="I1706" s="96"/>
      <c r="J1706" s="96"/>
      <c r="K1706" s="96"/>
      <c r="L1706" s="96"/>
      <c r="M1706" s="96"/>
      <c r="N1706" s="96"/>
    </row>
    <row r="1707" spans="9:14" x14ac:dyDescent="0.25">
      <c r="I1707" s="96"/>
      <c r="J1707" s="96"/>
      <c r="K1707" s="96"/>
      <c r="L1707" s="96"/>
      <c r="M1707" s="96"/>
      <c r="N1707" s="96"/>
    </row>
    <row r="1708" spans="9:14" x14ac:dyDescent="0.25">
      <c r="I1708" s="96"/>
      <c r="J1708" s="96"/>
      <c r="K1708" s="96"/>
      <c r="L1708" s="96"/>
      <c r="M1708" s="96"/>
      <c r="N1708" s="96"/>
    </row>
    <row r="1709" spans="9:14" x14ac:dyDescent="0.25">
      <c r="I1709" s="96"/>
      <c r="J1709" s="96"/>
      <c r="K1709" s="96"/>
      <c r="L1709" s="96"/>
      <c r="M1709" s="96"/>
      <c r="N1709" s="96"/>
    </row>
    <row r="1710" spans="9:14" x14ac:dyDescent="0.25">
      <c r="I1710" s="96"/>
      <c r="J1710" s="96"/>
      <c r="K1710" s="96"/>
      <c r="L1710" s="96"/>
      <c r="M1710" s="96"/>
      <c r="N1710" s="96"/>
    </row>
    <row r="1711" spans="9:14" x14ac:dyDescent="0.25">
      <c r="I1711" s="96"/>
      <c r="J1711" s="96"/>
      <c r="K1711" s="96"/>
      <c r="L1711" s="96"/>
      <c r="M1711" s="96"/>
      <c r="N1711" s="96"/>
    </row>
    <row r="1712" spans="9:14" x14ac:dyDescent="0.25">
      <c r="I1712" s="96"/>
      <c r="J1712" s="96"/>
      <c r="K1712" s="96"/>
      <c r="L1712" s="96"/>
      <c r="M1712" s="96"/>
      <c r="N1712" s="96"/>
    </row>
    <row r="1713" spans="9:14" x14ac:dyDescent="0.25">
      <c r="I1713" s="96"/>
      <c r="J1713" s="96"/>
      <c r="K1713" s="96"/>
      <c r="L1713" s="96"/>
      <c r="M1713" s="96"/>
      <c r="N1713" s="96"/>
    </row>
    <row r="1714" spans="9:14" x14ac:dyDescent="0.25">
      <c r="I1714" s="96"/>
      <c r="J1714" s="96"/>
      <c r="K1714" s="96"/>
      <c r="L1714" s="96"/>
      <c r="M1714" s="96"/>
      <c r="N1714" s="96"/>
    </row>
    <row r="1715" spans="9:14" x14ac:dyDescent="0.25">
      <c r="I1715" s="96"/>
      <c r="J1715" s="96"/>
      <c r="K1715" s="96"/>
      <c r="L1715" s="96"/>
      <c r="M1715" s="96"/>
      <c r="N1715" s="96"/>
    </row>
    <row r="1716" spans="9:14" x14ac:dyDescent="0.25">
      <c r="I1716" s="96"/>
      <c r="J1716" s="96"/>
      <c r="K1716" s="96"/>
      <c r="L1716" s="96"/>
      <c r="M1716" s="96"/>
      <c r="N1716" s="96"/>
    </row>
    <row r="1717" spans="9:14" x14ac:dyDescent="0.25">
      <c r="I1717" s="96"/>
      <c r="J1717" s="96"/>
      <c r="K1717" s="96"/>
      <c r="L1717" s="96"/>
      <c r="M1717" s="96"/>
      <c r="N1717" s="96"/>
    </row>
    <row r="1718" spans="9:14" x14ac:dyDescent="0.25">
      <c r="I1718" s="96"/>
      <c r="J1718" s="96"/>
      <c r="K1718" s="96"/>
      <c r="L1718" s="96"/>
      <c r="M1718" s="96"/>
      <c r="N1718" s="96"/>
    </row>
    <row r="1719" spans="9:14" x14ac:dyDescent="0.25">
      <c r="I1719" s="96"/>
      <c r="J1719" s="96"/>
      <c r="K1719" s="96"/>
      <c r="L1719" s="96"/>
      <c r="M1719" s="96"/>
      <c r="N1719" s="96"/>
    </row>
    <row r="1720" spans="9:14" x14ac:dyDescent="0.25">
      <c r="I1720" s="96"/>
      <c r="J1720" s="96"/>
      <c r="K1720" s="96"/>
      <c r="L1720" s="96"/>
      <c r="M1720" s="96"/>
      <c r="N1720" s="96"/>
    </row>
    <row r="1721" spans="9:14" x14ac:dyDescent="0.25">
      <c r="I1721" s="96"/>
      <c r="J1721" s="96"/>
      <c r="K1721" s="96"/>
      <c r="L1721" s="96"/>
      <c r="M1721" s="96"/>
      <c r="N1721" s="96"/>
    </row>
    <row r="1722" spans="9:14" x14ac:dyDescent="0.25">
      <c r="I1722" s="96"/>
      <c r="J1722" s="96"/>
      <c r="K1722" s="96"/>
      <c r="L1722" s="96"/>
      <c r="M1722" s="96"/>
      <c r="N1722" s="96"/>
    </row>
    <row r="1723" spans="9:14" x14ac:dyDescent="0.25">
      <c r="I1723" s="96"/>
      <c r="J1723" s="96"/>
      <c r="K1723" s="96"/>
      <c r="L1723" s="96"/>
      <c r="M1723" s="96"/>
      <c r="N1723" s="96"/>
    </row>
    <row r="1724" spans="9:14" x14ac:dyDescent="0.25">
      <c r="I1724" s="96"/>
      <c r="J1724" s="96"/>
      <c r="K1724" s="96"/>
      <c r="L1724" s="96"/>
      <c r="M1724" s="96"/>
      <c r="N1724" s="96"/>
    </row>
    <row r="1725" spans="9:14" x14ac:dyDescent="0.25">
      <c r="I1725" s="96"/>
      <c r="J1725" s="96"/>
      <c r="K1725" s="96"/>
      <c r="L1725" s="96"/>
      <c r="M1725" s="96"/>
      <c r="N1725" s="96"/>
    </row>
    <row r="1726" spans="9:14" x14ac:dyDescent="0.25">
      <c r="I1726" s="96"/>
      <c r="J1726" s="96"/>
      <c r="K1726" s="96"/>
      <c r="L1726" s="96"/>
      <c r="M1726" s="96"/>
      <c r="N1726" s="96"/>
    </row>
    <row r="1727" spans="9:14" x14ac:dyDescent="0.25">
      <c r="I1727" s="96"/>
      <c r="J1727" s="96"/>
      <c r="K1727" s="96"/>
      <c r="L1727" s="96"/>
      <c r="M1727" s="96"/>
      <c r="N1727" s="96"/>
    </row>
    <row r="1728" spans="9:14" x14ac:dyDescent="0.25">
      <c r="I1728" s="96"/>
      <c r="J1728" s="96"/>
      <c r="K1728" s="96"/>
      <c r="L1728" s="96"/>
      <c r="M1728" s="96"/>
      <c r="N1728" s="96"/>
    </row>
    <row r="1729" spans="9:14" x14ac:dyDescent="0.25">
      <c r="I1729" s="96"/>
      <c r="J1729" s="96"/>
      <c r="K1729" s="96"/>
      <c r="L1729" s="96"/>
      <c r="M1729" s="96"/>
      <c r="N1729" s="96"/>
    </row>
    <row r="1730" spans="9:14" x14ac:dyDescent="0.25">
      <c r="I1730" s="96"/>
      <c r="J1730" s="96"/>
      <c r="K1730" s="96"/>
      <c r="L1730" s="96"/>
      <c r="M1730" s="96"/>
      <c r="N1730" s="96"/>
    </row>
    <row r="1731" spans="9:14" x14ac:dyDescent="0.25">
      <c r="I1731" s="96"/>
      <c r="J1731" s="96"/>
      <c r="K1731" s="96"/>
      <c r="L1731" s="96"/>
      <c r="M1731" s="96"/>
      <c r="N1731" s="96"/>
    </row>
    <row r="1732" spans="9:14" x14ac:dyDescent="0.25">
      <c r="I1732" s="96"/>
      <c r="J1732" s="96"/>
      <c r="K1732" s="96"/>
      <c r="L1732" s="96"/>
      <c r="M1732" s="96"/>
      <c r="N1732" s="96"/>
    </row>
    <row r="1733" spans="9:14" x14ac:dyDescent="0.25">
      <c r="I1733" s="96"/>
      <c r="J1733" s="96"/>
      <c r="K1733" s="96"/>
      <c r="L1733" s="96"/>
      <c r="M1733" s="96"/>
      <c r="N1733" s="96"/>
    </row>
    <row r="1734" spans="9:14" x14ac:dyDescent="0.25">
      <c r="I1734" s="96"/>
      <c r="J1734" s="96"/>
      <c r="K1734" s="96"/>
      <c r="L1734" s="96"/>
      <c r="M1734" s="96"/>
      <c r="N1734" s="96"/>
    </row>
    <row r="1735" spans="9:14" x14ac:dyDescent="0.25">
      <c r="I1735" s="96"/>
      <c r="J1735" s="96"/>
      <c r="K1735" s="96"/>
      <c r="L1735" s="96"/>
      <c r="M1735" s="96"/>
      <c r="N1735" s="96"/>
    </row>
    <row r="1736" spans="9:14" x14ac:dyDescent="0.25">
      <c r="I1736" s="96"/>
      <c r="J1736" s="96"/>
      <c r="K1736" s="96"/>
      <c r="L1736" s="96"/>
      <c r="M1736" s="96"/>
      <c r="N1736" s="96"/>
    </row>
    <row r="1737" spans="9:14" x14ac:dyDescent="0.25">
      <c r="I1737" s="96"/>
      <c r="J1737" s="96"/>
      <c r="K1737" s="96"/>
      <c r="L1737" s="96"/>
      <c r="M1737" s="96"/>
      <c r="N1737" s="96"/>
    </row>
    <row r="1738" spans="9:14" x14ac:dyDescent="0.25">
      <c r="I1738" s="96"/>
      <c r="J1738" s="96"/>
      <c r="K1738" s="96"/>
      <c r="L1738" s="96"/>
      <c r="M1738" s="96"/>
      <c r="N1738" s="96"/>
    </row>
    <row r="1739" spans="9:14" x14ac:dyDescent="0.25">
      <c r="I1739" s="96"/>
      <c r="J1739" s="96"/>
      <c r="K1739" s="96"/>
      <c r="L1739" s="96"/>
      <c r="M1739" s="96"/>
      <c r="N1739" s="96"/>
    </row>
    <row r="1740" spans="9:14" x14ac:dyDescent="0.25">
      <c r="I1740" s="96"/>
      <c r="J1740" s="96"/>
      <c r="K1740" s="96"/>
      <c r="L1740" s="96"/>
      <c r="M1740" s="96"/>
      <c r="N1740" s="96"/>
    </row>
    <row r="1741" spans="9:14" x14ac:dyDescent="0.25">
      <c r="I1741" s="96"/>
      <c r="J1741" s="96"/>
      <c r="K1741" s="96"/>
      <c r="L1741" s="96"/>
      <c r="M1741" s="96"/>
      <c r="N1741" s="96"/>
    </row>
    <row r="1742" spans="9:14" x14ac:dyDescent="0.25">
      <c r="I1742" s="96"/>
      <c r="J1742" s="96"/>
      <c r="K1742" s="96"/>
      <c r="L1742" s="96"/>
      <c r="M1742" s="96"/>
      <c r="N1742" s="96"/>
    </row>
    <row r="1743" spans="9:14" x14ac:dyDescent="0.25">
      <c r="I1743" s="96"/>
      <c r="J1743" s="96"/>
      <c r="K1743" s="96"/>
      <c r="L1743" s="96"/>
      <c r="M1743" s="96"/>
      <c r="N1743" s="96"/>
    </row>
    <row r="1744" spans="9:14" x14ac:dyDescent="0.25">
      <c r="I1744" s="96"/>
      <c r="J1744" s="96"/>
      <c r="K1744" s="96"/>
      <c r="L1744" s="96"/>
      <c r="M1744" s="96"/>
      <c r="N1744" s="96"/>
    </row>
    <row r="1745" spans="9:14" x14ac:dyDescent="0.25">
      <c r="I1745" s="96"/>
      <c r="J1745" s="96"/>
      <c r="K1745" s="96"/>
      <c r="L1745" s="96"/>
      <c r="M1745" s="96"/>
      <c r="N1745" s="96"/>
    </row>
    <row r="1746" spans="9:14" x14ac:dyDescent="0.25">
      <c r="I1746" s="96"/>
      <c r="J1746" s="96"/>
      <c r="K1746" s="96"/>
      <c r="L1746" s="96"/>
      <c r="M1746" s="96"/>
      <c r="N1746" s="96"/>
    </row>
    <row r="1747" spans="9:14" x14ac:dyDescent="0.25">
      <c r="I1747" s="96"/>
      <c r="J1747" s="96"/>
      <c r="K1747" s="96"/>
      <c r="L1747" s="96"/>
      <c r="M1747" s="96"/>
      <c r="N1747" s="96"/>
    </row>
    <row r="1748" spans="9:14" x14ac:dyDescent="0.25">
      <c r="I1748" s="96"/>
      <c r="J1748" s="96"/>
      <c r="K1748" s="96"/>
      <c r="L1748" s="96"/>
      <c r="M1748" s="96"/>
      <c r="N1748" s="96"/>
    </row>
    <row r="1749" spans="9:14" x14ac:dyDescent="0.25">
      <c r="I1749" s="96"/>
      <c r="J1749" s="96"/>
      <c r="K1749" s="96"/>
      <c r="L1749" s="96"/>
      <c r="M1749" s="96"/>
      <c r="N1749" s="96"/>
    </row>
    <row r="1750" spans="9:14" x14ac:dyDescent="0.25">
      <c r="I1750" s="96"/>
      <c r="J1750" s="96"/>
      <c r="K1750" s="96"/>
      <c r="L1750" s="96"/>
      <c r="M1750" s="96"/>
      <c r="N1750" s="96"/>
    </row>
    <row r="1751" spans="9:14" x14ac:dyDescent="0.25">
      <c r="I1751" s="96"/>
      <c r="J1751" s="96"/>
      <c r="K1751" s="96"/>
      <c r="L1751" s="96"/>
      <c r="M1751" s="96"/>
      <c r="N1751" s="96"/>
    </row>
    <row r="1752" spans="9:14" x14ac:dyDescent="0.25">
      <c r="I1752" s="96"/>
      <c r="J1752" s="96"/>
      <c r="K1752" s="96"/>
      <c r="L1752" s="96"/>
      <c r="M1752" s="96"/>
      <c r="N1752" s="96"/>
    </row>
    <row r="1753" spans="9:14" x14ac:dyDescent="0.25">
      <c r="I1753" s="96"/>
      <c r="J1753" s="96"/>
      <c r="K1753" s="96"/>
      <c r="L1753" s="96"/>
      <c r="M1753" s="96"/>
      <c r="N1753" s="96"/>
    </row>
    <row r="1754" spans="9:14" x14ac:dyDescent="0.25">
      <c r="I1754" s="96"/>
      <c r="J1754" s="96"/>
      <c r="K1754" s="96"/>
      <c r="L1754" s="96"/>
      <c r="M1754" s="96"/>
      <c r="N1754" s="96"/>
    </row>
    <row r="1755" spans="9:14" x14ac:dyDescent="0.25">
      <c r="I1755" s="96"/>
      <c r="J1755" s="96"/>
      <c r="K1755" s="96"/>
      <c r="L1755" s="96"/>
      <c r="M1755" s="96"/>
      <c r="N1755" s="96"/>
    </row>
    <row r="1756" spans="9:14" x14ac:dyDescent="0.25">
      <c r="I1756" s="96"/>
      <c r="J1756" s="96"/>
      <c r="K1756" s="96"/>
      <c r="L1756" s="96"/>
      <c r="M1756" s="96"/>
      <c r="N1756" s="96"/>
    </row>
    <row r="1757" spans="9:14" x14ac:dyDescent="0.25">
      <c r="I1757" s="96"/>
      <c r="J1757" s="96"/>
      <c r="K1757" s="96"/>
      <c r="L1757" s="96"/>
      <c r="M1757" s="96"/>
      <c r="N1757" s="96"/>
    </row>
    <row r="1758" spans="9:14" x14ac:dyDescent="0.25">
      <c r="I1758" s="96"/>
      <c r="J1758" s="96"/>
      <c r="K1758" s="96"/>
      <c r="L1758" s="96"/>
      <c r="M1758" s="96"/>
      <c r="N1758" s="96"/>
    </row>
    <row r="1759" spans="9:14" x14ac:dyDescent="0.25">
      <c r="I1759" s="96"/>
      <c r="J1759" s="96"/>
      <c r="K1759" s="96"/>
      <c r="L1759" s="96"/>
      <c r="M1759" s="96"/>
      <c r="N1759" s="96"/>
    </row>
    <row r="1760" spans="9:14" x14ac:dyDescent="0.25">
      <c r="I1760" s="96"/>
      <c r="J1760" s="96"/>
      <c r="K1760" s="96"/>
      <c r="L1760" s="96"/>
      <c r="M1760" s="96"/>
      <c r="N1760" s="96"/>
    </row>
    <row r="1761" spans="9:14" x14ac:dyDescent="0.25">
      <c r="I1761" s="96"/>
      <c r="J1761" s="96"/>
      <c r="K1761" s="96"/>
      <c r="L1761" s="96"/>
      <c r="M1761" s="96"/>
      <c r="N1761" s="96"/>
    </row>
    <row r="1762" spans="9:14" x14ac:dyDescent="0.25">
      <c r="I1762" s="96"/>
      <c r="J1762" s="96"/>
      <c r="K1762" s="96"/>
      <c r="L1762" s="96"/>
      <c r="M1762" s="96"/>
      <c r="N1762" s="96"/>
    </row>
    <row r="1763" spans="9:14" x14ac:dyDescent="0.25">
      <c r="I1763" s="96"/>
      <c r="J1763" s="96"/>
      <c r="K1763" s="96"/>
      <c r="L1763" s="96"/>
      <c r="M1763" s="96"/>
      <c r="N1763" s="96"/>
    </row>
    <row r="1764" spans="9:14" x14ac:dyDescent="0.25">
      <c r="I1764" s="96"/>
      <c r="J1764" s="96"/>
      <c r="K1764" s="96"/>
      <c r="L1764" s="96"/>
      <c r="M1764" s="96"/>
      <c r="N1764" s="96"/>
    </row>
    <row r="1765" spans="9:14" x14ac:dyDescent="0.25">
      <c r="I1765" s="96"/>
      <c r="J1765" s="96"/>
      <c r="K1765" s="96"/>
      <c r="L1765" s="96"/>
      <c r="M1765" s="96"/>
      <c r="N1765" s="96"/>
    </row>
    <row r="1766" spans="9:14" x14ac:dyDescent="0.25">
      <c r="I1766" s="96"/>
      <c r="J1766" s="96"/>
      <c r="K1766" s="96"/>
      <c r="L1766" s="96"/>
      <c r="M1766" s="96"/>
      <c r="N1766" s="96"/>
    </row>
    <row r="1767" spans="9:14" x14ac:dyDescent="0.25">
      <c r="I1767" s="96"/>
      <c r="J1767" s="96"/>
      <c r="K1767" s="96"/>
      <c r="L1767" s="96"/>
      <c r="M1767" s="96"/>
      <c r="N1767" s="96"/>
    </row>
    <row r="1768" spans="9:14" x14ac:dyDescent="0.25">
      <c r="I1768" s="96"/>
      <c r="J1768" s="96"/>
      <c r="K1768" s="96"/>
      <c r="L1768" s="96"/>
      <c r="M1768" s="96"/>
      <c r="N1768" s="96"/>
    </row>
    <row r="1769" spans="9:14" x14ac:dyDescent="0.25">
      <c r="I1769" s="96"/>
      <c r="J1769" s="96"/>
      <c r="K1769" s="96"/>
      <c r="L1769" s="96"/>
      <c r="M1769" s="96"/>
      <c r="N1769" s="96"/>
    </row>
    <row r="1770" spans="9:14" x14ac:dyDescent="0.25">
      <c r="I1770" s="96"/>
      <c r="J1770" s="96"/>
      <c r="K1770" s="96"/>
      <c r="L1770" s="96"/>
      <c r="M1770" s="96"/>
      <c r="N1770" s="96"/>
    </row>
    <row r="1771" spans="9:14" x14ac:dyDescent="0.25">
      <c r="I1771" s="96"/>
      <c r="J1771" s="96"/>
      <c r="K1771" s="96"/>
      <c r="L1771" s="96"/>
      <c r="M1771" s="96"/>
      <c r="N1771" s="96"/>
    </row>
    <row r="1772" spans="9:14" x14ac:dyDescent="0.25">
      <c r="I1772" s="96"/>
      <c r="J1772" s="96"/>
      <c r="K1772" s="96"/>
      <c r="L1772" s="96"/>
      <c r="M1772" s="96"/>
      <c r="N1772" s="96"/>
    </row>
    <row r="1773" spans="9:14" x14ac:dyDescent="0.25">
      <c r="I1773" s="96"/>
      <c r="J1773" s="96"/>
      <c r="K1773" s="96"/>
      <c r="L1773" s="96"/>
      <c r="M1773" s="96"/>
      <c r="N1773" s="96"/>
    </row>
    <row r="1774" spans="9:14" x14ac:dyDescent="0.25">
      <c r="I1774" s="96"/>
      <c r="J1774" s="96"/>
      <c r="K1774" s="96"/>
      <c r="L1774" s="96"/>
      <c r="M1774" s="96"/>
      <c r="N1774" s="96"/>
    </row>
    <row r="1775" spans="9:14" x14ac:dyDescent="0.25">
      <c r="I1775" s="96"/>
      <c r="J1775" s="96"/>
      <c r="K1775" s="96"/>
      <c r="L1775" s="96"/>
      <c r="M1775" s="96"/>
      <c r="N1775" s="96"/>
    </row>
    <row r="1776" spans="9:14" x14ac:dyDescent="0.25">
      <c r="I1776" s="96"/>
      <c r="J1776" s="96"/>
      <c r="K1776" s="96"/>
      <c r="L1776" s="96"/>
      <c r="M1776" s="96"/>
      <c r="N1776" s="96"/>
    </row>
    <row r="1777" spans="9:14" x14ac:dyDescent="0.25">
      <c r="I1777" s="96"/>
      <c r="J1777" s="96"/>
      <c r="K1777" s="96"/>
      <c r="L1777" s="96"/>
      <c r="M1777" s="96"/>
      <c r="N1777" s="96"/>
    </row>
    <row r="1778" spans="9:14" x14ac:dyDescent="0.25">
      <c r="I1778" s="96"/>
      <c r="J1778" s="96"/>
      <c r="K1778" s="96"/>
      <c r="L1778" s="96"/>
      <c r="M1778" s="96"/>
      <c r="N1778" s="96"/>
    </row>
    <row r="1779" spans="9:14" x14ac:dyDescent="0.25">
      <c r="I1779" s="96"/>
      <c r="J1779" s="96"/>
      <c r="K1779" s="96"/>
      <c r="L1779" s="96"/>
      <c r="M1779" s="96"/>
      <c r="N1779" s="96"/>
    </row>
    <row r="1780" spans="9:14" x14ac:dyDescent="0.25">
      <c r="I1780" s="96"/>
      <c r="J1780" s="96"/>
      <c r="K1780" s="96"/>
      <c r="L1780" s="96"/>
      <c r="M1780" s="96"/>
      <c r="N1780" s="96"/>
    </row>
    <row r="1781" spans="9:14" x14ac:dyDescent="0.25">
      <c r="I1781" s="96"/>
      <c r="J1781" s="96"/>
      <c r="K1781" s="96"/>
      <c r="L1781" s="96"/>
      <c r="M1781" s="96"/>
      <c r="N1781" s="96"/>
    </row>
    <row r="1782" spans="9:14" x14ac:dyDescent="0.25">
      <c r="I1782" s="96"/>
      <c r="J1782" s="96"/>
      <c r="K1782" s="96"/>
      <c r="L1782" s="96"/>
      <c r="M1782" s="96"/>
      <c r="N1782" s="96"/>
    </row>
    <row r="1783" spans="9:14" x14ac:dyDescent="0.25">
      <c r="I1783" s="96"/>
      <c r="J1783" s="96"/>
      <c r="K1783" s="96"/>
      <c r="L1783" s="96"/>
      <c r="M1783" s="96"/>
      <c r="N1783" s="96"/>
    </row>
    <row r="1784" spans="9:14" x14ac:dyDescent="0.25">
      <c r="I1784" s="96"/>
      <c r="J1784" s="96"/>
      <c r="K1784" s="96"/>
      <c r="L1784" s="96"/>
      <c r="M1784" s="96"/>
      <c r="N1784" s="96"/>
    </row>
    <row r="1785" spans="9:14" x14ac:dyDescent="0.25">
      <c r="I1785" s="96"/>
      <c r="J1785" s="96"/>
      <c r="K1785" s="96"/>
      <c r="L1785" s="96"/>
      <c r="M1785" s="96"/>
      <c r="N1785" s="96"/>
    </row>
    <row r="1786" spans="9:14" x14ac:dyDescent="0.25">
      <c r="I1786" s="96"/>
      <c r="J1786" s="96"/>
      <c r="K1786" s="96"/>
      <c r="L1786" s="96"/>
      <c r="M1786" s="96"/>
      <c r="N1786" s="96"/>
    </row>
    <row r="1787" spans="9:14" x14ac:dyDescent="0.25">
      <c r="I1787" s="96"/>
      <c r="J1787" s="96"/>
      <c r="K1787" s="96"/>
      <c r="L1787" s="96"/>
      <c r="M1787" s="96"/>
      <c r="N1787" s="96"/>
    </row>
    <row r="1788" spans="9:14" x14ac:dyDescent="0.25">
      <c r="I1788" s="96"/>
      <c r="J1788" s="96"/>
      <c r="K1788" s="96"/>
      <c r="L1788" s="96"/>
      <c r="M1788" s="96"/>
      <c r="N1788" s="96"/>
    </row>
    <row r="1789" spans="9:14" x14ac:dyDescent="0.25">
      <c r="I1789" s="96"/>
      <c r="J1789" s="96"/>
      <c r="K1789" s="96"/>
      <c r="L1789" s="96"/>
      <c r="M1789" s="96"/>
      <c r="N1789" s="96"/>
    </row>
    <row r="1790" spans="9:14" x14ac:dyDescent="0.25">
      <c r="I1790" s="96"/>
      <c r="J1790" s="96"/>
      <c r="K1790" s="96"/>
      <c r="L1790" s="96"/>
      <c r="M1790" s="96"/>
      <c r="N1790" s="96"/>
    </row>
    <row r="1791" spans="9:14" x14ac:dyDescent="0.25">
      <c r="I1791" s="96"/>
      <c r="J1791" s="96"/>
      <c r="K1791" s="96"/>
      <c r="L1791" s="96"/>
      <c r="M1791" s="96"/>
      <c r="N1791" s="96"/>
    </row>
    <row r="1792" spans="9:14" x14ac:dyDescent="0.25">
      <c r="I1792" s="96"/>
      <c r="J1792" s="96"/>
      <c r="K1792" s="96"/>
      <c r="L1792" s="96"/>
      <c r="M1792" s="96"/>
      <c r="N1792" s="96"/>
    </row>
    <row r="1793" spans="9:14" x14ac:dyDescent="0.25">
      <c r="I1793" s="96"/>
      <c r="J1793" s="96"/>
      <c r="K1793" s="96"/>
      <c r="L1793" s="96"/>
      <c r="M1793" s="96"/>
      <c r="N1793" s="96"/>
    </row>
    <row r="1794" spans="9:14" x14ac:dyDescent="0.25">
      <c r="I1794" s="96"/>
      <c r="J1794" s="96"/>
      <c r="K1794" s="96"/>
      <c r="L1794" s="96"/>
      <c r="M1794" s="96"/>
      <c r="N1794" s="96"/>
    </row>
    <row r="1795" spans="9:14" x14ac:dyDescent="0.25">
      <c r="I1795" s="96"/>
      <c r="J1795" s="96"/>
      <c r="K1795" s="96"/>
      <c r="L1795" s="96"/>
      <c r="M1795" s="96"/>
      <c r="N1795" s="96"/>
    </row>
    <row r="1796" spans="9:14" x14ac:dyDescent="0.25">
      <c r="I1796" s="96"/>
      <c r="J1796" s="96"/>
      <c r="K1796" s="96"/>
      <c r="L1796" s="96"/>
      <c r="M1796" s="96"/>
      <c r="N1796" s="96"/>
    </row>
    <row r="1797" spans="9:14" x14ac:dyDescent="0.25">
      <c r="I1797" s="96"/>
      <c r="J1797" s="96"/>
      <c r="K1797" s="96"/>
      <c r="L1797" s="96"/>
      <c r="M1797" s="96"/>
      <c r="N1797" s="96"/>
    </row>
    <row r="1798" spans="9:14" x14ac:dyDescent="0.25">
      <c r="I1798" s="96"/>
      <c r="J1798" s="96"/>
      <c r="K1798" s="96"/>
      <c r="L1798" s="96"/>
      <c r="M1798" s="96"/>
      <c r="N1798" s="96"/>
    </row>
    <row r="1799" spans="9:14" x14ac:dyDescent="0.25">
      <c r="I1799" s="96"/>
      <c r="J1799" s="96"/>
      <c r="K1799" s="96"/>
      <c r="L1799" s="96"/>
      <c r="M1799" s="96"/>
      <c r="N1799" s="96"/>
    </row>
    <row r="1800" spans="9:14" x14ac:dyDescent="0.25">
      <c r="I1800" s="96"/>
      <c r="J1800" s="96"/>
      <c r="K1800" s="96"/>
      <c r="L1800" s="96"/>
      <c r="M1800" s="96"/>
      <c r="N1800" s="96"/>
    </row>
    <row r="1801" spans="9:14" x14ac:dyDescent="0.25">
      <c r="I1801" s="96"/>
      <c r="J1801" s="96"/>
      <c r="K1801" s="96"/>
      <c r="L1801" s="96"/>
      <c r="M1801" s="96"/>
      <c r="N1801" s="96"/>
    </row>
    <row r="1802" spans="9:14" x14ac:dyDescent="0.25">
      <c r="I1802" s="96"/>
      <c r="J1802" s="96"/>
      <c r="K1802" s="96"/>
      <c r="L1802" s="96"/>
      <c r="M1802" s="96"/>
      <c r="N1802" s="96"/>
    </row>
    <row r="1803" spans="9:14" x14ac:dyDescent="0.25">
      <c r="I1803" s="96"/>
      <c r="J1803" s="96"/>
      <c r="K1803" s="96"/>
      <c r="L1803" s="96"/>
      <c r="M1803" s="96"/>
      <c r="N1803" s="96"/>
    </row>
    <row r="1804" spans="9:14" x14ac:dyDescent="0.25">
      <c r="I1804" s="96"/>
      <c r="J1804" s="96"/>
      <c r="K1804" s="96"/>
      <c r="L1804" s="96"/>
      <c r="M1804" s="96"/>
      <c r="N1804" s="96"/>
    </row>
    <row r="1805" spans="9:14" x14ac:dyDescent="0.25">
      <c r="I1805" s="96"/>
      <c r="J1805" s="96"/>
      <c r="K1805" s="96"/>
      <c r="L1805" s="96"/>
      <c r="M1805" s="96"/>
      <c r="N1805" s="96"/>
    </row>
    <row r="1806" spans="9:14" x14ac:dyDescent="0.25">
      <c r="I1806" s="96"/>
      <c r="J1806" s="96"/>
      <c r="K1806" s="96"/>
      <c r="L1806" s="96"/>
      <c r="M1806" s="96"/>
      <c r="N1806" s="96"/>
    </row>
    <row r="1807" spans="9:14" x14ac:dyDescent="0.25">
      <c r="I1807" s="96"/>
      <c r="J1807" s="96"/>
      <c r="K1807" s="96"/>
      <c r="L1807" s="96"/>
      <c r="M1807" s="96"/>
      <c r="N1807" s="96"/>
    </row>
    <row r="1808" spans="9:14" x14ac:dyDescent="0.25">
      <c r="I1808" s="96"/>
      <c r="J1808" s="96"/>
      <c r="K1808" s="96"/>
      <c r="L1808" s="96"/>
      <c r="M1808" s="96"/>
      <c r="N1808" s="96"/>
    </row>
    <row r="1809" spans="9:14" x14ac:dyDescent="0.25">
      <c r="I1809" s="96"/>
      <c r="J1809" s="96"/>
      <c r="K1809" s="96"/>
      <c r="L1809" s="96"/>
      <c r="M1809" s="96"/>
      <c r="N1809" s="96"/>
    </row>
    <row r="1810" spans="9:14" x14ac:dyDescent="0.25">
      <c r="I1810" s="96"/>
      <c r="J1810" s="96"/>
      <c r="K1810" s="96"/>
      <c r="L1810" s="96"/>
      <c r="M1810" s="96"/>
      <c r="N1810" s="96"/>
    </row>
    <row r="1811" spans="9:14" x14ac:dyDescent="0.25">
      <c r="I1811" s="96"/>
      <c r="J1811" s="96"/>
      <c r="K1811" s="96"/>
      <c r="L1811" s="96"/>
      <c r="M1811" s="96"/>
      <c r="N1811" s="96"/>
    </row>
    <row r="1812" spans="9:14" x14ac:dyDescent="0.25">
      <c r="I1812" s="96"/>
      <c r="J1812" s="96"/>
      <c r="K1812" s="96"/>
      <c r="L1812" s="96"/>
      <c r="M1812" s="96"/>
      <c r="N1812" s="96"/>
    </row>
    <row r="1813" spans="9:14" x14ac:dyDescent="0.25">
      <c r="I1813" s="96"/>
      <c r="J1813" s="96"/>
      <c r="K1813" s="96"/>
      <c r="L1813" s="96"/>
      <c r="M1813" s="96"/>
      <c r="N1813" s="96"/>
    </row>
    <row r="1814" spans="9:14" x14ac:dyDescent="0.25">
      <c r="I1814" s="96"/>
      <c r="J1814" s="96"/>
      <c r="K1814" s="96"/>
      <c r="L1814" s="96"/>
      <c r="M1814" s="96"/>
      <c r="N1814" s="96"/>
    </row>
    <row r="1815" spans="9:14" x14ac:dyDescent="0.25">
      <c r="I1815" s="96"/>
      <c r="J1815" s="96"/>
      <c r="K1815" s="96"/>
      <c r="L1815" s="96"/>
      <c r="M1815" s="96"/>
      <c r="N1815" s="96"/>
    </row>
    <row r="1816" spans="9:14" x14ac:dyDescent="0.25">
      <c r="I1816" s="96"/>
      <c r="J1816" s="96"/>
      <c r="K1816" s="96"/>
      <c r="L1816" s="96"/>
      <c r="M1816" s="96"/>
      <c r="N1816" s="96"/>
    </row>
    <row r="1817" spans="9:14" x14ac:dyDescent="0.25">
      <c r="I1817" s="96"/>
      <c r="J1817" s="96"/>
      <c r="K1817" s="96"/>
      <c r="L1817" s="96"/>
      <c r="M1817" s="96"/>
      <c r="N1817" s="96"/>
    </row>
    <row r="1818" spans="9:14" x14ac:dyDescent="0.25">
      <c r="I1818" s="96"/>
      <c r="J1818" s="96"/>
      <c r="K1818" s="96"/>
      <c r="L1818" s="96"/>
      <c r="M1818" s="96"/>
      <c r="N1818" s="96"/>
    </row>
    <row r="1819" spans="9:14" x14ac:dyDescent="0.25">
      <c r="I1819" s="96"/>
      <c r="J1819" s="96"/>
      <c r="K1819" s="96"/>
      <c r="L1819" s="96"/>
      <c r="M1819" s="96"/>
      <c r="N1819" s="96"/>
    </row>
    <row r="1820" spans="9:14" x14ac:dyDescent="0.25">
      <c r="I1820" s="96"/>
      <c r="J1820" s="96"/>
      <c r="K1820" s="96"/>
      <c r="L1820" s="96"/>
      <c r="M1820" s="96"/>
      <c r="N1820" s="96"/>
    </row>
    <row r="1821" spans="9:14" x14ac:dyDescent="0.25">
      <c r="I1821" s="96"/>
      <c r="J1821" s="96"/>
      <c r="K1821" s="96"/>
      <c r="L1821" s="96"/>
      <c r="M1821" s="96"/>
      <c r="N1821" s="96"/>
    </row>
    <row r="1822" spans="9:14" x14ac:dyDescent="0.25">
      <c r="I1822" s="96"/>
      <c r="J1822" s="96"/>
      <c r="K1822" s="96"/>
      <c r="L1822" s="96"/>
      <c r="M1822" s="96"/>
      <c r="N1822" s="96"/>
    </row>
    <row r="1823" spans="9:14" x14ac:dyDescent="0.25">
      <c r="I1823" s="96"/>
      <c r="J1823" s="96"/>
      <c r="K1823" s="96"/>
      <c r="L1823" s="96"/>
      <c r="M1823" s="96"/>
      <c r="N1823" s="96"/>
    </row>
    <row r="1824" spans="9:14" x14ac:dyDescent="0.25">
      <c r="I1824" s="96"/>
      <c r="J1824" s="96"/>
      <c r="K1824" s="96"/>
      <c r="L1824" s="96"/>
      <c r="M1824" s="96"/>
      <c r="N1824" s="96"/>
    </row>
    <row r="1825" spans="9:14" x14ac:dyDescent="0.25">
      <c r="I1825" s="96"/>
      <c r="J1825" s="96"/>
      <c r="K1825" s="96"/>
      <c r="L1825" s="96"/>
      <c r="M1825" s="96"/>
      <c r="N1825" s="96"/>
    </row>
    <row r="1826" spans="9:14" x14ac:dyDescent="0.25">
      <c r="I1826" s="96"/>
      <c r="J1826" s="96"/>
      <c r="K1826" s="96"/>
      <c r="L1826" s="96"/>
      <c r="M1826" s="96"/>
      <c r="N1826" s="96"/>
    </row>
    <row r="1827" spans="9:14" x14ac:dyDescent="0.25">
      <c r="I1827" s="96"/>
      <c r="J1827" s="96"/>
      <c r="K1827" s="96"/>
      <c r="L1827" s="96"/>
      <c r="M1827" s="96"/>
      <c r="N1827" s="96"/>
    </row>
    <row r="1828" spans="9:14" x14ac:dyDescent="0.25">
      <c r="I1828" s="96"/>
      <c r="J1828" s="96"/>
      <c r="K1828" s="96"/>
      <c r="L1828" s="96"/>
      <c r="M1828" s="96"/>
      <c r="N1828" s="96"/>
    </row>
    <row r="1829" spans="9:14" x14ac:dyDescent="0.25">
      <c r="I1829" s="96"/>
      <c r="J1829" s="96"/>
      <c r="K1829" s="96"/>
      <c r="L1829" s="96"/>
      <c r="M1829" s="96"/>
      <c r="N1829" s="96"/>
    </row>
    <row r="1830" spans="9:14" x14ac:dyDescent="0.25">
      <c r="I1830" s="96"/>
      <c r="J1830" s="96"/>
      <c r="K1830" s="96"/>
      <c r="L1830" s="96"/>
      <c r="M1830" s="96"/>
      <c r="N1830" s="96"/>
    </row>
    <row r="1831" spans="9:14" x14ac:dyDescent="0.25">
      <c r="I1831" s="96"/>
      <c r="J1831" s="96"/>
      <c r="K1831" s="96"/>
      <c r="L1831" s="96"/>
      <c r="M1831" s="96"/>
      <c r="N1831" s="96"/>
    </row>
    <row r="1832" spans="9:14" x14ac:dyDescent="0.25">
      <c r="I1832" s="96"/>
      <c r="J1832" s="96"/>
      <c r="K1832" s="96"/>
      <c r="L1832" s="96"/>
      <c r="M1832" s="96"/>
      <c r="N1832" s="96"/>
    </row>
    <row r="1833" spans="9:14" x14ac:dyDescent="0.25">
      <c r="I1833" s="96"/>
      <c r="J1833" s="96"/>
      <c r="K1833" s="96"/>
      <c r="L1833" s="96"/>
      <c r="M1833" s="96"/>
      <c r="N1833" s="96"/>
    </row>
    <row r="1834" spans="9:14" x14ac:dyDescent="0.25">
      <c r="I1834" s="96"/>
      <c r="J1834" s="96"/>
      <c r="K1834" s="96"/>
      <c r="L1834" s="96"/>
      <c r="M1834" s="96"/>
      <c r="N1834" s="96"/>
    </row>
    <row r="1835" spans="9:14" x14ac:dyDescent="0.25">
      <c r="I1835" s="96"/>
      <c r="J1835" s="96"/>
      <c r="K1835" s="96"/>
      <c r="L1835" s="96"/>
      <c r="M1835" s="96"/>
      <c r="N1835" s="96"/>
    </row>
    <row r="1836" spans="9:14" x14ac:dyDescent="0.25">
      <c r="I1836" s="96"/>
      <c r="J1836" s="96"/>
      <c r="K1836" s="96"/>
      <c r="L1836" s="96"/>
      <c r="M1836" s="96"/>
      <c r="N1836" s="96"/>
    </row>
    <row r="1837" spans="9:14" x14ac:dyDescent="0.25">
      <c r="I1837" s="96"/>
      <c r="J1837" s="96"/>
      <c r="K1837" s="96"/>
      <c r="L1837" s="96"/>
      <c r="M1837" s="96"/>
      <c r="N1837" s="96"/>
    </row>
    <row r="1838" spans="9:14" x14ac:dyDescent="0.25">
      <c r="I1838" s="96"/>
      <c r="J1838" s="96"/>
      <c r="K1838" s="96"/>
      <c r="L1838" s="96"/>
      <c r="M1838" s="96"/>
      <c r="N1838" s="96"/>
    </row>
    <row r="1839" spans="9:14" x14ac:dyDescent="0.25">
      <c r="I1839" s="96"/>
      <c r="J1839" s="96"/>
      <c r="K1839" s="96"/>
      <c r="L1839" s="96"/>
      <c r="M1839" s="96"/>
      <c r="N1839" s="96"/>
    </row>
    <row r="1840" spans="9:14" x14ac:dyDescent="0.25">
      <c r="I1840" s="96"/>
      <c r="J1840" s="96"/>
      <c r="K1840" s="96"/>
      <c r="L1840" s="96"/>
      <c r="M1840" s="96"/>
      <c r="N1840" s="96"/>
    </row>
    <row r="1841" spans="9:14" x14ac:dyDescent="0.25">
      <c r="I1841" s="96"/>
      <c r="J1841" s="96"/>
      <c r="K1841" s="96"/>
      <c r="L1841" s="96"/>
      <c r="M1841" s="96"/>
      <c r="N1841" s="96"/>
    </row>
    <row r="1842" spans="9:14" x14ac:dyDescent="0.25">
      <c r="I1842" s="96"/>
      <c r="J1842" s="96"/>
      <c r="K1842" s="96"/>
      <c r="L1842" s="96"/>
      <c r="M1842" s="96"/>
      <c r="N1842" s="96"/>
    </row>
    <row r="1843" spans="9:14" x14ac:dyDescent="0.25">
      <c r="I1843" s="96"/>
      <c r="J1843" s="96"/>
      <c r="K1843" s="96"/>
      <c r="L1843" s="96"/>
      <c r="M1843" s="96"/>
      <c r="N1843" s="96"/>
    </row>
    <row r="1844" spans="9:14" x14ac:dyDescent="0.25">
      <c r="I1844" s="96"/>
      <c r="J1844" s="96"/>
      <c r="K1844" s="96"/>
      <c r="L1844" s="96"/>
      <c r="M1844" s="96"/>
      <c r="N1844" s="96"/>
    </row>
    <row r="1845" spans="9:14" x14ac:dyDescent="0.25">
      <c r="I1845" s="96"/>
      <c r="J1845" s="96"/>
      <c r="K1845" s="96"/>
      <c r="L1845" s="96"/>
      <c r="M1845" s="96"/>
      <c r="N1845" s="96"/>
    </row>
    <row r="1846" spans="9:14" x14ac:dyDescent="0.25">
      <c r="I1846" s="96"/>
      <c r="J1846" s="96"/>
      <c r="K1846" s="96"/>
      <c r="L1846" s="96"/>
      <c r="M1846" s="96"/>
      <c r="N1846" s="96"/>
    </row>
    <row r="1847" spans="9:14" x14ac:dyDescent="0.25">
      <c r="I1847" s="96"/>
      <c r="J1847" s="96"/>
      <c r="K1847" s="96"/>
      <c r="L1847" s="96"/>
      <c r="M1847" s="96"/>
      <c r="N1847" s="96"/>
    </row>
    <row r="1848" spans="9:14" x14ac:dyDescent="0.25">
      <c r="I1848" s="96"/>
      <c r="J1848" s="96"/>
      <c r="K1848" s="96"/>
      <c r="L1848" s="96"/>
      <c r="M1848" s="96"/>
      <c r="N1848" s="96"/>
    </row>
    <row r="1849" spans="9:14" x14ac:dyDescent="0.25">
      <c r="I1849" s="96"/>
      <c r="J1849" s="96"/>
      <c r="K1849" s="96"/>
      <c r="L1849" s="96"/>
      <c r="M1849" s="96"/>
      <c r="N1849" s="96"/>
    </row>
    <row r="1850" spans="9:14" x14ac:dyDescent="0.25">
      <c r="I1850" s="96"/>
      <c r="J1850" s="96"/>
      <c r="K1850" s="96"/>
      <c r="L1850" s="96"/>
      <c r="M1850" s="96"/>
      <c r="N1850" s="96"/>
    </row>
    <row r="1851" spans="9:14" x14ac:dyDescent="0.25">
      <c r="I1851" s="96"/>
      <c r="J1851" s="96"/>
      <c r="K1851" s="96"/>
      <c r="L1851" s="96"/>
      <c r="M1851" s="96"/>
      <c r="N1851" s="96"/>
    </row>
    <row r="1852" spans="9:14" x14ac:dyDescent="0.25">
      <c r="I1852" s="96"/>
      <c r="J1852" s="96"/>
      <c r="K1852" s="96"/>
      <c r="L1852" s="96"/>
      <c r="M1852" s="96"/>
      <c r="N1852" s="96"/>
    </row>
    <row r="1853" spans="9:14" x14ac:dyDescent="0.25">
      <c r="I1853" s="96"/>
      <c r="J1853" s="96"/>
      <c r="K1853" s="96"/>
      <c r="L1853" s="96"/>
      <c r="M1853" s="96"/>
      <c r="N1853" s="96"/>
    </row>
    <row r="1854" spans="9:14" x14ac:dyDescent="0.25">
      <c r="I1854" s="96"/>
      <c r="J1854" s="96"/>
      <c r="K1854" s="96"/>
      <c r="L1854" s="96"/>
      <c r="M1854" s="96"/>
      <c r="N1854" s="96"/>
    </row>
    <row r="1855" spans="9:14" x14ac:dyDescent="0.25">
      <c r="I1855" s="96"/>
      <c r="J1855" s="96"/>
      <c r="K1855" s="96"/>
      <c r="L1855" s="96"/>
      <c r="M1855" s="96"/>
      <c r="N1855" s="96"/>
    </row>
    <row r="1856" spans="9:14" x14ac:dyDescent="0.25">
      <c r="I1856" s="96"/>
      <c r="J1856" s="96"/>
      <c r="K1856" s="96"/>
      <c r="L1856" s="96"/>
      <c r="M1856" s="96"/>
      <c r="N1856" s="96"/>
    </row>
    <row r="1857" spans="9:14" x14ac:dyDescent="0.25">
      <c r="I1857" s="96"/>
      <c r="J1857" s="96"/>
      <c r="K1857" s="96"/>
      <c r="L1857" s="96"/>
      <c r="M1857" s="96"/>
      <c r="N1857" s="96"/>
    </row>
    <row r="1858" spans="9:14" x14ac:dyDescent="0.25">
      <c r="I1858" s="96"/>
      <c r="J1858" s="96"/>
      <c r="K1858" s="96"/>
      <c r="L1858" s="96"/>
      <c r="M1858" s="96"/>
      <c r="N1858" s="96"/>
    </row>
    <row r="1859" spans="9:14" x14ac:dyDescent="0.25">
      <c r="I1859" s="96"/>
      <c r="J1859" s="96"/>
      <c r="K1859" s="96"/>
      <c r="L1859" s="96"/>
      <c r="M1859" s="96"/>
      <c r="N1859" s="96"/>
    </row>
    <row r="1860" spans="9:14" x14ac:dyDescent="0.25">
      <c r="I1860" s="96"/>
      <c r="J1860" s="96"/>
      <c r="K1860" s="96"/>
      <c r="L1860" s="96"/>
      <c r="M1860" s="96"/>
      <c r="N1860" s="96"/>
    </row>
    <row r="1861" spans="9:14" x14ac:dyDescent="0.25">
      <c r="I1861" s="96"/>
      <c r="J1861" s="96"/>
      <c r="K1861" s="96"/>
      <c r="L1861" s="96"/>
      <c r="M1861" s="96"/>
      <c r="N1861" s="96"/>
    </row>
    <row r="1862" spans="9:14" x14ac:dyDescent="0.25">
      <c r="I1862" s="96"/>
      <c r="J1862" s="96"/>
      <c r="K1862" s="96"/>
      <c r="L1862" s="96"/>
      <c r="M1862" s="96"/>
      <c r="N1862" s="96"/>
    </row>
    <row r="1863" spans="9:14" x14ac:dyDescent="0.25">
      <c r="I1863" s="96"/>
      <c r="J1863" s="96"/>
      <c r="K1863" s="96"/>
      <c r="L1863" s="96"/>
      <c r="M1863" s="96"/>
      <c r="N1863" s="96"/>
    </row>
    <row r="1864" spans="9:14" x14ac:dyDescent="0.25">
      <c r="I1864" s="96"/>
      <c r="J1864" s="96"/>
      <c r="K1864" s="96"/>
      <c r="L1864" s="96"/>
      <c r="M1864" s="96"/>
      <c r="N1864" s="96"/>
    </row>
    <row r="1865" spans="9:14" x14ac:dyDescent="0.25">
      <c r="I1865" s="96"/>
      <c r="J1865" s="96"/>
      <c r="K1865" s="96"/>
      <c r="L1865" s="96"/>
      <c r="M1865" s="96"/>
      <c r="N1865" s="96"/>
    </row>
    <row r="1866" spans="9:14" x14ac:dyDescent="0.25">
      <c r="I1866" s="96"/>
      <c r="J1866" s="96"/>
      <c r="K1866" s="96"/>
      <c r="L1866" s="96"/>
      <c r="M1866" s="96"/>
      <c r="N1866" s="96"/>
    </row>
    <row r="1867" spans="9:14" x14ac:dyDescent="0.25">
      <c r="I1867" s="96"/>
      <c r="J1867" s="96"/>
      <c r="K1867" s="96"/>
      <c r="L1867" s="96"/>
      <c r="M1867" s="96"/>
      <c r="N1867" s="96"/>
    </row>
    <row r="1868" spans="9:14" x14ac:dyDescent="0.25">
      <c r="I1868" s="96"/>
      <c r="J1868" s="96"/>
      <c r="K1868" s="96"/>
      <c r="L1868" s="96"/>
      <c r="M1868" s="96"/>
      <c r="N1868" s="96"/>
    </row>
    <row r="1869" spans="9:14" x14ac:dyDescent="0.25">
      <c r="I1869" s="96"/>
      <c r="J1869" s="96"/>
      <c r="K1869" s="96"/>
      <c r="L1869" s="96"/>
      <c r="M1869" s="96"/>
      <c r="N1869" s="96"/>
    </row>
    <row r="1870" spans="9:14" x14ac:dyDescent="0.25">
      <c r="I1870" s="96"/>
      <c r="J1870" s="96"/>
      <c r="K1870" s="96"/>
      <c r="L1870" s="96"/>
      <c r="M1870" s="96"/>
      <c r="N1870" s="96"/>
    </row>
    <row r="1871" spans="9:14" x14ac:dyDescent="0.25">
      <c r="I1871" s="96"/>
      <c r="J1871" s="96"/>
      <c r="K1871" s="96"/>
      <c r="L1871" s="96"/>
      <c r="M1871" s="96"/>
      <c r="N1871" s="96"/>
    </row>
    <row r="1872" spans="9:14" x14ac:dyDescent="0.25">
      <c r="I1872" s="96"/>
      <c r="J1872" s="96"/>
      <c r="K1872" s="96"/>
      <c r="L1872" s="96"/>
      <c r="M1872" s="96"/>
      <c r="N1872" s="96"/>
    </row>
    <row r="1873" spans="9:14" x14ac:dyDescent="0.25">
      <c r="I1873" s="96"/>
      <c r="J1873" s="96"/>
      <c r="K1873" s="96"/>
      <c r="L1873" s="96"/>
      <c r="M1873" s="96"/>
      <c r="N1873" s="96"/>
    </row>
    <row r="1874" spans="9:14" x14ac:dyDescent="0.25">
      <c r="I1874" s="96"/>
      <c r="J1874" s="96"/>
      <c r="K1874" s="96"/>
      <c r="L1874" s="96"/>
      <c r="M1874" s="96"/>
      <c r="N1874" s="96"/>
    </row>
    <row r="1875" spans="9:14" x14ac:dyDescent="0.25">
      <c r="I1875" s="96"/>
      <c r="J1875" s="96"/>
      <c r="K1875" s="96"/>
      <c r="L1875" s="96"/>
      <c r="M1875" s="96"/>
      <c r="N1875" s="96"/>
    </row>
    <row r="1876" spans="9:14" x14ac:dyDescent="0.25">
      <c r="I1876" s="96"/>
      <c r="J1876" s="96"/>
      <c r="K1876" s="96"/>
      <c r="L1876" s="96"/>
      <c r="M1876" s="96"/>
      <c r="N1876" s="96"/>
    </row>
    <row r="1877" spans="9:14" x14ac:dyDescent="0.25">
      <c r="I1877" s="96"/>
      <c r="J1877" s="96"/>
      <c r="K1877" s="96"/>
      <c r="L1877" s="96"/>
      <c r="M1877" s="96"/>
      <c r="N1877" s="96"/>
    </row>
    <row r="1878" spans="9:14" x14ac:dyDescent="0.25">
      <c r="I1878" s="96"/>
      <c r="J1878" s="96"/>
      <c r="K1878" s="96"/>
      <c r="L1878" s="96"/>
      <c r="M1878" s="96"/>
      <c r="N1878" s="96"/>
    </row>
    <row r="1879" spans="9:14" x14ac:dyDescent="0.25">
      <c r="I1879" s="96"/>
      <c r="J1879" s="96"/>
      <c r="K1879" s="96"/>
      <c r="L1879" s="96"/>
      <c r="M1879" s="96"/>
      <c r="N1879" s="96"/>
    </row>
    <row r="1880" spans="9:14" x14ac:dyDescent="0.25">
      <c r="I1880" s="96"/>
      <c r="J1880" s="96"/>
      <c r="K1880" s="96"/>
      <c r="L1880" s="96"/>
      <c r="M1880" s="96"/>
      <c r="N1880" s="96"/>
    </row>
    <row r="1881" spans="9:14" x14ac:dyDescent="0.25">
      <c r="I1881" s="96"/>
      <c r="J1881" s="96"/>
      <c r="K1881" s="96"/>
      <c r="L1881" s="96"/>
      <c r="M1881" s="96"/>
      <c r="N1881" s="96"/>
    </row>
    <row r="1882" spans="9:14" x14ac:dyDescent="0.25">
      <c r="I1882" s="96"/>
      <c r="J1882" s="96"/>
      <c r="K1882" s="96"/>
      <c r="L1882" s="96"/>
      <c r="M1882" s="96"/>
      <c r="N1882" s="96"/>
    </row>
    <row r="1883" spans="9:14" x14ac:dyDescent="0.25">
      <c r="I1883" s="96"/>
      <c r="J1883" s="96"/>
      <c r="K1883" s="96"/>
      <c r="L1883" s="96"/>
      <c r="M1883" s="96"/>
      <c r="N1883" s="96"/>
    </row>
    <row r="1884" spans="9:14" x14ac:dyDescent="0.25">
      <c r="I1884" s="96"/>
      <c r="J1884" s="96"/>
      <c r="K1884" s="96"/>
      <c r="L1884" s="96"/>
      <c r="M1884" s="96"/>
      <c r="N1884" s="96"/>
    </row>
    <row r="1885" spans="9:14" x14ac:dyDescent="0.25">
      <c r="I1885" s="96"/>
      <c r="J1885" s="96"/>
      <c r="K1885" s="96"/>
      <c r="L1885" s="96"/>
      <c r="M1885" s="96"/>
      <c r="N1885" s="96"/>
    </row>
    <row r="1886" spans="9:14" x14ac:dyDescent="0.25">
      <c r="I1886" s="96"/>
      <c r="J1886" s="96"/>
      <c r="K1886" s="96"/>
      <c r="L1886" s="96"/>
      <c r="M1886" s="96"/>
      <c r="N1886" s="96"/>
    </row>
    <row r="1887" spans="9:14" x14ac:dyDescent="0.25">
      <c r="I1887" s="96"/>
      <c r="J1887" s="96"/>
      <c r="K1887" s="96"/>
      <c r="L1887" s="96"/>
      <c r="M1887" s="96"/>
      <c r="N1887" s="96"/>
    </row>
    <row r="1888" spans="9:14" x14ac:dyDescent="0.25">
      <c r="I1888" s="96"/>
      <c r="J1888" s="96"/>
      <c r="K1888" s="96"/>
      <c r="L1888" s="96"/>
      <c r="M1888" s="96"/>
      <c r="N1888" s="96"/>
    </row>
    <row r="1889" spans="9:14" x14ac:dyDescent="0.25">
      <c r="I1889" s="96"/>
      <c r="J1889" s="96"/>
      <c r="K1889" s="96"/>
      <c r="L1889" s="96"/>
      <c r="M1889" s="96"/>
      <c r="N1889" s="96"/>
    </row>
    <row r="1890" spans="9:14" x14ac:dyDescent="0.25">
      <c r="I1890" s="96"/>
      <c r="J1890" s="96"/>
      <c r="K1890" s="96"/>
      <c r="L1890" s="96"/>
      <c r="M1890" s="96"/>
      <c r="N1890" s="96"/>
    </row>
    <row r="1891" spans="9:14" x14ac:dyDescent="0.25">
      <c r="I1891" s="96"/>
      <c r="J1891" s="96"/>
      <c r="K1891" s="96"/>
      <c r="L1891" s="96"/>
      <c r="M1891" s="96"/>
      <c r="N1891" s="96"/>
    </row>
    <row r="1892" spans="9:14" x14ac:dyDescent="0.25">
      <c r="I1892" s="96"/>
      <c r="J1892" s="96"/>
      <c r="K1892" s="96"/>
      <c r="L1892" s="96"/>
      <c r="M1892" s="96"/>
      <c r="N1892" s="96"/>
    </row>
    <row r="1893" spans="9:14" x14ac:dyDescent="0.25">
      <c r="I1893" s="96"/>
      <c r="J1893" s="96"/>
      <c r="K1893" s="96"/>
      <c r="L1893" s="96"/>
      <c r="M1893" s="96"/>
      <c r="N1893" s="96"/>
    </row>
    <row r="1894" spans="9:14" x14ac:dyDescent="0.25">
      <c r="I1894" s="96"/>
      <c r="J1894" s="96"/>
      <c r="K1894" s="96"/>
      <c r="L1894" s="96"/>
      <c r="M1894" s="96"/>
      <c r="N1894" s="96"/>
    </row>
    <row r="1895" spans="9:14" x14ac:dyDescent="0.25">
      <c r="I1895" s="96"/>
      <c r="J1895" s="96"/>
      <c r="K1895" s="96"/>
      <c r="L1895" s="96"/>
      <c r="M1895" s="96"/>
      <c r="N1895" s="96"/>
    </row>
    <row r="1896" spans="9:14" x14ac:dyDescent="0.25">
      <c r="I1896" s="96"/>
      <c r="J1896" s="96"/>
      <c r="K1896" s="96"/>
      <c r="L1896" s="96"/>
      <c r="M1896" s="96"/>
      <c r="N1896" s="96"/>
    </row>
    <row r="1897" spans="9:14" x14ac:dyDescent="0.25">
      <c r="I1897" s="96"/>
      <c r="J1897" s="96"/>
      <c r="K1897" s="96"/>
      <c r="L1897" s="96"/>
      <c r="M1897" s="96"/>
      <c r="N1897" s="96"/>
    </row>
    <row r="1898" spans="9:14" x14ac:dyDescent="0.25">
      <c r="I1898" s="96"/>
      <c r="J1898" s="96"/>
      <c r="K1898" s="96"/>
      <c r="L1898" s="96"/>
      <c r="M1898" s="96"/>
      <c r="N1898" s="96"/>
    </row>
    <row r="1899" spans="9:14" x14ac:dyDescent="0.25">
      <c r="I1899" s="96"/>
      <c r="J1899" s="96"/>
      <c r="K1899" s="96"/>
      <c r="L1899" s="96"/>
      <c r="M1899" s="96"/>
      <c r="N1899" s="96"/>
    </row>
    <row r="1900" spans="9:14" x14ac:dyDescent="0.25">
      <c r="I1900" s="96"/>
      <c r="J1900" s="96"/>
      <c r="K1900" s="96"/>
      <c r="L1900" s="96"/>
      <c r="M1900" s="96"/>
      <c r="N1900" s="96"/>
    </row>
    <row r="1901" spans="9:14" x14ac:dyDescent="0.25">
      <c r="I1901" s="96"/>
      <c r="J1901" s="96"/>
      <c r="K1901" s="96"/>
      <c r="L1901" s="96"/>
      <c r="M1901" s="96"/>
      <c r="N1901" s="96"/>
    </row>
    <row r="1902" spans="9:14" x14ac:dyDescent="0.25">
      <c r="I1902" s="96"/>
      <c r="J1902" s="96"/>
      <c r="K1902" s="96"/>
      <c r="L1902" s="96"/>
      <c r="M1902" s="96"/>
      <c r="N1902" s="96"/>
    </row>
    <row r="1903" spans="9:14" x14ac:dyDescent="0.25">
      <c r="I1903" s="96"/>
      <c r="J1903" s="96"/>
      <c r="K1903" s="96"/>
      <c r="L1903" s="96"/>
      <c r="M1903" s="96"/>
      <c r="N1903" s="96"/>
    </row>
    <row r="1904" spans="9:14" x14ac:dyDescent="0.25">
      <c r="I1904" s="96"/>
      <c r="J1904" s="96"/>
      <c r="K1904" s="96"/>
      <c r="L1904" s="96"/>
      <c r="M1904" s="96"/>
      <c r="N1904" s="96"/>
    </row>
    <row r="1905" spans="9:14" x14ac:dyDescent="0.25">
      <c r="I1905" s="96"/>
      <c r="J1905" s="96"/>
      <c r="K1905" s="96"/>
      <c r="L1905" s="96"/>
      <c r="M1905" s="96"/>
      <c r="N1905" s="96"/>
    </row>
    <row r="1906" spans="9:14" x14ac:dyDescent="0.25">
      <c r="I1906" s="96"/>
      <c r="J1906" s="96"/>
      <c r="K1906" s="96"/>
      <c r="L1906" s="96"/>
      <c r="M1906" s="96"/>
      <c r="N1906" s="96"/>
    </row>
    <row r="1907" spans="9:14" x14ac:dyDescent="0.25">
      <c r="I1907" s="96"/>
      <c r="J1907" s="96"/>
      <c r="K1907" s="96"/>
      <c r="L1907" s="96"/>
      <c r="M1907" s="96"/>
      <c r="N1907" s="96"/>
    </row>
    <row r="1908" spans="9:14" x14ac:dyDescent="0.25">
      <c r="I1908" s="96"/>
      <c r="J1908" s="96"/>
      <c r="K1908" s="96"/>
      <c r="L1908" s="96"/>
      <c r="M1908" s="96"/>
      <c r="N1908" s="96"/>
    </row>
    <row r="1909" spans="9:14" x14ac:dyDescent="0.25">
      <c r="I1909" s="96"/>
      <c r="J1909" s="96"/>
      <c r="K1909" s="96"/>
      <c r="L1909" s="96"/>
      <c r="M1909" s="96"/>
      <c r="N1909" s="96"/>
    </row>
    <row r="1910" spans="9:14" x14ac:dyDescent="0.25">
      <c r="I1910" s="96"/>
      <c r="J1910" s="96"/>
      <c r="K1910" s="96"/>
      <c r="L1910" s="96"/>
      <c r="M1910" s="96"/>
      <c r="N1910" s="96"/>
    </row>
    <row r="1911" spans="9:14" x14ac:dyDescent="0.25">
      <c r="I1911" s="96"/>
      <c r="J1911" s="96"/>
      <c r="K1911" s="96"/>
      <c r="L1911" s="96"/>
      <c r="M1911" s="96"/>
      <c r="N1911" s="96"/>
    </row>
    <row r="1912" spans="9:14" x14ac:dyDescent="0.25">
      <c r="I1912" s="96"/>
      <c r="J1912" s="96"/>
      <c r="K1912" s="96"/>
      <c r="L1912" s="96"/>
      <c r="M1912" s="96"/>
      <c r="N1912" s="96"/>
    </row>
    <row r="1913" spans="9:14" x14ac:dyDescent="0.25">
      <c r="I1913" s="96"/>
      <c r="J1913" s="96"/>
      <c r="K1913" s="96"/>
      <c r="L1913" s="96"/>
      <c r="M1913" s="96"/>
      <c r="N1913" s="96"/>
    </row>
    <row r="1914" spans="9:14" x14ac:dyDescent="0.25">
      <c r="I1914" s="96"/>
      <c r="J1914" s="96"/>
      <c r="K1914" s="96"/>
      <c r="L1914" s="96"/>
      <c r="M1914" s="96"/>
      <c r="N1914" s="96"/>
    </row>
    <row r="1915" spans="9:14" x14ac:dyDescent="0.25">
      <c r="I1915" s="96"/>
      <c r="J1915" s="96"/>
      <c r="K1915" s="96"/>
      <c r="L1915" s="96"/>
      <c r="M1915" s="96"/>
      <c r="N1915" s="96"/>
    </row>
    <row r="1916" spans="9:14" x14ac:dyDescent="0.25">
      <c r="I1916" s="96"/>
      <c r="J1916" s="96"/>
      <c r="K1916" s="96"/>
      <c r="L1916" s="96"/>
      <c r="M1916" s="96"/>
      <c r="N1916" s="96"/>
    </row>
    <row r="1917" spans="9:14" x14ac:dyDescent="0.25">
      <c r="I1917" s="96"/>
      <c r="J1917" s="96"/>
      <c r="K1917" s="96"/>
      <c r="L1917" s="96"/>
      <c r="M1917" s="96"/>
      <c r="N1917" s="96"/>
    </row>
    <row r="1918" spans="9:14" x14ac:dyDescent="0.25">
      <c r="I1918" s="96"/>
      <c r="J1918" s="96"/>
      <c r="K1918" s="96"/>
      <c r="L1918" s="96"/>
      <c r="M1918" s="96"/>
      <c r="N1918" s="96"/>
    </row>
    <row r="1919" spans="9:14" x14ac:dyDescent="0.25">
      <c r="I1919" s="96"/>
      <c r="J1919" s="96"/>
      <c r="K1919" s="96"/>
      <c r="L1919" s="96"/>
      <c r="M1919" s="96"/>
      <c r="N1919" s="96"/>
    </row>
    <row r="1920" spans="9:14" x14ac:dyDescent="0.25">
      <c r="I1920" s="96"/>
      <c r="J1920" s="96"/>
      <c r="K1920" s="96"/>
      <c r="L1920" s="96"/>
      <c r="M1920" s="96"/>
      <c r="N1920" s="96"/>
    </row>
    <row r="1921" spans="9:14" x14ac:dyDescent="0.25">
      <c r="I1921" s="96"/>
      <c r="J1921" s="96"/>
      <c r="K1921" s="96"/>
      <c r="L1921" s="96"/>
      <c r="M1921" s="96"/>
      <c r="N1921" s="96"/>
    </row>
    <row r="1922" spans="9:14" x14ac:dyDescent="0.25">
      <c r="I1922" s="96"/>
      <c r="J1922" s="96"/>
      <c r="K1922" s="96"/>
      <c r="L1922" s="96"/>
      <c r="M1922" s="96"/>
      <c r="N1922" s="96"/>
    </row>
    <row r="1923" spans="9:14" x14ac:dyDescent="0.25">
      <c r="I1923" s="96"/>
      <c r="J1923" s="96"/>
      <c r="K1923" s="96"/>
      <c r="L1923" s="96"/>
      <c r="M1923" s="96"/>
      <c r="N1923" s="96"/>
    </row>
    <row r="1924" spans="9:14" x14ac:dyDescent="0.25">
      <c r="I1924" s="96"/>
      <c r="J1924" s="96"/>
      <c r="K1924" s="96"/>
      <c r="L1924" s="96"/>
      <c r="M1924" s="96"/>
      <c r="N1924" s="96"/>
    </row>
    <row r="1925" spans="9:14" x14ac:dyDescent="0.25">
      <c r="I1925" s="96"/>
      <c r="J1925" s="96"/>
      <c r="K1925" s="96"/>
      <c r="L1925" s="96"/>
      <c r="M1925" s="96"/>
      <c r="N1925" s="96"/>
    </row>
    <row r="1926" spans="9:14" x14ac:dyDescent="0.25">
      <c r="I1926" s="96"/>
      <c r="J1926" s="96"/>
      <c r="K1926" s="96"/>
      <c r="L1926" s="96"/>
      <c r="M1926" s="96"/>
      <c r="N1926" s="96"/>
    </row>
    <row r="1927" spans="9:14" x14ac:dyDescent="0.25">
      <c r="I1927" s="96"/>
      <c r="J1927" s="96"/>
      <c r="K1927" s="96"/>
      <c r="L1927" s="96"/>
      <c r="M1927" s="96"/>
      <c r="N1927" s="96"/>
    </row>
    <row r="1928" spans="9:14" x14ac:dyDescent="0.25">
      <c r="I1928" s="96"/>
      <c r="J1928" s="96"/>
      <c r="K1928" s="96"/>
      <c r="L1928" s="96"/>
      <c r="M1928" s="96"/>
      <c r="N1928" s="96"/>
    </row>
    <row r="1929" spans="9:14" x14ac:dyDescent="0.25">
      <c r="I1929" s="96"/>
      <c r="J1929" s="96"/>
      <c r="K1929" s="96"/>
      <c r="L1929" s="96"/>
      <c r="M1929" s="96"/>
      <c r="N1929" s="96"/>
    </row>
    <row r="1930" spans="9:14" x14ac:dyDescent="0.25">
      <c r="I1930" s="96"/>
      <c r="J1930" s="96"/>
      <c r="K1930" s="96"/>
      <c r="L1930" s="96"/>
      <c r="M1930" s="96"/>
      <c r="N1930" s="96"/>
    </row>
    <row r="1931" spans="9:14" x14ac:dyDescent="0.25">
      <c r="I1931" s="96"/>
      <c r="J1931" s="96"/>
      <c r="K1931" s="96"/>
      <c r="L1931" s="96"/>
      <c r="M1931" s="96"/>
      <c r="N1931" s="96"/>
    </row>
    <row r="1932" spans="9:14" x14ac:dyDescent="0.25">
      <c r="I1932" s="96"/>
      <c r="J1932" s="96"/>
      <c r="K1932" s="96"/>
      <c r="L1932" s="96"/>
      <c r="M1932" s="96"/>
      <c r="N1932" s="96"/>
    </row>
    <row r="1933" spans="9:14" x14ac:dyDescent="0.25">
      <c r="I1933" s="96"/>
      <c r="J1933" s="96"/>
      <c r="K1933" s="96"/>
      <c r="L1933" s="96"/>
      <c r="M1933" s="96"/>
      <c r="N1933" s="96"/>
    </row>
    <row r="1934" spans="9:14" x14ac:dyDescent="0.25">
      <c r="I1934" s="96"/>
      <c r="J1934" s="96"/>
      <c r="K1934" s="96"/>
      <c r="L1934" s="96"/>
      <c r="M1934" s="96"/>
      <c r="N1934" s="96"/>
    </row>
    <row r="1935" spans="9:14" x14ac:dyDescent="0.25">
      <c r="I1935" s="96"/>
      <c r="J1935" s="96"/>
      <c r="K1935" s="96"/>
      <c r="L1935" s="96"/>
      <c r="M1935" s="96"/>
      <c r="N1935" s="96"/>
    </row>
    <row r="1936" spans="9:14" x14ac:dyDescent="0.25">
      <c r="I1936" s="96"/>
      <c r="J1936" s="96"/>
      <c r="K1936" s="96"/>
      <c r="L1936" s="96"/>
      <c r="M1936" s="96"/>
      <c r="N1936" s="96"/>
    </row>
    <row r="1937" spans="9:14" x14ac:dyDescent="0.25">
      <c r="I1937" s="96"/>
      <c r="J1937" s="96"/>
      <c r="K1937" s="96"/>
      <c r="L1937" s="96"/>
      <c r="M1937" s="96"/>
      <c r="N1937" s="96"/>
    </row>
    <row r="1938" spans="9:14" x14ac:dyDescent="0.25">
      <c r="I1938" s="96"/>
      <c r="J1938" s="96"/>
      <c r="K1938" s="96"/>
      <c r="L1938" s="96"/>
      <c r="M1938" s="96"/>
      <c r="N1938" s="96"/>
    </row>
    <row r="1939" spans="9:14" x14ac:dyDescent="0.25">
      <c r="I1939" s="96"/>
      <c r="J1939" s="96"/>
      <c r="K1939" s="96"/>
      <c r="L1939" s="96"/>
      <c r="M1939" s="96"/>
      <c r="N1939" s="96"/>
    </row>
    <row r="1940" spans="9:14" x14ac:dyDescent="0.25">
      <c r="I1940" s="96"/>
      <c r="J1940" s="96"/>
      <c r="K1940" s="96"/>
      <c r="L1940" s="96"/>
      <c r="M1940" s="96"/>
      <c r="N1940" s="96"/>
    </row>
    <row r="1941" spans="9:14" x14ac:dyDescent="0.25">
      <c r="I1941" s="96"/>
      <c r="J1941" s="96"/>
      <c r="K1941" s="96"/>
      <c r="L1941" s="96"/>
      <c r="M1941" s="96"/>
      <c r="N1941" s="96"/>
    </row>
    <row r="1942" spans="9:14" x14ac:dyDescent="0.25">
      <c r="I1942" s="96"/>
      <c r="J1942" s="96"/>
      <c r="K1942" s="96"/>
      <c r="L1942" s="96"/>
      <c r="M1942" s="96"/>
      <c r="N1942" s="96"/>
    </row>
    <row r="1943" spans="9:14" x14ac:dyDescent="0.25">
      <c r="I1943" s="96"/>
      <c r="J1943" s="96"/>
      <c r="K1943" s="96"/>
      <c r="L1943" s="96"/>
      <c r="M1943" s="96"/>
      <c r="N1943" s="96"/>
    </row>
    <row r="1944" spans="9:14" x14ac:dyDescent="0.25">
      <c r="I1944" s="96"/>
      <c r="J1944" s="96"/>
      <c r="K1944" s="96"/>
      <c r="L1944" s="96"/>
      <c r="M1944" s="96"/>
      <c r="N1944" s="96"/>
    </row>
    <row r="1945" spans="9:14" x14ac:dyDescent="0.25">
      <c r="I1945" s="96"/>
      <c r="J1945" s="96"/>
      <c r="K1945" s="96"/>
      <c r="L1945" s="96"/>
      <c r="M1945" s="96"/>
      <c r="N1945" s="96"/>
    </row>
    <row r="1946" spans="9:14" x14ac:dyDescent="0.25">
      <c r="I1946" s="96"/>
      <c r="J1946" s="96"/>
      <c r="K1946" s="96"/>
      <c r="L1946" s="96"/>
      <c r="M1946" s="96"/>
      <c r="N1946" s="96"/>
    </row>
    <row r="1947" spans="9:14" x14ac:dyDescent="0.25">
      <c r="I1947" s="96"/>
      <c r="J1947" s="96"/>
      <c r="K1947" s="96"/>
      <c r="L1947" s="96"/>
      <c r="M1947" s="96"/>
      <c r="N1947" s="96"/>
    </row>
    <row r="1948" spans="9:14" x14ac:dyDescent="0.25">
      <c r="I1948" s="96"/>
      <c r="J1948" s="96"/>
      <c r="K1948" s="96"/>
      <c r="L1948" s="96"/>
      <c r="M1948" s="96"/>
      <c r="N1948" s="96"/>
    </row>
    <row r="1949" spans="9:14" x14ac:dyDescent="0.25">
      <c r="I1949" s="96"/>
      <c r="J1949" s="96"/>
      <c r="K1949" s="96"/>
      <c r="L1949" s="96"/>
      <c r="M1949" s="96"/>
      <c r="N1949" s="96"/>
    </row>
    <row r="1950" spans="9:14" x14ac:dyDescent="0.25">
      <c r="I1950" s="96"/>
      <c r="J1950" s="96"/>
      <c r="K1950" s="96"/>
      <c r="L1950" s="96"/>
      <c r="M1950" s="96"/>
      <c r="N1950" s="96"/>
    </row>
    <row r="1951" spans="9:14" x14ac:dyDescent="0.25">
      <c r="I1951" s="96"/>
      <c r="J1951" s="96"/>
      <c r="K1951" s="96"/>
      <c r="L1951" s="96"/>
      <c r="M1951" s="96"/>
      <c r="N1951" s="96"/>
    </row>
    <row r="1952" spans="9:14" x14ac:dyDescent="0.25">
      <c r="I1952" s="96"/>
      <c r="J1952" s="96"/>
      <c r="K1952" s="96"/>
      <c r="L1952" s="96"/>
      <c r="M1952" s="96"/>
      <c r="N1952" s="96"/>
    </row>
    <row r="1953" spans="9:14" x14ac:dyDescent="0.25">
      <c r="I1953" s="96"/>
      <c r="J1953" s="96"/>
      <c r="K1953" s="96"/>
      <c r="L1953" s="96"/>
      <c r="M1953" s="96"/>
      <c r="N1953" s="96"/>
    </row>
    <row r="1954" spans="9:14" x14ac:dyDescent="0.25">
      <c r="I1954" s="96"/>
      <c r="J1954" s="96"/>
      <c r="K1954" s="96"/>
      <c r="L1954" s="96"/>
      <c r="M1954" s="96"/>
      <c r="N1954" s="96"/>
    </row>
    <row r="1955" spans="9:14" x14ac:dyDescent="0.25">
      <c r="I1955" s="96"/>
      <c r="J1955" s="96"/>
      <c r="K1955" s="96"/>
      <c r="L1955" s="96"/>
      <c r="M1955" s="96"/>
      <c r="N1955" s="96"/>
    </row>
    <row r="1956" spans="9:14" x14ac:dyDescent="0.25">
      <c r="I1956" s="96"/>
      <c r="J1956" s="96"/>
      <c r="K1956" s="96"/>
      <c r="L1956" s="96"/>
      <c r="M1956" s="96"/>
      <c r="N1956" s="96"/>
    </row>
    <row r="1957" spans="9:14" x14ac:dyDescent="0.25">
      <c r="I1957" s="96"/>
      <c r="J1957" s="96"/>
      <c r="K1957" s="96"/>
      <c r="L1957" s="96"/>
      <c r="M1957" s="96"/>
      <c r="N1957" s="96"/>
    </row>
    <row r="1958" spans="9:14" x14ac:dyDescent="0.25">
      <c r="I1958" s="96"/>
      <c r="J1958" s="96"/>
      <c r="K1958" s="96"/>
      <c r="L1958" s="96"/>
      <c r="M1958" s="96"/>
      <c r="N1958" s="96"/>
    </row>
    <row r="1959" spans="9:14" x14ac:dyDescent="0.25">
      <c r="I1959" s="96"/>
      <c r="J1959" s="96"/>
      <c r="K1959" s="96"/>
      <c r="L1959" s="96"/>
      <c r="M1959" s="96"/>
      <c r="N1959" s="96"/>
    </row>
    <row r="1960" spans="9:14" x14ac:dyDescent="0.25">
      <c r="I1960" s="96"/>
      <c r="J1960" s="96"/>
      <c r="K1960" s="96"/>
      <c r="L1960" s="96"/>
      <c r="M1960" s="96"/>
      <c r="N1960" s="96"/>
    </row>
    <row r="1961" spans="9:14" x14ac:dyDescent="0.25">
      <c r="I1961" s="96"/>
      <c r="J1961" s="96"/>
      <c r="K1961" s="96"/>
      <c r="L1961" s="96"/>
      <c r="M1961" s="96"/>
      <c r="N1961" s="96"/>
    </row>
    <row r="1962" spans="9:14" x14ac:dyDescent="0.25">
      <c r="I1962" s="96"/>
      <c r="J1962" s="96"/>
      <c r="K1962" s="96"/>
      <c r="L1962" s="96"/>
      <c r="M1962" s="96"/>
      <c r="N1962" s="96"/>
    </row>
    <row r="1963" spans="9:14" x14ac:dyDescent="0.25">
      <c r="I1963" s="96"/>
      <c r="J1963" s="96"/>
      <c r="K1963" s="96"/>
      <c r="L1963" s="96"/>
      <c r="M1963" s="96"/>
      <c r="N1963" s="96"/>
    </row>
    <row r="1964" spans="9:14" x14ac:dyDescent="0.25">
      <c r="I1964" s="96"/>
      <c r="J1964" s="96"/>
      <c r="K1964" s="96"/>
      <c r="L1964" s="96"/>
      <c r="M1964" s="96"/>
      <c r="N1964" s="96"/>
    </row>
    <row r="1965" spans="9:14" x14ac:dyDescent="0.25">
      <c r="I1965" s="96"/>
      <c r="J1965" s="96"/>
      <c r="K1965" s="96"/>
      <c r="L1965" s="96"/>
      <c r="M1965" s="96"/>
      <c r="N1965" s="96"/>
    </row>
    <row r="1966" spans="9:14" x14ac:dyDescent="0.25">
      <c r="I1966" s="96"/>
      <c r="J1966" s="96"/>
      <c r="K1966" s="96"/>
      <c r="L1966" s="96"/>
      <c r="M1966" s="96"/>
      <c r="N1966" s="96"/>
    </row>
    <row r="1967" spans="9:14" x14ac:dyDescent="0.25">
      <c r="I1967" s="96"/>
      <c r="J1967" s="96"/>
      <c r="K1967" s="96"/>
      <c r="L1967" s="96"/>
      <c r="M1967" s="96"/>
      <c r="N1967" s="96"/>
    </row>
    <row r="1968" spans="9:14" x14ac:dyDescent="0.25">
      <c r="I1968" s="96"/>
      <c r="J1968" s="96"/>
      <c r="K1968" s="96"/>
      <c r="L1968" s="96"/>
      <c r="M1968" s="96"/>
      <c r="N1968" s="96"/>
    </row>
    <row r="1969" spans="9:14" x14ac:dyDescent="0.25">
      <c r="I1969" s="96"/>
      <c r="J1969" s="96"/>
      <c r="K1969" s="96"/>
      <c r="L1969" s="96"/>
      <c r="M1969" s="96"/>
      <c r="N1969" s="96"/>
    </row>
    <row r="1970" spans="9:14" x14ac:dyDescent="0.25">
      <c r="I1970" s="96"/>
      <c r="J1970" s="96"/>
      <c r="K1970" s="96"/>
      <c r="L1970" s="96"/>
      <c r="M1970" s="96"/>
      <c r="N1970" s="96"/>
    </row>
    <row r="1971" spans="9:14" x14ac:dyDescent="0.25">
      <c r="I1971" s="96"/>
      <c r="J1971" s="96"/>
      <c r="K1971" s="96"/>
      <c r="L1971" s="96"/>
      <c r="M1971" s="96"/>
      <c r="N1971" s="96"/>
    </row>
    <row r="1972" spans="9:14" x14ac:dyDescent="0.25">
      <c r="I1972" s="96"/>
      <c r="J1972" s="96"/>
      <c r="K1972" s="96"/>
      <c r="L1972" s="96"/>
      <c r="M1972" s="96"/>
      <c r="N1972" s="96"/>
    </row>
    <row r="1973" spans="9:14" x14ac:dyDescent="0.25">
      <c r="I1973" s="96"/>
      <c r="J1973" s="96"/>
      <c r="K1973" s="96"/>
      <c r="L1973" s="96"/>
      <c r="M1973" s="96"/>
      <c r="N1973" s="96"/>
    </row>
    <row r="1974" spans="9:14" x14ac:dyDescent="0.25">
      <c r="I1974" s="96"/>
      <c r="J1974" s="96"/>
      <c r="K1974" s="96"/>
      <c r="L1974" s="96"/>
      <c r="M1974" s="96"/>
      <c r="N1974" s="96"/>
    </row>
    <row r="1975" spans="9:14" x14ac:dyDescent="0.25">
      <c r="I1975" s="96"/>
      <c r="J1975" s="96"/>
      <c r="K1975" s="96"/>
      <c r="L1975" s="96"/>
      <c r="M1975" s="96"/>
      <c r="N1975" s="96"/>
    </row>
    <row r="1976" spans="9:14" x14ac:dyDescent="0.25">
      <c r="I1976" s="96"/>
      <c r="J1976" s="96"/>
      <c r="K1976" s="96"/>
      <c r="L1976" s="96"/>
      <c r="M1976" s="96"/>
      <c r="N1976" s="96"/>
    </row>
    <row r="1977" spans="9:14" x14ac:dyDescent="0.25">
      <c r="I1977" s="96"/>
      <c r="J1977" s="96"/>
      <c r="K1977" s="96"/>
      <c r="L1977" s="96"/>
      <c r="M1977" s="96"/>
      <c r="N1977" s="96"/>
    </row>
    <row r="1978" spans="9:14" x14ac:dyDescent="0.25">
      <c r="I1978" s="96"/>
      <c r="J1978" s="96"/>
      <c r="K1978" s="96"/>
      <c r="L1978" s="96"/>
      <c r="M1978" s="96"/>
      <c r="N1978" s="96"/>
    </row>
    <row r="1979" spans="9:14" x14ac:dyDescent="0.25">
      <c r="I1979" s="96"/>
      <c r="J1979" s="96"/>
      <c r="K1979" s="96"/>
      <c r="L1979" s="96"/>
      <c r="M1979" s="96"/>
      <c r="N1979" s="96"/>
    </row>
    <row r="1980" spans="9:14" x14ac:dyDescent="0.25">
      <c r="I1980" s="96"/>
      <c r="J1980" s="96"/>
      <c r="K1980" s="96"/>
      <c r="L1980" s="96"/>
      <c r="M1980" s="96"/>
      <c r="N1980" s="96"/>
    </row>
    <row r="1981" spans="9:14" x14ac:dyDescent="0.25">
      <c r="I1981" s="96"/>
      <c r="J1981" s="96"/>
      <c r="K1981" s="96"/>
      <c r="L1981" s="96"/>
      <c r="M1981" s="96"/>
      <c r="N1981" s="96"/>
    </row>
    <row r="1982" spans="9:14" x14ac:dyDescent="0.25">
      <c r="I1982" s="96"/>
      <c r="J1982" s="96"/>
      <c r="K1982" s="96"/>
      <c r="L1982" s="96"/>
      <c r="M1982" s="96"/>
      <c r="N1982" s="96"/>
    </row>
    <row r="1983" spans="9:14" x14ac:dyDescent="0.25">
      <c r="I1983" s="96"/>
      <c r="J1983" s="96"/>
      <c r="K1983" s="96"/>
      <c r="L1983" s="96"/>
      <c r="M1983" s="96"/>
      <c r="N1983" s="96"/>
    </row>
    <row r="1984" spans="9:14" x14ac:dyDescent="0.25">
      <c r="I1984" s="96"/>
      <c r="J1984" s="96"/>
      <c r="K1984" s="96"/>
      <c r="L1984" s="96"/>
      <c r="M1984" s="96"/>
      <c r="N1984" s="96"/>
    </row>
    <row r="1985" spans="9:14" x14ac:dyDescent="0.25">
      <c r="I1985" s="96"/>
      <c r="J1985" s="96"/>
      <c r="K1985" s="96"/>
      <c r="L1985" s="96"/>
      <c r="M1985" s="96"/>
      <c r="N1985" s="96"/>
    </row>
    <row r="1986" spans="9:14" x14ac:dyDescent="0.25">
      <c r="I1986" s="96"/>
      <c r="J1986" s="96"/>
      <c r="K1986" s="96"/>
      <c r="L1986" s="96"/>
      <c r="M1986" s="96"/>
      <c r="N1986" s="96"/>
    </row>
    <row r="1987" spans="9:14" x14ac:dyDescent="0.25">
      <c r="I1987" s="96"/>
      <c r="J1987" s="96"/>
      <c r="K1987" s="96"/>
      <c r="L1987" s="96"/>
      <c r="M1987" s="96"/>
      <c r="N1987" s="96"/>
    </row>
    <row r="1988" spans="9:14" x14ac:dyDescent="0.25">
      <c r="I1988" s="96"/>
      <c r="J1988" s="96"/>
      <c r="K1988" s="96"/>
      <c r="L1988" s="96"/>
      <c r="M1988" s="96"/>
      <c r="N1988" s="96"/>
    </row>
    <row r="1989" spans="9:14" x14ac:dyDescent="0.25">
      <c r="I1989" s="96"/>
      <c r="J1989" s="96"/>
      <c r="K1989" s="96"/>
      <c r="L1989" s="96"/>
      <c r="M1989" s="96"/>
      <c r="N1989" s="96"/>
    </row>
    <row r="1990" spans="9:14" x14ac:dyDescent="0.25">
      <c r="I1990" s="96"/>
      <c r="J1990" s="96"/>
      <c r="K1990" s="96"/>
      <c r="L1990" s="96"/>
      <c r="M1990" s="96"/>
      <c r="N1990" s="96"/>
    </row>
    <row r="1991" spans="9:14" x14ac:dyDescent="0.25">
      <c r="I1991" s="96"/>
      <c r="J1991" s="96"/>
      <c r="K1991" s="96"/>
      <c r="L1991" s="96"/>
      <c r="M1991" s="96"/>
      <c r="N1991" s="96"/>
    </row>
    <row r="1992" spans="9:14" x14ac:dyDescent="0.25">
      <c r="I1992" s="96"/>
      <c r="J1992" s="96"/>
      <c r="K1992" s="96"/>
      <c r="L1992" s="96"/>
      <c r="M1992" s="96"/>
      <c r="N1992" s="96"/>
    </row>
    <row r="1993" spans="9:14" x14ac:dyDescent="0.25">
      <c r="I1993" s="96"/>
      <c r="J1993" s="96"/>
      <c r="K1993" s="96"/>
      <c r="L1993" s="96"/>
      <c r="M1993" s="96"/>
      <c r="N1993" s="96"/>
    </row>
    <row r="1994" spans="9:14" x14ac:dyDescent="0.25">
      <c r="I1994" s="96"/>
      <c r="J1994" s="96"/>
      <c r="K1994" s="96"/>
      <c r="L1994" s="96"/>
      <c r="M1994" s="96"/>
      <c r="N1994" s="96"/>
    </row>
    <row r="1995" spans="9:14" x14ac:dyDescent="0.25">
      <c r="I1995" s="96"/>
      <c r="J1995" s="96"/>
      <c r="K1995" s="96"/>
      <c r="L1995" s="96"/>
      <c r="M1995" s="96"/>
      <c r="N1995" s="96"/>
    </row>
    <row r="1996" spans="9:14" x14ac:dyDescent="0.25">
      <c r="I1996" s="96"/>
      <c r="J1996" s="96"/>
      <c r="K1996" s="96"/>
      <c r="L1996" s="96"/>
      <c r="M1996" s="96"/>
      <c r="N1996" s="96"/>
    </row>
    <row r="1997" spans="9:14" x14ac:dyDescent="0.25">
      <c r="I1997" s="96"/>
      <c r="J1997" s="96"/>
      <c r="K1997" s="96"/>
      <c r="L1997" s="96"/>
      <c r="M1997" s="96"/>
      <c r="N1997" s="96"/>
    </row>
    <row r="1998" spans="9:14" x14ac:dyDescent="0.25">
      <c r="I1998" s="96"/>
      <c r="J1998" s="96"/>
      <c r="K1998" s="96"/>
      <c r="L1998" s="96"/>
      <c r="M1998" s="96"/>
      <c r="N1998" s="96"/>
    </row>
    <row r="1999" spans="9:14" x14ac:dyDescent="0.25">
      <c r="I1999" s="96"/>
      <c r="J1999" s="96"/>
      <c r="K1999" s="96"/>
      <c r="L1999" s="96"/>
      <c r="M1999" s="96"/>
      <c r="N1999" s="96"/>
    </row>
    <row r="2000" spans="9:14" x14ac:dyDescent="0.25">
      <c r="I2000" s="96"/>
      <c r="J2000" s="96"/>
      <c r="K2000" s="96"/>
      <c r="L2000" s="96"/>
      <c r="M2000" s="96"/>
      <c r="N2000" s="96"/>
    </row>
    <row r="2001" spans="9:14" x14ac:dyDescent="0.25">
      <c r="I2001" s="96"/>
      <c r="J2001" s="96"/>
      <c r="K2001" s="96"/>
      <c r="L2001" s="96"/>
      <c r="M2001" s="96"/>
      <c r="N2001" s="9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2636-310C-4F05-9FC9-98480C5A79C9}">
  <dimension ref="N3:N4"/>
  <sheetViews>
    <sheetView showGridLines="0" workbookViewId="0">
      <selection activeCell="C26" sqref="C26:C27"/>
    </sheetView>
  </sheetViews>
  <sheetFormatPr defaultRowHeight="15" x14ac:dyDescent="0.25"/>
  <sheetData>
    <row r="3" spans="14:14" x14ac:dyDescent="0.25">
      <c r="N3" t="s">
        <v>1106</v>
      </c>
    </row>
    <row r="4" spans="14:14" x14ac:dyDescent="0.25">
      <c r="N4" t="s">
        <v>1107</v>
      </c>
    </row>
  </sheetData>
  <sheetProtection algorithmName="SHA-512" hashValue="70LanEQ5L46gj869ezQdkSlLCFsSuBRNV6nYvYgg6bcHZZTq17Lq92KhPSCMcRuHYUpGNkJ/Vf0e2f2AojFsAA==" saltValue="w6zgJIUmWBXUX5WOTe7R3g==" spinCount="100000" sheet="1" objects="1" scenarios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78CEF-9ED8-4805-9830-9A460545766E}">
  <dimension ref="A1:N2001"/>
  <sheetViews>
    <sheetView showGridLines="0" zoomScaleNormal="100" workbookViewId="0">
      <selection activeCell="K4" sqref="K3:L4"/>
    </sheetView>
  </sheetViews>
  <sheetFormatPr defaultRowHeight="15" x14ac:dyDescent="0.25"/>
  <cols>
    <col min="1" max="1" width="15.28515625" customWidth="1"/>
    <col min="2" max="2" width="11.85546875" customWidth="1"/>
    <col min="4" max="4" width="16.85546875" customWidth="1"/>
    <col min="5" max="6" width="13.85546875" customWidth="1"/>
    <col min="7" max="7" width="15.42578125" customWidth="1"/>
    <col min="10" max="10" width="16.85546875" customWidth="1"/>
  </cols>
  <sheetData>
    <row r="1" spans="1:14" x14ac:dyDescent="0.25">
      <c r="A1" t="s">
        <v>0</v>
      </c>
      <c r="B1" t="s">
        <v>910</v>
      </c>
      <c r="C1" t="s">
        <v>911</v>
      </c>
      <c r="D1" t="s">
        <v>912</v>
      </c>
      <c r="E1" t="s">
        <v>913</v>
      </c>
      <c r="F1" t="s">
        <v>914</v>
      </c>
      <c r="G1" t="s">
        <v>915</v>
      </c>
      <c r="H1" t="s">
        <v>2</v>
      </c>
      <c r="I1" s="52"/>
      <c r="J1" s="52"/>
      <c r="K1" s="52"/>
      <c r="L1" s="52"/>
      <c r="M1" s="52"/>
      <c r="N1" s="52"/>
    </row>
    <row r="2" spans="1:14" x14ac:dyDescent="0.25">
      <c r="A2" t="s">
        <v>916</v>
      </c>
      <c r="B2" t="s">
        <v>917</v>
      </c>
      <c r="C2" t="s">
        <v>918</v>
      </c>
      <c r="D2">
        <v>25561</v>
      </c>
      <c r="E2" t="s">
        <v>919</v>
      </c>
      <c r="F2">
        <v>43466</v>
      </c>
      <c r="G2">
        <v>11960</v>
      </c>
      <c r="H2">
        <f ca="1">VALUE(TEXT(TODAY()-'Datos (2)'!$D2,"YY"))</f>
        <v>52</v>
      </c>
      <c r="I2" s="96"/>
      <c r="J2" s="96"/>
      <c r="K2" s="96" t="s">
        <v>1112</v>
      </c>
      <c r="L2" s="96" t="s">
        <v>1113</v>
      </c>
      <c r="M2" s="96"/>
      <c r="N2" s="96"/>
    </row>
    <row r="3" spans="1:14" x14ac:dyDescent="0.25">
      <c r="A3" t="s">
        <v>920</v>
      </c>
      <c r="B3" t="s">
        <v>917</v>
      </c>
      <c r="C3" t="s">
        <v>918</v>
      </c>
      <c r="D3">
        <v>28651</v>
      </c>
      <c r="E3" t="s">
        <v>919</v>
      </c>
      <c r="F3">
        <v>43466</v>
      </c>
      <c r="G3">
        <v>6890</v>
      </c>
      <c r="H3">
        <f ca="1">VALUE(TEXT(TODAY()-'Datos (2)'!$D3,"YY"))</f>
        <v>43</v>
      </c>
      <c r="I3" s="96"/>
      <c r="J3" s="96" t="s">
        <v>1108</v>
      </c>
      <c r="K3" s="81"/>
      <c r="L3" s="81"/>
      <c r="M3" s="96"/>
      <c r="N3" s="96"/>
    </row>
    <row r="4" spans="1:14" x14ac:dyDescent="0.25">
      <c r="A4" t="s">
        <v>921</v>
      </c>
      <c r="B4" t="s">
        <v>917</v>
      </c>
      <c r="C4" t="s">
        <v>918</v>
      </c>
      <c r="D4">
        <v>29561</v>
      </c>
      <c r="E4" t="s">
        <v>922</v>
      </c>
      <c r="F4">
        <v>43466</v>
      </c>
      <c r="G4">
        <v>3380</v>
      </c>
      <c r="H4">
        <f ca="1">VALUE(TEXT(TODAY()-'Datos (2)'!$D4,"YY"))</f>
        <v>41</v>
      </c>
      <c r="I4" s="96"/>
      <c r="J4" s="96" t="s">
        <v>1109</v>
      </c>
      <c r="K4" s="81"/>
      <c r="L4" s="81"/>
      <c r="M4" s="96"/>
      <c r="N4" s="96"/>
    </row>
    <row r="5" spans="1:14" x14ac:dyDescent="0.25">
      <c r="A5" t="s">
        <v>923</v>
      </c>
      <c r="B5" t="s">
        <v>917</v>
      </c>
      <c r="C5" t="s">
        <v>918</v>
      </c>
      <c r="D5">
        <v>23248</v>
      </c>
      <c r="E5" t="s">
        <v>924</v>
      </c>
      <c r="F5">
        <v>43466</v>
      </c>
      <c r="G5">
        <v>6760</v>
      </c>
      <c r="H5">
        <f ca="1">VALUE(TEXT(TODAY()-'Datos (2)'!$D5,"YY"))</f>
        <v>58</v>
      </c>
      <c r="I5" s="96"/>
      <c r="J5" s="96" t="s">
        <v>1110</v>
      </c>
      <c r="K5" s="96"/>
      <c r="L5" s="96"/>
      <c r="M5" s="96"/>
      <c r="N5" s="96"/>
    </row>
    <row r="6" spans="1:14" x14ac:dyDescent="0.25">
      <c r="A6" t="s">
        <v>925</v>
      </c>
      <c r="B6" t="s">
        <v>926</v>
      </c>
      <c r="C6" t="s">
        <v>918</v>
      </c>
      <c r="D6">
        <v>32985</v>
      </c>
      <c r="E6" t="s">
        <v>919</v>
      </c>
      <c r="F6">
        <v>43466</v>
      </c>
      <c r="G6">
        <v>7540</v>
      </c>
      <c r="H6">
        <f ca="1">VALUE(TEXT(TODAY()-'Datos (2)'!$D6,"YY"))</f>
        <v>31</v>
      </c>
      <c r="I6" s="96"/>
      <c r="J6" s="96" t="s">
        <v>1111</v>
      </c>
      <c r="K6" s="96"/>
      <c r="L6" s="96"/>
      <c r="M6" s="96"/>
      <c r="N6" s="96"/>
    </row>
    <row r="7" spans="1:14" x14ac:dyDescent="0.25">
      <c r="A7" t="s">
        <v>927</v>
      </c>
      <c r="B7" t="s">
        <v>926</v>
      </c>
      <c r="C7" t="s">
        <v>928</v>
      </c>
      <c r="D7">
        <v>18370</v>
      </c>
      <c r="E7" t="s">
        <v>929</v>
      </c>
      <c r="F7">
        <v>43466</v>
      </c>
      <c r="G7">
        <v>7020</v>
      </c>
      <c r="H7">
        <f ca="1">VALUE(TEXT(TODAY()-'Datos (2)'!$D7,"YY"))</f>
        <v>71</v>
      </c>
      <c r="I7" s="96"/>
      <c r="J7" s="96"/>
      <c r="K7" s="96"/>
      <c r="L7" s="96"/>
      <c r="M7" s="96"/>
      <c r="N7" s="96"/>
    </row>
    <row r="8" spans="1:14" x14ac:dyDescent="0.25">
      <c r="A8" t="s">
        <v>930</v>
      </c>
      <c r="B8" t="s">
        <v>917</v>
      </c>
      <c r="C8" t="s">
        <v>918</v>
      </c>
      <c r="D8">
        <v>33152</v>
      </c>
      <c r="E8" t="s">
        <v>929</v>
      </c>
      <c r="F8">
        <v>43466</v>
      </c>
      <c r="G8">
        <v>4550</v>
      </c>
      <c r="H8">
        <f ca="1">VALUE(TEXT(TODAY()-'Datos (2)'!$D8,"YY"))</f>
        <v>31</v>
      </c>
      <c r="I8" s="96"/>
      <c r="J8" s="96"/>
      <c r="K8" s="96"/>
      <c r="L8" s="96"/>
      <c r="M8" s="96"/>
      <c r="N8" s="96"/>
    </row>
    <row r="9" spans="1:14" x14ac:dyDescent="0.25">
      <c r="A9" t="s">
        <v>931</v>
      </c>
      <c r="B9" t="s">
        <v>917</v>
      </c>
      <c r="C9" t="s">
        <v>918</v>
      </c>
      <c r="D9">
        <v>24104</v>
      </c>
      <c r="E9" t="s">
        <v>752</v>
      </c>
      <c r="F9">
        <v>43466</v>
      </c>
      <c r="G9">
        <v>3120</v>
      </c>
      <c r="H9">
        <f ca="1">VALUE(TEXT(TODAY()-'Datos (2)'!$D9,"YY"))</f>
        <v>56</v>
      </c>
      <c r="I9" s="96"/>
      <c r="J9" s="96"/>
      <c r="K9" s="96"/>
      <c r="L9" s="96"/>
      <c r="M9" s="96"/>
      <c r="N9" s="96"/>
    </row>
    <row r="10" spans="1:14" x14ac:dyDescent="0.25">
      <c r="A10" t="s">
        <v>932</v>
      </c>
      <c r="B10" t="s">
        <v>917</v>
      </c>
      <c r="C10" t="s">
        <v>918</v>
      </c>
      <c r="D10">
        <v>26803</v>
      </c>
      <c r="E10" t="s">
        <v>924</v>
      </c>
      <c r="F10">
        <v>43466</v>
      </c>
      <c r="G10">
        <v>2990</v>
      </c>
      <c r="H10">
        <f ca="1">VALUE(TEXT(TODAY()-'Datos (2)'!$D10,"YY"))</f>
        <v>48</v>
      </c>
      <c r="I10" s="96"/>
      <c r="J10" s="96"/>
      <c r="K10" s="96"/>
      <c r="L10" s="96"/>
      <c r="M10" s="96"/>
      <c r="N10" s="96"/>
    </row>
    <row r="11" spans="1:14" x14ac:dyDescent="0.25">
      <c r="A11" t="s">
        <v>933</v>
      </c>
      <c r="B11" t="s">
        <v>934</v>
      </c>
      <c r="C11" t="s">
        <v>918</v>
      </c>
      <c r="D11">
        <v>32685</v>
      </c>
      <c r="E11" t="s">
        <v>935</v>
      </c>
      <c r="F11">
        <v>43466</v>
      </c>
      <c r="G11">
        <v>1040</v>
      </c>
      <c r="H11">
        <f ca="1">VALUE(TEXT(TODAY()-'Datos (2)'!$D11,"YY"))</f>
        <v>32</v>
      </c>
      <c r="I11" s="96"/>
      <c r="J11" s="96"/>
      <c r="K11" s="96"/>
      <c r="L11" s="96"/>
      <c r="M11" s="96"/>
      <c r="N11" s="96"/>
    </row>
    <row r="12" spans="1:14" x14ac:dyDescent="0.25">
      <c r="A12" t="s">
        <v>936</v>
      </c>
      <c r="B12" t="s">
        <v>937</v>
      </c>
      <c r="C12" t="s">
        <v>928</v>
      </c>
      <c r="D12">
        <v>28743</v>
      </c>
      <c r="E12" t="s">
        <v>919</v>
      </c>
      <c r="F12">
        <v>43466</v>
      </c>
      <c r="G12">
        <v>7800</v>
      </c>
      <c r="H12">
        <f ca="1">VALUE(TEXT(TODAY()-'Datos (2)'!$D12,"YY"))</f>
        <v>43</v>
      </c>
      <c r="I12" s="96"/>
      <c r="J12" s="96"/>
      <c r="K12" s="96"/>
      <c r="L12" s="96"/>
      <c r="M12" s="96"/>
      <c r="N12" s="96"/>
    </row>
    <row r="13" spans="1:14" x14ac:dyDescent="0.25">
      <c r="A13" t="s">
        <v>938</v>
      </c>
      <c r="B13" t="s">
        <v>917</v>
      </c>
      <c r="C13" t="s">
        <v>918</v>
      </c>
      <c r="D13">
        <v>30194</v>
      </c>
      <c r="E13" t="s">
        <v>919</v>
      </c>
      <c r="F13">
        <v>43466</v>
      </c>
      <c r="G13">
        <v>4290</v>
      </c>
      <c r="H13">
        <f ca="1">VALUE(TEXT(TODAY()-'Datos (2)'!$D13,"YY"))</f>
        <v>39</v>
      </c>
      <c r="I13" s="96"/>
      <c r="J13" s="96"/>
      <c r="K13" s="96"/>
      <c r="L13" s="96"/>
      <c r="M13" s="96"/>
      <c r="N13" s="96"/>
    </row>
    <row r="14" spans="1:14" x14ac:dyDescent="0.25">
      <c r="A14" t="s">
        <v>939</v>
      </c>
      <c r="B14" t="s">
        <v>917</v>
      </c>
      <c r="C14" t="s">
        <v>928</v>
      </c>
      <c r="D14">
        <v>30551</v>
      </c>
      <c r="E14" t="s">
        <v>922</v>
      </c>
      <c r="F14">
        <v>43466</v>
      </c>
      <c r="G14">
        <v>6760</v>
      </c>
      <c r="H14">
        <f ca="1">VALUE(TEXT(TODAY()-'Datos (2)'!$D14,"YY"))</f>
        <v>38</v>
      </c>
      <c r="I14" s="96"/>
      <c r="J14" s="96"/>
      <c r="K14" s="96"/>
      <c r="L14" s="96"/>
      <c r="M14" s="96"/>
      <c r="N14" s="96"/>
    </row>
    <row r="15" spans="1:14" x14ac:dyDescent="0.25">
      <c r="A15" t="s">
        <v>940</v>
      </c>
      <c r="B15" t="s">
        <v>926</v>
      </c>
      <c r="C15" t="s">
        <v>928</v>
      </c>
      <c r="D15">
        <v>21259</v>
      </c>
      <c r="E15" t="s">
        <v>941</v>
      </c>
      <c r="F15">
        <v>43466</v>
      </c>
      <c r="G15">
        <v>7540</v>
      </c>
      <c r="H15">
        <f ca="1">VALUE(TEXT(TODAY()-'Datos (2)'!$D15,"YY"))</f>
        <v>64</v>
      </c>
      <c r="I15" s="96"/>
      <c r="J15" s="96"/>
      <c r="K15" s="96"/>
      <c r="L15" s="96"/>
      <c r="M15" s="96"/>
      <c r="N15" s="96"/>
    </row>
    <row r="16" spans="1:14" x14ac:dyDescent="0.25">
      <c r="A16" t="s">
        <v>942</v>
      </c>
      <c r="B16" t="s">
        <v>917</v>
      </c>
      <c r="C16" t="s">
        <v>928</v>
      </c>
      <c r="D16">
        <v>19242</v>
      </c>
      <c r="E16" t="s">
        <v>919</v>
      </c>
      <c r="F16">
        <v>43466</v>
      </c>
      <c r="G16">
        <v>4550</v>
      </c>
      <c r="H16">
        <f ca="1">VALUE(TEXT(TODAY()-'Datos (2)'!$D16,"YY"))</f>
        <v>69</v>
      </c>
      <c r="I16" s="96"/>
      <c r="J16" s="96"/>
      <c r="K16" s="96"/>
      <c r="L16" s="96"/>
      <c r="M16" s="96"/>
      <c r="N16" s="96"/>
    </row>
    <row r="17" spans="1:14" x14ac:dyDescent="0.25">
      <c r="A17" t="s">
        <v>943</v>
      </c>
      <c r="B17" t="s">
        <v>917</v>
      </c>
      <c r="C17" t="s">
        <v>928</v>
      </c>
      <c r="D17">
        <v>33526</v>
      </c>
      <c r="E17" t="s">
        <v>752</v>
      </c>
      <c r="F17">
        <v>43466</v>
      </c>
      <c r="G17">
        <v>5070</v>
      </c>
      <c r="H17">
        <f ca="1">VALUE(TEXT(TODAY()-'Datos (2)'!$D17,"YY"))</f>
        <v>30</v>
      </c>
      <c r="I17" s="96"/>
      <c r="J17" s="96"/>
      <c r="K17" s="96"/>
      <c r="L17" s="96"/>
      <c r="M17" s="96"/>
      <c r="N17" s="96"/>
    </row>
    <row r="18" spans="1:14" x14ac:dyDescent="0.25">
      <c r="A18" t="s">
        <v>944</v>
      </c>
      <c r="B18" t="s">
        <v>917</v>
      </c>
      <c r="C18" t="s">
        <v>928</v>
      </c>
      <c r="D18">
        <v>27606</v>
      </c>
      <c r="E18" t="s">
        <v>945</v>
      </c>
      <c r="F18">
        <v>43466</v>
      </c>
      <c r="G18">
        <v>6110</v>
      </c>
      <c r="H18">
        <f ca="1">VALUE(TEXT(TODAY()-'Datos (2)'!$D18,"YY"))</f>
        <v>46</v>
      </c>
      <c r="I18" s="96"/>
      <c r="J18" s="96"/>
      <c r="K18" s="96"/>
      <c r="L18" s="96"/>
      <c r="M18" s="96"/>
      <c r="N18" s="96"/>
    </row>
    <row r="19" spans="1:14" x14ac:dyDescent="0.25">
      <c r="A19" t="s">
        <v>946</v>
      </c>
      <c r="B19" t="s">
        <v>926</v>
      </c>
      <c r="C19" t="s">
        <v>918</v>
      </c>
      <c r="D19">
        <v>33816</v>
      </c>
      <c r="E19" t="s">
        <v>919</v>
      </c>
      <c r="F19">
        <v>43466</v>
      </c>
      <c r="G19">
        <v>7150</v>
      </c>
      <c r="H19">
        <f ca="1">VALUE(TEXT(TODAY()-'Datos (2)'!$D19,"YY"))</f>
        <v>29</v>
      </c>
      <c r="I19" s="96"/>
      <c r="J19" s="96"/>
      <c r="K19" s="96"/>
      <c r="L19" s="96"/>
      <c r="M19" s="96"/>
      <c r="N19" s="96"/>
    </row>
    <row r="20" spans="1:14" x14ac:dyDescent="0.25">
      <c r="A20" t="s">
        <v>947</v>
      </c>
      <c r="B20" t="s">
        <v>937</v>
      </c>
      <c r="C20" t="s">
        <v>918</v>
      </c>
      <c r="D20">
        <v>30040</v>
      </c>
      <c r="E20" t="s">
        <v>945</v>
      </c>
      <c r="F20">
        <v>43466</v>
      </c>
      <c r="G20">
        <v>8450</v>
      </c>
      <c r="H20">
        <f ca="1">VALUE(TEXT(TODAY()-'Datos (2)'!$D20,"YY"))</f>
        <v>39</v>
      </c>
      <c r="I20" s="96"/>
      <c r="J20" s="96"/>
      <c r="K20" s="96"/>
      <c r="L20" s="96"/>
      <c r="M20" s="96"/>
      <c r="N20" s="96"/>
    </row>
    <row r="21" spans="1:14" x14ac:dyDescent="0.25">
      <c r="A21" t="s">
        <v>948</v>
      </c>
      <c r="B21" t="s">
        <v>917</v>
      </c>
      <c r="C21" t="s">
        <v>928</v>
      </c>
      <c r="D21">
        <v>24656</v>
      </c>
      <c r="E21" t="s">
        <v>919</v>
      </c>
      <c r="F21">
        <v>43466</v>
      </c>
      <c r="G21">
        <v>6500</v>
      </c>
      <c r="H21">
        <f ca="1">VALUE(TEXT(TODAY()-'Datos (2)'!$D21,"YY"))</f>
        <v>54</v>
      </c>
      <c r="I21" s="96"/>
      <c r="J21" s="96"/>
      <c r="K21" s="96"/>
      <c r="L21" s="96"/>
      <c r="M21" s="96"/>
      <c r="N21" s="96"/>
    </row>
    <row r="22" spans="1:14" x14ac:dyDescent="0.25">
      <c r="I22" s="96"/>
      <c r="J22" s="96"/>
      <c r="K22" s="96"/>
      <c r="L22" s="96"/>
      <c r="M22" s="96"/>
      <c r="N22" s="96"/>
    </row>
    <row r="23" spans="1:14" x14ac:dyDescent="0.25">
      <c r="I23" s="96"/>
      <c r="J23" s="96"/>
      <c r="K23" s="96"/>
      <c r="L23" s="96"/>
      <c r="M23" s="96"/>
      <c r="N23" s="96"/>
    </row>
    <row r="24" spans="1:14" x14ac:dyDescent="0.25">
      <c r="I24" s="96"/>
      <c r="J24" s="96"/>
      <c r="K24" s="96"/>
      <c r="L24" s="96"/>
      <c r="M24" s="96"/>
      <c r="N24" s="96"/>
    </row>
    <row r="25" spans="1:14" x14ac:dyDescent="0.25">
      <c r="I25" s="96"/>
      <c r="J25" s="96"/>
      <c r="K25" s="96"/>
      <c r="L25" s="96"/>
      <c r="M25" s="96"/>
      <c r="N25" s="96"/>
    </row>
    <row r="26" spans="1:14" x14ac:dyDescent="0.25">
      <c r="I26" s="96"/>
      <c r="J26" s="96"/>
      <c r="K26" s="96"/>
      <c r="L26" s="96"/>
      <c r="M26" s="96"/>
      <c r="N26" s="96"/>
    </row>
    <row r="27" spans="1:14" x14ac:dyDescent="0.25">
      <c r="I27" s="96"/>
      <c r="J27" s="96"/>
      <c r="K27" s="96"/>
      <c r="L27" s="96"/>
      <c r="M27" s="96"/>
      <c r="N27" s="96"/>
    </row>
    <row r="28" spans="1:14" x14ac:dyDescent="0.25">
      <c r="I28" s="96"/>
      <c r="J28" s="96"/>
      <c r="K28" s="96"/>
      <c r="L28" s="96"/>
      <c r="M28" s="96"/>
      <c r="N28" s="96"/>
    </row>
    <row r="29" spans="1:14" x14ac:dyDescent="0.25">
      <c r="I29" s="96"/>
      <c r="J29" s="96"/>
      <c r="K29" s="96"/>
      <c r="L29" s="96"/>
      <c r="M29" s="96"/>
      <c r="N29" s="96"/>
    </row>
    <row r="30" spans="1:14" x14ac:dyDescent="0.25">
      <c r="I30" s="96"/>
      <c r="J30" s="96"/>
      <c r="K30" s="96"/>
      <c r="L30" s="96"/>
      <c r="M30" s="96"/>
      <c r="N30" s="96"/>
    </row>
    <row r="31" spans="1:14" x14ac:dyDescent="0.25">
      <c r="I31" s="96"/>
      <c r="J31" s="96"/>
      <c r="K31" s="96"/>
      <c r="L31" s="96"/>
      <c r="M31" s="96"/>
      <c r="N31" s="96"/>
    </row>
    <row r="32" spans="1:14" x14ac:dyDescent="0.25">
      <c r="I32" s="96"/>
      <c r="J32" s="96"/>
      <c r="K32" s="96"/>
      <c r="L32" s="96"/>
      <c r="M32" s="96"/>
      <c r="N32" s="96"/>
    </row>
    <row r="33" spans="9:14" x14ac:dyDescent="0.25">
      <c r="I33" s="96"/>
      <c r="J33" s="96"/>
      <c r="K33" s="96"/>
      <c r="L33" s="96"/>
      <c r="M33" s="96"/>
      <c r="N33" s="96"/>
    </row>
    <row r="34" spans="9:14" x14ac:dyDescent="0.25">
      <c r="I34" s="96"/>
      <c r="J34" s="96"/>
      <c r="K34" s="96"/>
      <c r="L34" s="96"/>
      <c r="M34" s="96"/>
      <c r="N34" s="96"/>
    </row>
    <row r="35" spans="9:14" x14ac:dyDescent="0.25">
      <c r="I35" s="96"/>
      <c r="J35" s="96"/>
      <c r="K35" s="96"/>
      <c r="L35" s="96"/>
      <c r="M35" s="96"/>
      <c r="N35" s="96"/>
    </row>
    <row r="36" spans="9:14" x14ac:dyDescent="0.25">
      <c r="I36" s="96"/>
      <c r="J36" s="96"/>
      <c r="K36" s="96"/>
      <c r="L36" s="96"/>
      <c r="M36" s="96"/>
      <c r="N36" s="96"/>
    </row>
    <row r="37" spans="9:14" x14ac:dyDescent="0.25">
      <c r="I37" s="96"/>
      <c r="J37" s="96"/>
      <c r="K37" s="96"/>
      <c r="L37" s="96"/>
      <c r="M37" s="96"/>
      <c r="N37" s="96"/>
    </row>
    <row r="38" spans="9:14" x14ac:dyDescent="0.25">
      <c r="I38" s="96"/>
      <c r="J38" s="96"/>
      <c r="K38" s="96"/>
      <c r="L38" s="96"/>
      <c r="M38" s="96"/>
      <c r="N38" s="96"/>
    </row>
    <row r="39" spans="9:14" x14ac:dyDescent="0.25">
      <c r="I39" s="96"/>
      <c r="J39" s="96"/>
      <c r="K39" s="96"/>
      <c r="L39" s="96"/>
      <c r="M39" s="96"/>
      <c r="N39" s="96"/>
    </row>
    <row r="40" spans="9:14" x14ac:dyDescent="0.25">
      <c r="I40" s="96"/>
      <c r="J40" s="96"/>
      <c r="K40" s="96"/>
      <c r="L40" s="96"/>
      <c r="M40" s="96"/>
      <c r="N40" s="96"/>
    </row>
    <row r="41" spans="9:14" x14ac:dyDescent="0.25">
      <c r="I41" s="96"/>
      <c r="J41" s="96"/>
      <c r="K41" s="96"/>
      <c r="L41" s="96"/>
      <c r="M41" s="96"/>
      <c r="N41" s="96"/>
    </row>
    <row r="42" spans="9:14" x14ac:dyDescent="0.25">
      <c r="I42" s="96"/>
      <c r="J42" s="96"/>
      <c r="K42" s="96"/>
      <c r="L42" s="96"/>
      <c r="M42" s="96"/>
      <c r="N42" s="96"/>
    </row>
    <row r="43" spans="9:14" x14ac:dyDescent="0.25">
      <c r="I43" s="96"/>
      <c r="J43" s="96"/>
      <c r="K43" s="96"/>
      <c r="L43" s="96"/>
      <c r="M43" s="96"/>
      <c r="N43" s="96"/>
    </row>
    <row r="44" spans="9:14" x14ac:dyDescent="0.25">
      <c r="I44" s="96"/>
      <c r="J44" s="96"/>
      <c r="K44" s="96"/>
      <c r="L44" s="96"/>
      <c r="M44" s="96"/>
      <c r="N44" s="96"/>
    </row>
    <row r="45" spans="9:14" x14ac:dyDescent="0.25">
      <c r="I45" s="96"/>
      <c r="J45" s="96"/>
      <c r="K45" s="96"/>
      <c r="L45" s="96"/>
      <c r="M45" s="96"/>
      <c r="N45" s="96"/>
    </row>
    <row r="46" spans="9:14" x14ac:dyDescent="0.25">
      <c r="I46" s="96"/>
      <c r="J46" s="96"/>
      <c r="K46" s="96"/>
      <c r="L46" s="96"/>
      <c r="M46" s="96"/>
      <c r="N46" s="96"/>
    </row>
    <row r="47" spans="9:14" x14ac:dyDescent="0.25">
      <c r="I47" s="96"/>
      <c r="J47" s="96"/>
      <c r="K47" s="96"/>
      <c r="L47" s="96"/>
      <c r="M47" s="96"/>
      <c r="N47" s="96"/>
    </row>
    <row r="48" spans="9:14" x14ac:dyDescent="0.25">
      <c r="I48" s="96"/>
      <c r="J48" s="96"/>
      <c r="K48" s="96"/>
      <c r="L48" s="96"/>
      <c r="M48" s="96"/>
      <c r="N48" s="96"/>
    </row>
    <row r="49" spans="9:14" x14ac:dyDescent="0.25">
      <c r="I49" s="96"/>
      <c r="J49" s="96"/>
      <c r="K49" s="96"/>
      <c r="L49" s="96"/>
      <c r="M49" s="96"/>
      <c r="N49" s="96"/>
    </row>
    <row r="50" spans="9:14" x14ac:dyDescent="0.25">
      <c r="I50" s="96"/>
      <c r="J50" s="96"/>
      <c r="K50" s="96"/>
      <c r="L50" s="96"/>
      <c r="M50" s="96"/>
      <c r="N50" s="96"/>
    </row>
    <row r="51" spans="9:14" x14ac:dyDescent="0.25">
      <c r="I51" s="96"/>
      <c r="J51" s="96"/>
      <c r="K51" s="96"/>
      <c r="L51" s="96"/>
      <c r="M51" s="96"/>
      <c r="N51" s="96"/>
    </row>
    <row r="52" spans="9:14" x14ac:dyDescent="0.25">
      <c r="I52" s="96"/>
      <c r="J52" s="96"/>
      <c r="K52" s="96"/>
      <c r="L52" s="96"/>
      <c r="M52" s="96"/>
      <c r="N52" s="96"/>
    </row>
    <row r="53" spans="9:14" x14ac:dyDescent="0.25">
      <c r="I53" s="96"/>
      <c r="J53" s="96"/>
      <c r="K53" s="96"/>
      <c r="L53" s="96"/>
      <c r="M53" s="96"/>
      <c r="N53" s="96"/>
    </row>
    <row r="54" spans="9:14" x14ac:dyDescent="0.25">
      <c r="I54" s="96"/>
      <c r="J54" s="96"/>
      <c r="K54" s="96"/>
      <c r="L54" s="96"/>
      <c r="M54" s="96"/>
      <c r="N54" s="96"/>
    </row>
    <row r="55" spans="9:14" x14ac:dyDescent="0.25">
      <c r="I55" s="96"/>
      <c r="J55" s="96"/>
      <c r="K55" s="96"/>
      <c r="L55" s="96"/>
      <c r="M55" s="96"/>
      <c r="N55" s="96"/>
    </row>
    <row r="56" spans="9:14" x14ac:dyDescent="0.25">
      <c r="I56" s="96"/>
      <c r="J56" s="96"/>
      <c r="K56" s="96"/>
      <c r="L56" s="96"/>
      <c r="M56" s="96"/>
      <c r="N56" s="96"/>
    </row>
    <row r="57" spans="9:14" x14ac:dyDescent="0.25">
      <c r="I57" s="96"/>
      <c r="J57" s="96"/>
      <c r="K57" s="96"/>
      <c r="L57" s="96"/>
      <c r="M57" s="96"/>
      <c r="N57" s="96"/>
    </row>
    <row r="58" spans="9:14" x14ac:dyDescent="0.25">
      <c r="I58" s="96"/>
      <c r="J58" s="96"/>
      <c r="K58" s="96"/>
      <c r="L58" s="96"/>
      <c r="M58" s="96"/>
      <c r="N58" s="96"/>
    </row>
    <row r="59" spans="9:14" x14ac:dyDescent="0.25">
      <c r="I59" s="96"/>
      <c r="J59" s="96"/>
      <c r="K59" s="96"/>
      <c r="L59" s="96"/>
      <c r="M59" s="96"/>
      <c r="N59" s="96"/>
    </row>
    <row r="60" spans="9:14" x14ac:dyDescent="0.25">
      <c r="I60" s="96"/>
      <c r="J60" s="96"/>
      <c r="K60" s="96"/>
      <c r="L60" s="96"/>
      <c r="M60" s="96"/>
      <c r="N60" s="96"/>
    </row>
    <row r="61" spans="9:14" x14ac:dyDescent="0.25">
      <c r="I61" s="96"/>
      <c r="J61" s="96"/>
      <c r="K61" s="96"/>
      <c r="L61" s="96"/>
      <c r="M61" s="96"/>
      <c r="N61" s="96"/>
    </row>
    <row r="62" spans="9:14" x14ac:dyDescent="0.25">
      <c r="I62" s="96"/>
      <c r="J62" s="96"/>
      <c r="K62" s="96"/>
      <c r="L62" s="96"/>
      <c r="M62" s="96"/>
      <c r="N62" s="96"/>
    </row>
    <row r="63" spans="9:14" x14ac:dyDescent="0.25">
      <c r="I63" s="96"/>
      <c r="J63" s="96"/>
      <c r="K63" s="96"/>
      <c r="L63" s="96"/>
      <c r="M63" s="96"/>
      <c r="N63" s="96"/>
    </row>
    <row r="64" spans="9:14" x14ac:dyDescent="0.25">
      <c r="I64" s="96"/>
      <c r="J64" s="96"/>
      <c r="K64" s="96"/>
      <c r="L64" s="96"/>
      <c r="M64" s="96"/>
      <c r="N64" s="96"/>
    </row>
    <row r="65" spans="9:14" x14ac:dyDescent="0.25">
      <c r="I65" s="96"/>
      <c r="J65" s="96"/>
      <c r="K65" s="96"/>
      <c r="L65" s="96"/>
      <c r="M65" s="96"/>
      <c r="N65" s="96"/>
    </row>
    <row r="66" spans="9:14" x14ac:dyDescent="0.25">
      <c r="I66" s="96"/>
      <c r="J66" s="96"/>
      <c r="K66" s="96"/>
      <c r="L66" s="96"/>
      <c r="M66" s="96"/>
      <c r="N66" s="96"/>
    </row>
    <row r="67" spans="9:14" x14ac:dyDescent="0.25">
      <c r="I67" s="96"/>
      <c r="J67" s="96"/>
      <c r="K67" s="96"/>
      <c r="L67" s="96"/>
      <c r="M67" s="96"/>
      <c r="N67" s="96"/>
    </row>
    <row r="68" spans="9:14" x14ac:dyDescent="0.25">
      <c r="I68" s="96"/>
      <c r="J68" s="96"/>
      <c r="K68" s="96"/>
      <c r="L68" s="96"/>
      <c r="M68" s="96"/>
      <c r="N68" s="96"/>
    </row>
    <row r="69" spans="9:14" x14ac:dyDescent="0.25">
      <c r="I69" s="96"/>
      <c r="J69" s="96"/>
      <c r="K69" s="96"/>
      <c r="L69" s="96"/>
      <c r="M69" s="96"/>
      <c r="N69" s="96"/>
    </row>
    <row r="70" spans="9:14" x14ac:dyDescent="0.25">
      <c r="I70" s="96"/>
      <c r="J70" s="96"/>
      <c r="K70" s="96"/>
      <c r="L70" s="96"/>
      <c r="M70" s="96"/>
      <c r="N70" s="96"/>
    </row>
    <row r="71" spans="9:14" x14ac:dyDescent="0.25">
      <c r="I71" s="96"/>
      <c r="J71" s="96"/>
      <c r="K71" s="96"/>
      <c r="L71" s="96"/>
      <c r="M71" s="96"/>
      <c r="N71" s="96"/>
    </row>
    <row r="72" spans="9:14" x14ac:dyDescent="0.25">
      <c r="I72" s="96"/>
      <c r="J72" s="96"/>
      <c r="K72" s="96"/>
      <c r="L72" s="96"/>
      <c r="M72" s="96"/>
      <c r="N72" s="96"/>
    </row>
    <row r="73" spans="9:14" x14ac:dyDescent="0.25">
      <c r="I73" s="96"/>
      <c r="J73" s="96"/>
      <c r="K73" s="96"/>
      <c r="L73" s="96"/>
      <c r="M73" s="96"/>
      <c r="N73" s="96"/>
    </row>
    <row r="74" spans="9:14" x14ac:dyDescent="0.25">
      <c r="I74" s="96"/>
      <c r="J74" s="96"/>
      <c r="K74" s="96"/>
      <c r="L74" s="96"/>
      <c r="M74" s="96"/>
      <c r="N74" s="96"/>
    </row>
    <row r="75" spans="9:14" x14ac:dyDescent="0.25">
      <c r="I75" s="96"/>
      <c r="J75" s="96"/>
      <c r="K75" s="96"/>
      <c r="L75" s="96"/>
      <c r="M75" s="96"/>
      <c r="N75" s="96"/>
    </row>
    <row r="76" spans="9:14" x14ac:dyDescent="0.25">
      <c r="I76" s="96"/>
      <c r="J76" s="96"/>
      <c r="K76" s="96"/>
      <c r="L76" s="96"/>
      <c r="M76" s="96"/>
      <c r="N76" s="96"/>
    </row>
    <row r="77" spans="9:14" x14ac:dyDescent="0.25">
      <c r="I77" s="96"/>
      <c r="J77" s="96"/>
      <c r="K77" s="96"/>
      <c r="L77" s="96"/>
      <c r="M77" s="96"/>
      <c r="N77" s="96"/>
    </row>
    <row r="78" spans="9:14" x14ac:dyDescent="0.25">
      <c r="I78" s="96"/>
      <c r="J78" s="96"/>
      <c r="K78" s="96"/>
      <c r="L78" s="96"/>
      <c r="M78" s="96"/>
      <c r="N78" s="96"/>
    </row>
    <row r="79" spans="9:14" x14ac:dyDescent="0.25">
      <c r="I79" s="96"/>
      <c r="J79" s="96"/>
      <c r="K79" s="96"/>
      <c r="L79" s="96"/>
      <c r="M79" s="96"/>
      <c r="N79" s="96"/>
    </row>
    <row r="80" spans="9:14" x14ac:dyDescent="0.25">
      <c r="I80" s="96"/>
      <c r="J80" s="96"/>
      <c r="K80" s="96"/>
      <c r="L80" s="96"/>
      <c r="M80" s="96"/>
      <c r="N80" s="96"/>
    </row>
    <row r="81" spans="9:14" x14ac:dyDescent="0.25">
      <c r="I81" s="96"/>
      <c r="J81" s="96"/>
      <c r="K81" s="96"/>
      <c r="L81" s="96"/>
      <c r="M81" s="96"/>
      <c r="N81" s="96"/>
    </row>
    <row r="82" spans="9:14" x14ac:dyDescent="0.25">
      <c r="I82" s="96"/>
      <c r="J82" s="96"/>
      <c r="K82" s="96"/>
      <c r="L82" s="96"/>
      <c r="M82" s="96"/>
      <c r="N82" s="96"/>
    </row>
    <row r="83" spans="9:14" x14ac:dyDescent="0.25">
      <c r="I83" s="96"/>
      <c r="J83" s="96"/>
      <c r="K83" s="96"/>
      <c r="L83" s="96"/>
      <c r="M83" s="96"/>
      <c r="N83" s="96"/>
    </row>
    <row r="84" spans="9:14" x14ac:dyDescent="0.25">
      <c r="I84" s="96"/>
      <c r="J84" s="96"/>
      <c r="K84" s="96"/>
      <c r="L84" s="96"/>
      <c r="M84" s="96"/>
      <c r="N84" s="96"/>
    </row>
    <row r="85" spans="9:14" x14ac:dyDescent="0.25">
      <c r="I85" s="96"/>
      <c r="J85" s="96"/>
      <c r="K85" s="96"/>
      <c r="L85" s="96"/>
      <c r="M85" s="96"/>
      <c r="N85" s="96"/>
    </row>
    <row r="86" spans="9:14" x14ac:dyDescent="0.25">
      <c r="I86" s="96"/>
      <c r="J86" s="96"/>
      <c r="K86" s="96"/>
      <c r="L86" s="96"/>
      <c r="M86" s="96"/>
      <c r="N86" s="96"/>
    </row>
    <row r="87" spans="9:14" x14ac:dyDescent="0.25">
      <c r="I87" s="96"/>
      <c r="J87" s="96"/>
      <c r="K87" s="96"/>
      <c r="L87" s="96"/>
      <c r="M87" s="96"/>
      <c r="N87" s="96"/>
    </row>
    <row r="88" spans="9:14" x14ac:dyDescent="0.25">
      <c r="I88" s="96"/>
      <c r="J88" s="96"/>
      <c r="K88" s="96"/>
      <c r="L88" s="96"/>
      <c r="M88" s="96"/>
      <c r="N88" s="96"/>
    </row>
    <row r="89" spans="9:14" x14ac:dyDescent="0.25">
      <c r="I89" s="96"/>
      <c r="J89" s="96"/>
      <c r="K89" s="96"/>
      <c r="L89" s="96"/>
      <c r="M89" s="96"/>
      <c r="N89" s="96"/>
    </row>
    <row r="90" spans="9:14" x14ac:dyDescent="0.25">
      <c r="I90" s="96"/>
      <c r="J90" s="96"/>
      <c r="K90" s="96"/>
      <c r="L90" s="96"/>
      <c r="M90" s="96"/>
      <c r="N90" s="96"/>
    </row>
    <row r="91" spans="9:14" x14ac:dyDescent="0.25">
      <c r="I91" s="96"/>
      <c r="J91" s="96"/>
      <c r="K91" s="96"/>
      <c r="L91" s="96"/>
      <c r="M91" s="96"/>
      <c r="N91" s="96"/>
    </row>
    <row r="92" spans="9:14" x14ac:dyDescent="0.25">
      <c r="I92" s="96"/>
      <c r="J92" s="96"/>
      <c r="K92" s="96"/>
      <c r="L92" s="96"/>
      <c r="M92" s="96"/>
      <c r="N92" s="96"/>
    </row>
    <row r="93" spans="9:14" x14ac:dyDescent="0.25">
      <c r="I93" s="96"/>
      <c r="J93" s="96"/>
      <c r="K93" s="96"/>
      <c r="L93" s="96"/>
      <c r="M93" s="96"/>
      <c r="N93" s="96"/>
    </row>
    <row r="94" spans="9:14" x14ac:dyDescent="0.25">
      <c r="I94" s="96"/>
      <c r="J94" s="96"/>
      <c r="K94" s="96"/>
      <c r="L94" s="96"/>
      <c r="M94" s="96"/>
      <c r="N94" s="96"/>
    </row>
    <row r="95" spans="9:14" x14ac:dyDescent="0.25">
      <c r="I95" s="96"/>
      <c r="J95" s="96"/>
      <c r="K95" s="96"/>
      <c r="L95" s="96"/>
      <c r="M95" s="96"/>
      <c r="N95" s="96"/>
    </row>
    <row r="96" spans="9:14" x14ac:dyDescent="0.25">
      <c r="I96" s="96"/>
      <c r="J96" s="96"/>
      <c r="K96" s="96"/>
      <c r="L96" s="96"/>
      <c r="M96" s="96"/>
      <c r="N96" s="96"/>
    </row>
    <row r="97" spans="9:14" x14ac:dyDescent="0.25">
      <c r="I97" s="96"/>
      <c r="J97" s="96"/>
      <c r="K97" s="96"/>
      <c r="L97" s="96"/>
      <c r="M97" s="96"/>
      <c r="N97" s="96"/>
    </row>
    <row r="98" spans="9:14" x14ac:dyDescent="0.25">
      <c r="I98" s="96"/>
      <c r="J98" s="96"/>
      <c r="K98" s="96"/>
      <c r="L98" s="96"/>
      <c r="M98" s="96"/>
      <c r="N98" s="96"/>
    </row>
    <row r="99" spans="9:14" x14ac:dyDescent="0.25">
      <c r="I99" s="96"/>
      <c r="J99" s="96"/>
      <c r="K99" s="96"/>
      <c r="L99" s="96"/>
      <c r="M99" s="96"/>
      <c r="N99" s="96"/>
    </row>
    <row r="100" spans="9:14" x14ac:dyDescent="0.25">
      <c r="I100" s="96"/>
      <c r="J100" s="96"/>
      <c r="K100" s="96"/>
      <c r="L100" s="96"/>
      <c r="M100" s="96"/>
      <c r="N100" s="96"/>
    </row>
    <row r="101" spans="9:14" x14ac:dyDescent="0.25">
      <c r="I101" s="96"/>
      <c r="J101" s="96"/>
      <c r="K101" s="96"/>
      <c r="L101" s="96"/>
      <c r="M101" s="96"/>
      <c r="N101" s="96"/>
    </row>
    <row r="102" spans="9:14" x14ac:dyDescent="0.25">
      <c r="I102" s="96"/>
      <c r="J102" s="96"/>
      <c r="K102" s="96"/>
      <c r="L102" s="96"/>
      <c r="M102" s="96"/>
      <c r="N102" s="96"/>
    </row>
    <row r="103" spans="9:14" x14ac:dyDescent="0.25">
      <c r="I103" s="96"/>
      <c r="J103" s="96"/>
      <c r="K103" s="96"/>
      <c r="L103" s="96"/>
      <c r="M103" s="96"/>
      <c r="N103" s="96"/>
    </row>
    <row r="104" spans="9:14" x14ac:dyDescent="0.25">
      <c r="I104" s="96"/>
      <c r="J104" s="96"/>
      <c r="K104" s="96"/>
      <c r="L104" s="96"/>
      <c r="M104" s="96"/>
      <c r="N104" s="96"/>
    </row>
    <row r="105" spans="9:14" x14ac:dyDescent="0.25">
      <c r="I105" s="96"/>
      <c r="J105" s="96"/>
      <c r="K105" s="96"/>
      <c r="L105" s="96"/>
      <c r="M105" s="96"/>
      <c r="N105" s="96"/>
    </row>
    <row r="106" spans="9:14" x14ac:dyDescent="0.25">
      <c r="I106" s="96"/>
      <c r="J106" s="96"/>
      <c r="K106" s="96"/>
      <c r="L106" s="96"/>
      <c r="M106" s="96"/>
      <c r="N106" s="96"/>
    </row>
    <row r="107" spans="9:14" x14ac:dyDescent="0.25">
      <c r="I107" s="96"/>
      <c r="J107" s="96"/>
      <c r="K107" s="96"/>
      <c r="L107" s="96"/>
      <c r="M107" s="96"/>
      <c r="N107" s="96"/>
    </row>
    <row r="108" spans="9:14" x14ac:dyDescent="0.25">
      <c r="I108" s="96"/>
      <c r="J108" s="96"/>
      <c r="K108" s="96"/>
      <c r="L108" s="96"/>
      <c r="M108" s="96"/>
      <c r="N108" s="96"/>
    </row>
    <row r="109" spans="9:14" x14ac:dyDescent="0.25">
      <c r="I109" s="96"/>
      <c r="J109" s="96"/>
      <c r="K109" s="96"/>
      <c r="L109" s="96"/>
      <c r="M109" s="96"/>
      <c r="N109" s="96"/>
    </row>
    <row r="110" spans="9:14" x14ac:dyDescent="0.25">
      <c r="I110" s="96"/>
      <c r="J110" s="96"/>
      <c r="K110" s="96"/>
      <c r="L110" s="96"/>
      <c r="M110" s="96"/>
      <c r="N110" s="96"/>
    </row>
    <row r="111" spans="9:14" x14ac:dyDescent="0.25">
      <c r="I111" s="96"/>
      <c r="J111" s="96"/>
      <c r="K111" s="96"/>
      <c r="L111" s="96"/>
      <c r="M111" s="96"/>
      <c r="N111" s="96"/>
    </row>
    <row r="112" spans="9:14" x14ac:dyDescent="0.25">
      <c r="I112" s="96"/>
      <c r="J112" s="96"/>
      <c r="K112" s="96"/>
      <c r="L112" s="96"/>
      <c r="M112" s="96"/>
      <c r="N112" s="96"/>
    </row>
    <row r="113" spans="9:14" x14ac:dyDescent="0.25">
      <c r="I113" s="96"/>
      <c r="J113" s="96"/>
      <c r="K113" s="96"/>
      <c r="L113" s="96"/>
      <c r="M113" s="96"/>
      <c r="N113" s="96"/>
    </row>
    <row r="114" spans="9:14" x14ac:dyDescent="0.25">
      <c r="I114" s="96"/>
      <c r="J114" s="96"/>
      <c r="K114" s="96"/>
      <c r="L114" s="96"/>
      <c r="M114" s="96"/>
      <c r="N114" s="96"/>
    </row>
    <row r="115" spans="9:14" x14ac:dyDescent="0.25">
      <c r="I115" s="96"/>
      <c r="J115" s="96"/>
      <c r="K115" s="96"/>
      <c r="L115" s="96"/>
      <c r="M115" s="96"/>
      <c r="N115" s="96"/>
    </row>
    <row r="116" spans="9:14" x14ac:dyDescent="0.25">
      <c r="I116" s="96"/>
      <c r="J116" s="96"/>
      <c r="K116" s="96"/>
      <c r="L116" s="96"/>
      <c r="M116" s="96"/>
      <c r="N116" s="96"/>
    </row>
    <row r="117" spans="9:14" x14ac:dyDescent="0.25">
      <c r="I117" s="96"/>
      <c r="J117" s="96"/>
      <c r="K117" s="96"/>
      <c r="L117" s="96"/>
      <c r="M117" s="96"/>
      <c r="N117" s="96"/>
    </row>
    <row r="118" spans="9:14" x14ac:dyDescent="0.25">
      <c r="I118" s="96"/>
      <c r="J118" s="96"/>
      <c r="K118" s="96"/>
      <c r="L118" s="96"/>
      <c r="M118" s="96"/>
      <c r="N118" s="96"/>
    </row>
    <row r="119" spans="9:14" x14ac:dyDescent="0.25">
      <c r="I119" s="96"/>
      <c r="J119" s="96"/>
      <c r="K119" s="96"/>
      <c r="L119" s="96"/>
      <c r="M119" s="96"/>
      <c r="N119" s="96"/>
    </row>
    <row r="120" spans="9:14" x14ac:dyDescent="0.25">
      <c r="I120" s="96"/>
      <c r="J120" s="96"/>
      <c r="K120" s="96"/>
      <c r="L120" s="96"/>
      <c r="M120" s="96"/>
      <c r="N120" s="96"/>
    </row>
    <row r="121" spans="9:14" x14ac:dyDescent="0.25">
      <c r="I121" s="96"/>
      <c r="J121" s="96"/>
      <c r="K121" s="96"/>
      <c r="L121" s="96"/>
      <c r="M121" s="96"/>
      <c r="N121" s="96"/>
    </row>
    <row r="122" spans="9:14" x14ac:dyDescent="0.25">
      <c r="I122" s="96"/>
      <c r="J122" s="96"/>
      <c r="K122" s="96"/>
      <c r="L122" s="96"/>
      <c r="M122" s="96"/>
      <c r="N122" s="96"/>
    </row>
    <row r="123" spans="9:14" x14ac:dyDescent="0.25">
      <c r="I123" s="96"/>
      <c r="J123" s="96"/>
      <c r="K123" s="96"/>
      <c r="L123" s="96"/>
      <c r="M123" s="96"/>
      <c r="N123" s="96"/>
    </row>
    <row r="124" spans="9:14" x14ac:dyDescent="0.25">
      <c r="I124" s="96"/>
      <c r="J124" s="96"/>
      <c r="K124" s="96"/>
      <c r="L124" s="96"/>
      <c r="M124" s="96"/>
      <c r="N124" s="96"/>
    </row>
    <row r="125" spans="9:14" x14ac:dyDescent="0.25">
      <c r="I125" s="96"/>
      <c r="J125" s="96"/>
      <c r="K125" s="96"/>
      <c r="L125" s="96"/>
      <c r="M125" s="96"/>
      <c r="N125" s="96"/>
    </row>
    <row r="126" spans="9:14" x14ac:dyDescent="0.25">
      <c r="I126" s="96"/>
      <c r="J126" s="96"/>
      <c r="K126" s="96"/>
      <c r="L126" s="96"/>
      <c r="M126" s="96"/>
      <c r="N126" s="96"/>
    </row>
    <row r="127" spans="9:14" x14ac:dyDescent="0.25">
      <c r="I127" s="96"/>
      <c r="J127" s="96"/>
      <c r="K127" s="96"/>
      <c r="L127" s="96"/>
      <c r="M127" s="96"/>
      <c r="N127" s="96"/>
    </row>
    <row r="128" spans="9:14" x14ac:dyDescent="0.25">
      <c r="I128" s="96"/>
      <c r="J128" s="96"/>
      <c r="K128" s="96"/>
      <c r="L128" s="96"/>
      <c r="M128" s="96"/>
      <c r="N128" s="96"/>
    </row>
    <row r="129" spans="9:14" x14ac:dyDescent="0.25">
      <c r="I129" s="96"/>
      <c r="J129" s="96"/>
      <c r="K129" s="96"/>
      <c r="L129" s="96"/>
      <c r="M129" s="96"/>
      <c r="N129" s="96"/>
    </row>
    <row r="130" spans="9:14" x14ac:dyDescent="0.25">
      <c r="I130" s="96"/>
      <c r="J130" s="96"/>
      <c r="K130" s="96"/>
      <c r="L130" s="96"/>
      <c r="M130" s="96"/>
      <c r="N130" s="96"/>
    </row>
    <row r="131" spans="9:14" x14ac:dyDescent="0.25">
      <c r="I131" s="96"/>
      <c r="J131" s="96"/>
      <c r="K131" s="96"/>
      <c r="L131" s="96"/>
      <c r="M131" s="96"/>
      <c r="N131" s="96"/>
    </row>
    <row r="132" spans="9:14" x14ac:dyDescent="0.25">
      <c r="I132" s="96"/>
      <c r="J132" s="96"/>
      <c r="K132" s="96"/>
      <c r="L132" s="96"/>
      <c r="M132" s="96"/>
      <c r="N132" s="96"/>
    </row>
    <row r="133" spans="9:14" x14ac:dyDescent="0.25">
      <c r="I133" s="96"/>
      <c r="J133" s="96"/>
      <c r="K133" s="96"/>
      <c r="L133" s="96"/>
      <c r="M133" s="96"/>
      <c r="N133" s="96"/>
    </row>
    <row r="134" spans="9:14" x14ac:dyDescent="0.25">
      <c r="I134" s="96"/>
      <c r="J134" s="96"/>
      <c r="K134" s="96"/>
      <c r="L134" s="96"/>
      <c r="M134" s="96"/>
      <c r="N134" s="96"/>
    </row>
    <row r="135" spans="9:14" x14ac:dyDescent="0.25">
      <c r="I135" s="96"/>
      <c r="J135" s="96"/>
      <c r="K135" s="96"/>
      <c r="L135" s="96"/>
      <c r="M135" s="96"/>
      <c r="N135" s="96"/>
    </row>
    <row r="136" spans="9:14" x14ac:dyDescent="0.25">
      <c r="I136" s="96"/>
      <c r="J136" s="96"/>
      <c r="K136" s="96"/>
      <c r="L136" s="96"/>
      <c r="M136" s="96"/>
      <c r="N136" s="96"/>
    </row>
    <row r="137" spans="9:14" x14ac:dyDescent="0.25">
      <c r="I137" s="96"/>
      <c r="J137" s="96"/>
      <c r="K137" s="96"/>
      <c r="L137" s="96"/>
      <c r="M137" s="96"/>
      <c r="N137" s="96"/>
    </row>
    <row r="138" spans="9:14" x14ac:dyDescent="0.25">
      <c r="I138" s="96"/>
      <c r="J138" s="96"/>
      <c r="K138" s="96"/>
      <c r="L138" s="96"/>
      <c r="M138" s="96"/>
      <c r="N138" s="96"/>
    </row>
    <row r="139" spans="9:14" x14ac:dyDescent="0.25">
      <c r="I139" s="96"/>
      <c r="J139" s="96"/>
      <c r="K139" s="96"/>
      <c r="L139" s="96"/>
      <c r="M139" s="96"/>
      <c r="N139" s="96"/>
    </row>
    <row r="140" spans="9:14" x14ac:dyDescent="0.25">
      <c r="I140" s="96"/>
      <c r="J140" s="96"/>
      <c r="K140" s="96"/>
      <c r="L140" s="96"/>
      <c r="M140" s="96"/>
      <c r="N140" s="96"/>
    </row>
    <row r="141" spans="9:14" x14ac:dyDescent="0.25">
      <c r="I141" s="96"/>
      <c r="J141" s="96"/>
      <c r="K141" s="96"/>
      <c r="L141" s="96"/>
      <c r="M141" s="96"/>
      <c r="N141" s="96"/>
    </row>
    <row r="142" spans="9:14" x14ac:dyDescent="0.25">
      <c r="I142" s="96"/>
      <c r="J142" s="96"/>
      <c r="K142" s="96"/>
      <c r="L142" s="96"/>
      <c r="M142" s="96"/>
      <c r="N142" s="96"/>
    </row>
    <row r="143" spans="9:14" x14ac:dyDescent="0.25">
      <c r="I143" s="96"/>
      <c r="J143" s="96"/>
      <c r="K143" s="96"/>
      <c r="L143" s="96"/>
      <c r="M143" s="96"/>
      <c r="N143" s="96"/>
    </row>
    <row r="144" spans="9:14" x14ac:dyDescent="0.25">
      <c r="I144" s="96"/>
      <c r="J144" s="96"/>
      <c r="K144" s="96"/>
      <c r="L144" s="96"/>
      <c r="M144" s="96"/>
      <c r="N144" s="96"/>
    </row>
    <row r="145" spans="9:14" x14ac:dyDescent="0.25">
      <c r="I145" s="96"/>
      <c r="J145" s="96"/>
      <c r="K145" s="96"/>
      <c r="L145" s="96"/>
      <c r="M145" s="96"/>
      <c r="N145" s="96"/>
    </row>
    <row r="146" spans="9:14" x14ac:dyDescent="0.25">
      <c r="I146" s="96"/>
      <c r="J146" s="96"/>
      <c r="K146" s="96"/>
      <c r="L146" s="96"/>
      <c r="M146" s="96"/>
      <c r="N146" s="96"/>
    </row>
    <row r="147" spans="9:14" x14ac:dyDescent="0.25">
      <c r="I147" s="96"/>
      <c r="J147" s="96"/>
      <c r="K147" s="96"/>
      <c r="L147" s="96"/>
      <c r="M147" s="96"/>
      <c r="N147" s="96"/>
    </row>
    <row r="148" spans="9:14" x14ac:dyDescent="0.25">
      <c r="I148" s="96"/>
      <c r="J148" s="96"/>
      <c r="K148" s="96"/>
      <c r="L148" s="96"/>
      <c r="M148" s="96"/>
      <c r="N148" s="96"/>
    </row>
    <row r="149" spans="9:14" x14ac:dyDescent="0.25">
      <c r="I149" s="96"/>
      <c r="J149" s="96"/>
      <c r="K149" s="96"/>
      <c r="L149" s="96"/>
      <c r="M149" s="96"/>
      <c r="N149" s="96"/>
    </row>
    <row r="150" spans="9:14" x14ac:dyDescent="0.25">
      <c r="I150" s="96"/>
      <c r="J150" s="96"/>
      <c r="K150" s="96"/>
      <c r="L150" s="96"/>
      <c r="M150" s="96"/>
      <c r="N150" s="96"/>
    </row>
    <row r="151" spans="9:14" x14ac:dyDescent="0.25">
      <c r="I151" s="96"/>
      <c r="J151" s="96"/>
      <c r="K151" s="96"/>
      <c r="L151" s="96"/>
      <c r="M151" s="96"/>
      <c r="N151" s="96"/>
    </row>
    <row r="152" spans="9:14" x14ac:dyDescent="0.25">
      <c r="I152" s="96"/>
      <c r="J152" s="96"/>
      <c r="K152" s="96"/>
      <c r="L152" s="96"/>
      <c r="M152" s="96"/>
      <c r="N152" s="96"/>
    </row>
    <row r="153" spans="9:14" x14ac:dyDescent="0.25">
      <c r="I153" s="96"/>
      <c r="J153" s="96"/>
      <c r="K153" s="96"/>
      <c r="L153" s="96"/>
      <c r="M153" s="96"/>
      <c r="N153" s="96"/>
    </row>
    <row r="154" spans="9:14" x14ac:dyDescent="0.25">
      <c r="I154" s="96"/>
      <c r="J154" s="96"/>
      <c r="K154" s="96"/>
      <c r="L154" s="96"/>
      <c r="M154" s="96"/>
      <c r="N154" s="96"/>
    </row>
    <row r="155" spans="9:14" x14ac:dyDescent="0.25">
      <c r="I155" s="96"/>
      <c r="J155" s="96"/>
      <c r="K155" s="96"/>
      <c r="L155" s="96"/>
      <c r="M155" s="96"/>
      <c r="N155" s="96"/>
    </row>
    <row r="156" spans="9:14" x14ac:dyDescent="0.25">
      <c r="I156" s="96"/>
      <c r="J156" s="96"/>
      <c r="K156" s="96"/>
      <c r="L156" s="96"/>
      <c r="M156" s="96"/>
      <c r="N156" s="96"/>
    </row>
    <row r="157" spans="9:14" x14ac:dyDescent="0.25">
      <c r="I157" s="96"/>
      <c r="J157" s="96"/>
      <c r="K157" s="96"/>
      <c r="L157" s="96"/>
      <c r="M157" s="96"/>
      <c r="N157" s="96"/>
    </row>
    <row r="158" spans="9:14" x14ac:dyDescent="0.25">
      <c r="I158" s="96"/>
      <c r="J158" s="96"/>
      <c r="K158" s="96"/>
      <c r="L158" s="96"/>
      <c r="M158" s="96"/>
      <c r="N158" s="96"/>
    </row>
    <row r="159" spans="9:14" x14ac:dyDescent="0.25">
      <c r="I159" s="96"/>
      <c r="J159" s="96"/>
      <c r="K159" s="96"/>
      <c r="L159" s="96"/>
      <c r="M159" s="96"/>
      <c r="N159" s="96"/>
    </row>
    <row r="160" spans="9:14" x14ac:dyDescent="0.25">
      <c r="I160" s="96"/>
      <c r="J160" s="96"/>
      <c r="K160" s="96"/>
      <c r="L160" s="96"/>
      <c r="M160" s="96"/>
      <c r="N160" s="96"/>
    </row>
    <row r="161" spans="9:14" x14ac:dyDescent="0.25">
      <c r="I161" s="96"/>
      <c r="J161" s="96"/>
      <c r="K161" s="96"/>
      <c r="L161" s="96"/>
      <c r="M161" s="96"/>
      <c r="N161" s="96"/>
    </row>
    <row r="162" spans="9:14" x14ac:dyDescent="0.25">
      <c r="I162" s="96"/>
      <c r="J162" s="96"/>
      <c r="K162" s="96"/>
      <c r="L162" s="96"/>
      <c r="M162" s="96"/>
      <c r="N162" s="96"/>
    </row>
    <row r="163" spans="9:14" x14ac:dyDescent="0.25">
      <c r="I163" s="96"/>
      <c r="J163" s="96"/>
      <c r="K163" s="96"/>
      <c r="L163" s="96"/>
      <c r="M163" s="96"/>
      <c r="N163" s="96"/>
    </row>
    <row r="164" spans="9:14" x14ac:dyDescent="0.25">
      <c r="I164" s="96"/>
      <c r="J164" s="96"/>
      <c r="K164" s="96"/>
      <c r="L164" s="96"/>
      <c r="M164" s="96"/>
      <c r="N164" s="96"/>
    </row>
    <row r="165" spans="9:14" x14ac:dyDescent="0.25">
      <c r="I165" s="96"/>
      <c r="J165" s="96"/>
      <c r="K165" s="96"/>
      <c r="L165" s="96"/>
      <c r="M165" s="96"/>
      <c r="N165" s="96"/>
    </row>
    <row r="166" spans="9:14" x14ac:dyDescent="0.25">
      <c r="I166" s="96"/>
      <c r="J166" s="96"/>
      <c r="K166" s="96"/>
      <c r="L166" s="96"/>
      <c r="M166" s="96"/>
      <c r="N166" s="96"/>
    </row>
    <row r="167" spans="9:14" x14ac:dyDescent="0.25">
      <c r="I167" s="96"/>
      <c r="J167" s="96"/>
      <c r="K167" s="96"/>
      <c r="L167" s="96"/>
      <c r="M167" s="96"/>
      <c r="N167" s="96"/>
    </row>
    <row r="168" spans="9:14" x14ac:dyDescent="0.25">
      <c r="I168" s="96"/>
      <c r="J168" s="96"/>
      <c r="K168" s="96"/>
      <c r="L168" s="96"/>
      <c r="M168" s="96"/>
      <c r="N168" s="96"/>
    </row>
    <row r="169" spans="9:14" x14ac:dyDescent="0.25">
      <c r="I169" s="96"/>
      <c r="J169" s="96"/>
      <c r="K169" s="96"/>
      <c r="L169" s="96"/>
      <c r="M169" s="96"/>
      <c r="N169" s="96"/>
    </row>
    <row r="170" spans="9:14" x14ac:dyDescent="0.25">
      <c r="I170" s="96"/>
      <c r="J170" s="96"/>
      <c r="K170" s="96"/>
      <c r="L170" s="96"/>
      <c r="M170" s="96"/>
      <c r="N170" s="96"/>
    </row>
    <row r="171" spans="9:14" x14ac:dyDescent="0.25">
      <c r="I171" s="96"/>
      <c r="J171" s="96"/>
      <c r="K171" s="96"/>
      <c r="L171" s="96"/>
      <c r="M171" s="96"/>
      <c r="N171" s="96"/>
    </row>
    <row r="172" spans="9:14" x14ac:dyDescent="0.25">
      <c r="I172" s="96"/>
      <c r="J172" s="96"/>
      <c r="K172" s="96"/>
      <c r="L172" s="96"/>
      <c r="M172" s="96"/>
      <c r="N172" s="96"/>
    </row>
    <row r="173" spans="9:14" x14ac:dyDescent="0.25">
      <c r="I173" s="96"/>
      <c r="J173" s="96"/>
      <c r="K173" s="96"/>
      <c r="L173" s="96"/>
      <c r="M173" s="96"/>
      <c r="N173" s="96"/>
    </row>
    <row r="174" spans="9:14" x14ac:dyDescent="0.25">
      <c r="I174" s="96"/>
      <c r="J174" s="96"/>
      <c r="K174" s="96"/>
      <c r="L174" s="96"/>
      <c r="M174" s="96"/>
      <c r="N174" s="96"/>
    </row>
    <row r="175" spans="9:14" x14ac:dyDescent="0.25">
      <c r="I175" s="96"/>
      <c r="J175" s="96"/>
      <c r="K175" s="96"/>
      <c r="L175" s="96"/>
      <c r="M175" s="96"/>
      <c r="N175" s="96"/>
    </row>
    <row r="176" spans="9:14" x14ac:dyDescent="0.25">
      <c r="I176" s="96"/>
      <c r="J176" s="96"/>
      <c r="K176" s="96"/>
      <c r="L176" s="96"/>
      <c r="M176" s="96"/>
      <c r="N176" s="96"/>
    </row>
    <row r="177" spans="9:14" x14ac:dyDescent="0.25">
      <c r="I177" s="96"/>
      <c r="J177" s="96"/>
      <c r="K177" s="96"/>
      <c r="L177" s="96"/>
      <c r="M177" s="96"/>
      <c r="N177" s="96"/>
    </row>
    <row r="178" spans="9:14" x14ac:dyDescent="0.25">
      <c r="I178" s="96"/>
      <c r="J178" s="96"/>
      <c r="K178" s="96"/>
      <c r="L178" s="96"/>
      <c r="M178" s="96"/>
      <c r="N178" s="96"/>
    </row>
    <row r="179" spans="9:14" x14ac:dyDescent="0.25">
      <c r="I179" s="96"/>
      <c r="J179" s="96"/>
      <c r="K179" s="96"/>
      <c r="L179" s="96"/>
      <c r="M179" s="96"/>
      <c r="N179" s="96"/>
    </row>
    <row r="180" spans="9:14" x14ac:dyDescent="0.25">
      <c r="I180" s="96"/>
      <c r="J180" s="96"/>
      <c r="K180" s="96"/>
      <c r="L180" s="96"/>
      <c r="M180" s="96"/>
      <c r="N180" s="96"/>
    </row>
    <row r="181" spans="9:14" x14ac:dyDescent="0.25">
      <c r="I181" s="96"/>
      <c r="J181" s="96"/>
      <c r="K181" s="96"/>
      <c r="L181" s="96"/>
      <c r="M181" s="96"/>
      <c r="N181" s="96"/>
    </row>
    <row r="182" spans="9:14" x14ac:dyDescent="0.25">
      <c r="I182" s="96"/>
      <c r="J182" s="96"/>
      <c r="K182" s="96"/>
      <c r="L182" s="96"/>
      <c r="M182" s="96"/>
      <c r="N182" s="96"/>
    </row>
    <row r="183" spans="9:14" x14ac:dyDescent="0.25">
      <c r="I183" s="96"/>
      <c r="J183" s="96"/>
      <c r="K183" s="96"/>
      <c r="L183" s="96"/>
      <c r="M183" s="96"/>
      <c r="N183" s="96"/>
    </row>
    <row r="184" spans="9:14" x14ac:dyDescent="0.25">
      <c r="I184" s="96"/>
      <c r="J184" s="96"/>
      <c r="K184" s="96"/>
      <c r="L184" s="96"/>
      <c r="M184" s="96"/>
      <c r="N184" s="96"/>
    </row>
    <row r="185" spans="9:14" x14ac:dyDescent="0.25">
      <c r="I185" s="96"/>
      <c r="J185" s="96"/>
      <c r="K185" s="96"/>
      <c r="L185" s="96"/>
      <c r="M185" s="96"/>
      <c r="N185" s="96"/>
    </row>
    <row r="186" spans="9:14" x14ac:dyDescent="0.25">
      <c r="I186" s="96"/>
      <c r="J186" s="96"/>
      <c r="K186" s="96"/>
      <c r="L186" s="96"/>
      <c r="M186" s="96"/>
      <c r="N186" s="96"/>
    </row>
    <row r="187" spans="9:14" x14ac:dyDescent="0.25">
      <c r="I187" s="96"/>
      <c r="J187" s="96"/>
      <c r="K187" s="96"/>
      <c r="L187" s="96"/>
      <c r="M187" s="96"/>
      <c r="N187" s="96"/>
    </row>
    <row r="188" spans="9:14" x14ac:dyDescent="0.25">
      <c r="I188" s="96"/>
      <c r="J188" s="96"/>
      <c r="K188" s="96"/>
      <c r="L188" s="96"/>
      <c r="M188" s="96"/>
      <c r="N188" s="96"/>
    </row>
    <row r="189" spans="9:14" x14ac:dyDescent="0.25">
      <c r="I189" s="96"/>
      <c r="J189" s="96"/>
      <c r="K189" s="96"/>
      <c r="L189" s="96"/>
      <c r="M189" s="96"/>
      <c r="N189" s="96"/>
    </row>
    <row r="190" spans="9:14" x14ac:dyDescent="0.25">
      <c r="I190" s="96"/>
      <c r="J190" s="96"/>
      <c r="K190" s="96"/>
      <c r="L190" s="96"/>
      <c r="M190" s="96"/>
      <c r="N190" s="96"/>
    </row>
    <row r="191" spans="9:14" x14ac:dyDescent="0.25">
      <c r="I191" s="96"/>
      <c r="J191" s="96"/>
      <c r="K191" s="96"/>
      <c r="L191" s="96"/>
      <c r="M191" s="96"/>
      <c r="N191" s="96"/>
    </row>
    <row r="192" spans="9:14" x14ac:dyDescent="0.25">
      <c r="I192" s="96"/>
      <c r="J192" s="96"/>
      <c r="K192" s="96"/>
      <c r="L192" s="96"/>
      <c r="M192" s="96"/>
      <c r="N192" s="96"/>
    </row>
    <row r="193" spans="9:14" x14ac:dyDescent="0.25">
      <c r="I193" s="96"/>
      <c r="J193" s="96"/>
      <c r="K193" s="96"/>
      <c r="L193" s="96"/>
      <c r="M193" s="96"/>
      <c r="N193" s="96"/>
    </row>
    <row r="194" spans="9:14" x14ac:dyDescent="0.25">
      <c r="I194" s="96"/>
      <c r="J194" s="96"/>
      <c r="K194" s="96"/>
      <c r="L194" s="96"/>
      <c r="M194" s="96"/>
      <c r="N194" s="96"/>
    </row>
    <row r="195" spans="9:14" x14ac:dyDescent="0.25">
      <c r="I195" s="96"/>
      <c r="J195" s="96"/>
      <c r="K195" s="96"/>
      <c r="L195" s="96"/>
      <c r="M195" s="96"/>
      <c r="N195" s="96"/>
    </row>
    <row r="196" spans="9:14" x14ac:dyDescent="0.25">
      <c r="I196" s="96"/>
      <c r="J196" s="96"/>
      <c r="K196" s="96"/>
      <c r="L196" s="96"/>
      <c r="M196" s="96"/>
      <c r="N196" s="96"/>
    </row>
    <row r="197" spans="9:14" x14ac:dyDescent="0.25">
      <c r="I197" s="96"/>
      <c r="J197" s="96"/>
      <c r="K197" s="96"/>
      <c r="L197" s="96"/>
      <c r="M197" s="96"/>
      <c r="N197" s="96"/>
    </row>
    <row r="198" spans="9:14" x14ac:dyDescent="0.25">
      <c r="I198" s="96"/>
      <c r="J198" s="96"/>
      <c r="K198" s="96"/>
      <c r="L198" s="96"/>
      <c r="M198" s="96"/>
      <c r="N198" s="96"/>
    </row>
    <row r="199" spans="9:14" x14ac:dyDescent="0.25">
      <c r="I199" s="96"/>
      <c r="J199" s="96"/>
      <c r="K199" s="96"/>
      <c r="L199" s="96"/>
      <c r="M199" s="96"/>
      <c r="N199" s="96"/>
    </row>
    <row r="200" spans="9:14" x14ac:dyDescent="0.25">
      <c r="I200" s="96"/>
      <c r="J200" s="96"/>
      <c r="K200" s="96"/>
      <c r="L200" s="96"/>
      <c r="M200" s="96"/>
      <c r="N200" s="96"/>
    </row>
    <row r="201" spans="9:14" x14ac:dyDescent="0.25">
      <c r="I201" s="96"/>
      <c r="J201" s="96"/>
      <c r="K201" s="96"/>
      <c r="L201" s="96"/>
      <c r="M201" s="96"/>
      <c r="N201" s="96"/>
    </row>
    <row r="202" spans="9:14" x14ac:dyDescent="0.25">
      <c r="I202" s="96"/>
      <c r="J202" s="96"/>
      <c r="K202" s="96"/>
      <c r="L202" s="96"/>
      <c r="M202" s="96"/>
      <c r="N202" s="96"/>
    </row>
    <row r="203" spans="9:14" x14ac:dyDescent="0.25">
      <c r="I203" s="96"/>
      <c r="J203" s="96"/>
      <c r="K203" s="96"/>
      <c r="L203" s="96"/>
      <c r="M203" s="96"/>
      <c r="N203" s="96"/>
    </row>
    <row r="204" spans="9:14" x14ac:dyDescent="0.25">
      <c r="I204" s="96"/>
      <c r="J204" s="96"/>
      <c r="K204" s="96"/>
      <c r="L204" s="96"/>
      <c r="M204" s="96"/>
      <c r="N204" s="96"/>
    </row>
    <row r="205" spans="9:14" x14ac:dyDescent="0.25">
      <c r="I205" s="96"/>
      <c r="J205" s="96"/>
      <c r="K205" s="96"/>
      <c r="L205" s="96"/>
      <c r="M205" s="96"/>
      <c r="N205" s="96"/>
    </row>
    <row r="206" spans="9:14" x14ac:dyDescent="0.25">
      <c r="I206" s="96"/>
      <c r="J206" s="96"/>
      <c r="K206" s="96"/>
      <c r="L206" s="96"/>
      <c r="M206" s="96"/>
      <c r="N206" s="96"/>
    </row>
    <row r="207" spans="9:14" x14ac:dyDescent="0.25">
      <c r="I207" s="96"/>
      <c r="J207" s="96"/>
      <c r="K207" s="96"/>
      <c r="L207" s="96"/>
      <c r="M207" s="96"/>
      <c r="N207" s="96"/>
    </row>
    <row r="208" spans="9:14" x14ac:dyDescent="0.25">
      <c r="I208" s="96"/>
      <c r="J208" s="96"/>
      <c r="K208" s="96"/>
      <c r="L208" s="96"/>
      <c r="M208" s="96"/>
      <c r="N208" s="96"/>
    </row>
    <row r="209" spans="9:14" x14ac:dyDescent="0.25">
      <c r="I209" s="96"/>
      <c r="J209" s="96"/>
      <c r="K209" s="96"/>
      <c r="L209" s="96"/>
      <c r="M209" s="96"/>
      <c r="N209" s="96"/>
    </row>
    <row r="210" spans="9:14" x14ac:dyDescent="0.25">
      <c r="I210" s="96"/>
      <c r="J210" s="96"/>
      <c r="K210" s="96"/>
      <c r="L210" s="96"/>
      <c r="M210" s="96"/>
      <c r="N210" s="96"/>
    </row>
    <row r="211" spans="9:14" x14ac:dyDescent="0.25">
      <c r="I211" s="96"/>
      <c r="J211" s="96"/>
      <c r="K211" s="96"/>
      <c r="L211" s="96"/>
      <c r="M211" s="96"/>
      <c r="N211" s="96"/>
    </row>
    <row r="212" spans="9:14" x14ac:dyDescent="0.25">
      <c r="I212" s="96"/>
      <c r="J212" s="96"/>
      <c r="K212" s="96"/>
      <c r="L212" s="96"/>
      <c r="M212" s="96"/>
      <c r="N212" s="96"/>
    </row>
    <row r="213" spans="9:14" x14ac:dyDescent="0.25">
      <c r="I213" s="96"/>
      <c r="J213" s="96"/>
      <c r="K213" s="96"/>
      <c r="L213" s="96"/>
      <c r="M213" s="96"/>
      <c r="N213" s="96"/>
    </row>
    <row r="214" spans="9:14" x14ac:dyDescent="0.25">
      <c r="I214" s="96"/>
      <c r="J214" s="96"/>
      <c r="K214" s="96"/>
      <c r="L214" s="96"/>
      <c r="M214" s="96"/>
      <c r="N214" s="96"/>
    </row>
    <row r="215" spans="9:14" x14ac:dyDescent="0.25">
      <c r="I215" s="96"/>
      <c r="J215" s="96"/>
      <c r="K215" s="96"/>
      <c r="L215" s="96"/>
      <c r="M215" s="96"/>
      <c r="N215" s="96"/>
    </row>
    <row r="216" spans="9:14" x14ac:dyDescent="0.25">
      <c r="I216" s="96"/>
      <c r="J216" s="96"/>
      <c r="K216" s="96"/>
      <c r="L216" s="96"/>
      <c r="M216" s="96"/>
      <c r="N216" s="96"/>
    </row>
    <row r="217" spans="9:14" x14ac:dyDescent="0.25">
      <c r="I217" s="96"/>
      <c r="J217" s="96"/>
      <c r="K217" s="96"/>
      <c r="L217" s="96"/>
      <c r="M217" s="96"/>
      <c r="N217" s="96"/>
    </row>
    <row r="218" spans="9:14" x14ac:dyDescent="0.25">
      <c r="I218" s="96"/>
      <c r="J218" s="96"/>
      <c r="K218" s="96"/>
      <c r="L218" s="96"/>
      <c r="M218" s="96"/>
      <c r="N218" s="96"/>
    </row>
    <row r="219" spans="9:14" x14ac:dyDescent="0.25">
      <c r="I219" s="96"/>
      <c r="J219" s="96"/>
      <c r="K219" s="96"/>
      <c r="L219" s="96"/>
      <c r="M219" s="96"/>
      <c r="N219" s="96"/>
    </row>
    <row r="220" spans="9:14" x14ac:dyDescent="0.25">
      <c r="I220" s="96"/>
      <c r="J220" s="96"/>
      <c r="K220" s="96"/>
      <c r="L220" s="96"/>
      <c r="M220" s="96"/>
      <c r="N220" s="96"/>
    </row>
    <row r="221" spans="9:14" x14ac:dyDescent="0.25">
      <c r="I221" s="96"/>
      <c r="J221" s="96"/>
      <c r="K221" s="96"/>
      <c r="L221" s="96"/>
      <c r="M221" s="96"/>
      <c r="N221" s="96"/>
    </row>
    <row r="222" spans="9:14" x14ac:dyDescent="0.25">
      <c r="I222" s="96"/>
      <c r="J222" s="96"/>
      <c r="K222" s="96"/>
      <c r="L222" s="96"/>
      <c r="M222" s="96"/>
      <c r="N222" s="96"/>
    </row>
    <row r="223" spans="9:14" x14ac:dyDescent="0.25">
      <c r="I223" s="96"/>
      <c r="J223" s="96"/>
      <c r="K223" s="96"/>
      <c r="L223" s="96"/>
      <c r="M223" s="96"/>
      <c r="N223" s="96"/>
    </row>
    <row r="224" spans="9:14" x14ac:dyDescent="0.25">
      <c r="I224" s="96"/>
      <c r="J224" s="96"/>
      <c r="K224" s="96"/>
      <c r="L224" s="96"/>
      <c r="M224" s="96"/>
      <c r="N224" s="96"/>
    </row>
    <row r="225" spans="9:14" x14ac:dyDescent="0.25">
      <c r="I225" s="96"/>
      <c r="J225" s="96"/>
      <c r="K225" s="96"/>
      <c r="L225" s="96"/>
      <c r="M225" s="96"/>
      <c r="N225" s="96"/>
    </row>
    <row r="226" spans="9:14" x14ac:dyDescent="0.25">
      <c r="I226" s="96"/>
      <c r="J226" s="96"/>
      <c r="K226" s="96"/>
      <c r="L226" s="96"/>
      <c r="M226" s="96"/>
      <c r="N226" s="96"/>
    </row>
    <row r="227" spans="9:14" x14ac:dyDescent="0.25">
      <c r="I227" s="96"/>
      <c r="J227" s="96"/>
      <c r="K227" s="96"/>
      <c r="L227" s="96"/>
      <c r="M227" s="96"/>
      <c r="N227" s="96"/>
    </row>
    <row r="228" spans="9:14" x14ac:dyDescent="0.25">
      <c r="I228" s="96"/>
      <c r="J228" s="96"/>
      <c r="K228" s="96"/>
      <c r="L228" s="96"/>
      <c r="M228" s="96"/>
      <c r="N228" s="96"/>
    </row>
    <row r="229" spans="9:14" x14ac:dyDescent="0.25">
      <c r="I229" s="96"/>
      <c r="J229" s="96"/>
      <c r="K229" s="96"/>
      <c r="L229" s="96"/>
      <c r="M229" s="96"/>
      <c r="N229" s="96"/>
    </row>
    <row r="230" spans="9:14" x14ac:dyDescent="0.25">
      <c r="I230" s="96"/>
      <c r="J230" s="96"/>
      <c r="K230" s="96"/>
      <c r="L230" s="96"/>
      <c r="M230" s="96"/>
      <c r="N230" s="96"/>
    </row>
    <row r="231" spans="9:14" x14ac:dyDescent="0.25">
      <c r="I231" s="96"/>
      <c r="J231" s="96"/>
      <c r="K231" s="96"/>
      <c r="L231" s="96"/>
      <c r="M231" s="96"/>
      <c r="N231" s="96"/>
    </row>
    <row r="232" spans="9:14" x14ac:dyDescent="0.25">
      <c r="I232" s="96"/>
      <c r="J232" s="96"/>
      <c r="K232" s="96"/>
      <c r="L232" s="96"/>
      <c r="M232" s="96"/>
      <c r="N232" s="96"/>
    </row>
    <row r="233" spans="9:14" x14ac:dyDescent="0.25">
      <c r="I233" s="96"/>
      <c r="J233" s="96"/>
      <c r="K233" s="96"/>
      <c r="L233" s="96"/>
      <c r="M233" s="96"/>
      <c r="N233" s="96"/>
    </row>
    <row r="234" spans="9:14" x14ac:dyDescent="0.25">
      <c r="I234" s="96"/>
      <c r="J234" s="96"/>
      <c r="K234" s="96"/>
      <c r="L234" s="96"/>
      <c r="M234" s="96"/>
      <c r="N234" s="96"/>
    </row>
    <row r="235" spans="9:14" x14ac:dyDescent="0.25">
      <c r="I235" s="96"/>
      <c r="J235" s="96"/>
      <c r="K235" s="96"/>
      <c r="L235" s="96"/>
      <c r="M235" s="96"/>
      <c r="N235" s="96"/>
    </row>
    <row r="236" spans="9:14" x14ac:dyDescent="0.25">
      <c r="I236" s="96"/>
      <c r="J236" s="96"/>
      <c r="K236" s="96"/>
      <c r="L236" s="96"/>
      <c r="M236" s="96"/>
      <c r="N236" s="96"/>
    </row>
    <row r="237" spans="9:14" x14ac:dyDescent="0.25">
      <c r="I237" s="96"/>
      <c r="J237" s="96"/>
      <c r="K237" s="96"/>
      <c r="L237" s="96"/>
      <c r="M237" s="96"/>
      <c r="N237" s="96"/>
    </row>
    <row r="238" spans="9:14" x14ac:dyDescent="0.25">
      <c r="I238" s="96"/>
      <c r="J238" s="96"/>
      <c r="K238" s="96"/>
      <c r="L238" s="96"/>
      <c r="M238" s="96"/>
      <c r="N238" s="96"/>
    </row>
    <row r="239" spans="9:14" x14ac:dyDescent="0.25">
      <c r="I239" s="96"/>
      <c r="J239" s="96"/>
      <c r="K239" s="96"/>
      <c r="L239" s="96"/>
      <c r="M239" s="96"/>
      <c r="N239" s="96"/>
    </row>
    <row r="240" spans="9:14" x14ac:dyDescent="0.25">
      <c r="I240" s="96"/>
      <c r="J240" s="96"/>
      <c r="K240" s="96"/>
      <c r="L240" s="96"/>
      <c r="M240" s="96"/>
      <c r="N240" s="96"/>
    </row>
    <row r="241" spans="9:14" x14ac:dyDescent="0.25">
      <c r="I241" s="96"/>
      <c r="J241" s="96"/>
      <c r="K241" s="96"/>
      <c r="L241" s="96"/>
      <c r="M241" s="96"/>
      <c r="N241" s="96"/>
    </row>
    <row r="242" spans="9:14" x14ac:dyDescent="0.25">
      <c r="I242" s="96"/>
      <c r="J242" s="96"/>
      <c r="K242" s="96"/>
      <c r="L242" s="96"/>
      <c r="M242" s="96"/>
      <c r="N242" s="96"/>
    </row>
    <row r="243" spans="9:14" x14ac:dyDescent="0.25">
      <c r="I243" s="96"/>
      <c r="J243" s="96"/>
      <c r="K243" s="96"/>
      <c r="L243" s="96"/>
      <c r="M243" s="96"/>
      <c r="N243" s="96"/>
    </row>
    <row r="244" spans="9:14" x14ac:dyDescent="0.25">
      <c r="I244" s="96"/>
      <c r="J244" s="96"/>
      <c r="K244" s="96"/>
      <c r="L244" s="96"/>
      <c r="M244" s="96"/>
      <c r="N244" s="96"/>
    </row>
    <row r="245" spans="9:14" x14ac:dyDescent="0.25">
      <c r="I245" s="96"/>
      <c r="J245" s="96"/>
      <c r="K245" s="96"/>
      <c r="L245" s="96"/>
      <c r="M245" s="96"/>
      <c r="N245" s="96"/>
    </row>
    <row r="246" spans="9:14" x14ac:dyDescent="0.25">
      <c r="I246" s="96"/>
      <c r="J246" s="96"/>
      <c r="K246" s="96"/>
      <c r="L246" s="96"/>
      <c r="M246" s="96"/>
      <c r="N246" s="96"/>
    </row>
    <row r="247" spans="9:14" x14ac:dyDescent="0.25">
      <c r="I247" s="96"/>
      <c r="J247" s="96"/>
      <c r="K247" s="96"/>
      <c r="L247" s="96"/>
      <c r="M247" s="96"/>
      <c r="N247" s="96"/>
    </row>
    <row r="248" spans="9:14" x14ac:dyDescent="0.25">
      <c r="I248" s="96"/>
      <c r="J248" s="96"/>
      <c r="K248" s="96"/>
      <c r="L248" s="96"/>
      <c r="M248" s="96"/>
      <c r="N248" s="96"/>
    </row>
    <row r="249" spans="9:14" x14ac:dyDescent="0.25">
      <c r="I249" s="96"/>
      <c r="J249" s="96"/>
      <c r="K249" s="96"/>
      <c r="L249" s="96"/>
      <c r="M249" s="96"/>
      <c r="N249" s="96"/>
    </row>
    <row r="250" spans="9:14" x14ac:dyDescent="0.25">
      <c r="I250" s="96"/>
      <c r="J250" s="96"/>
      <c r="K250" s="96"/>
      <c r="L250" s="96"/>
      <c r="M250" s="96"/>
      <c r="N250" s="96"/>
    </row>
    <row r="251" spans="9:14" x14ac:dyDescent="0.25">
      <c r="I251" s="96"/>
      <c r="J251" s="96"/>
      <c r="K251" s="96"/>
      <c r="L251" s="96"/>
      <c r="M251" s="96"/>
      <c r="N251" s="96"/>
    </row>
    <row r="252" spans="9:14" x14ac:dyDescent="0.25">
      <c r="I252" s="96"/>
      <c r="J252" s="96"/>
      <c r="K252" s="96"/>
      <c r="L252" s="96"/>
      <c r="M252" s="96"/>
      <c r="N252" s="96"/>
    </row>
    <row r="253" spans="9:14" x14ac:dyDescent="0.25">
      <c r="I253" s="96"/>
      <c r="J253" s="96"/>
      <c r="K253" s="96"/>
      <c r="L253" s="96"/>
      <c r="M253" s="96"/>
      <c r="N253" s="96"/>
    </row>
    <row r="254" spans="9:14" x14ac:dyDescent="0.25">
      <c r="I254" s="96"/>
      <c r="J254" s="96"/>
      <c r="K254" s="96"/>
      <c r="L254" s="96"/>
      <c r="M254" s="96"/>
      <c r="N254" s="96"/>
    </row>
    <row r="255" spans="9:14" x14ac:dyDescent="0.25">
      <c r="I255" s="96"/>
      <c r="J255" s="96"/>
      <c r="K255" s="96"/>
      <c r="L255" s="96"/>
      <c r="M255" s="96"/>
      <c r="N255" s="96"/>
    </row>
    <row r="256" spans="9:14" x14ac:dyDescent="0.25">
      <c r="I256" s="96"/>
      <c r="J256" s="96"/>
      <c r="K256" s="96"/>
      <c r="L256" s="96"/>
      <c r="M256" s="96"/>
      <c r="N256" s="96"/>
    </row>
    <row r="257" spans="9:14" x14ac:dyDescent="0.25">
      <c r="I257" s="96"/>
      <c r="J257" s="96"/>
      <c r="K257" s="96"/>
      <c r="L257" s="96"/>
      <c r="M257" s="96"/>
      <c r="N257" s="96"/>
    </row>
    <row r="258" spans="9:14" x14ac:dyDescent="0.25">
      <c r="I258" s="96"/>
      <c r="J258" s="96"/>
      <c r="K258" s="96"/>
      <c r="L258" s="96"/>
      <c r="M258" s="96"/>
      <c r="N258" s="96"/>
    </row>
    <row r="259" spans="9:14" x14ac:dyDescent="0.25">
      <c r="I259" s="96"/>
      <c r="J259" s="96"/>
      <c r="K259" s="96"/>
      <c r="L259" s="96"/>
      <c r="M259" s="96"/>
      <c r="N259" s="96"/>
    </row>
    <row r="260" spans="9:14" x14ac:dyDescent="0.25">
      <c r="I260" s="96"/>
      <c r="J260" s="96"/>
      <c r="K260" s="96"/>
      <c r="L260" s="96"/>
      <c r="M260" s="96"/>
      <c r="N260" s="96"/>
    </row>
    <row r="261" spans="9:14" x14ac:dyDescent="0.25">
      <c r="I261" s="96"/>
      <c r="J261" s="96"/>
      <c r="K261" s="96"/>
      <c r="L261" s="96"/>
      <c r="M261" s="96"/>
      <c r="N261" s="96"/>
    </row>
    <row r="262" spans="9:14" x14ac:dyDescent="0.25">
      <c r="I262" s="96"/>
      <c r="J262" s="96"/>
      <c r="K262" s="96"/>
      <c r="L262" s="96"/>
      <c r="M262" s="96"/>
      <c r="N262" s="96"/>
    </row>
    <row r="263" spans="9:14" x14ac:dyDescent="0.25">
      <c r="I263" s="96"/>
      <c r="J263" s="96"/>
      <c r="K263" s="96"/>
      <c r="L263" s="96"/>
      <c r="M263" s="96"/>
      <c r="N263" s="96"/>
    </row>
    <row r="264" spans="9:14" x14ac:dyDescent="0.25">
      <c r="I264" s="96"/>
      <c r="J264" s="96"/>
      <c r="K264" s="96"/>
      <c r="L264" s="96"/>
      <c r="M264" s="96"/>
      <c r="N264" s="96"/>
    </row>
    <row r="265" spans="9:14" x14ac:dyDescent="0.25">
      <c r="I265" s="96"/>
      <c r="J265" s="96"/>
      <c r="K265" s="96"/>
      <c r="L265" s="96"/>
      <c r="M265" s="96"/>
      <c r="N265" s="96"/>
    </row>
    <row r="266" spans="9:14" x14ac:dyDescent="0.25">
      <c r="I266" s="96"/>
      <c r="J266" s="96"/>
      <c r="K266" s="96"/>
      <c r="L266" s="96"/>
      <c r="M266" s="96"/>
      <c r="N266" s="96"/>
    </row>
    <row r="267" spans="9:14" x14ac:dyDescent="0.25">
      <c r="I267" s="96"/>
      <c r="J267" s="96"/>
      <c r="K267" s="96"/>
      <c r="L267" s="96"/>
      <c r="M267" s="96"/>
      <c r="N267" s="96"/>
    </row>
    <row r="268" spans="9:14" x14ac:dyDescent="0.25">
      <c r="I268" s="96"/>
      <c r="J268" s="96"/>
      <c r="K268" s="96"/>
      <c r="L268" s="96"/>
      <c r="M268" s="96"/>
      <c r="N268" s="96"/>
    </row>
    <row r="269" spans="9:14" x14ac:dyDescent="0.25">
      <c r="I269" s="96"/>
      <c r="J269" s="96"/>
      <c r="K269" s="96"/>
      <c r="L269" s="96"/>
      <c r="M269" s="96"/>
      <c r="N269" s="96"/>
    </row>
    <row r="270" spans="9:14" x14ac:dyDescent="0.25">
      <c r="I270" s="96"/>
      <c r="J270" s="96"/>
      <c r="K270" s="96"/>
      <c r="L270" s="96"/>
      <c r="M270" s="96"/>
      <c r="N270" s="96"/>
    </row>
    <row r="271" spans="9:14" x14ac:dyDescent="0.25">
      <c r="I271" s="96"/>
      <c r="J271" s="96"/>
      <c r="K271" s="96"/>
      <c r="L271" s="96"/>
      <c r="M271" s="96"/>
      <c r="N271" s="96"/>
    </row>
    <row r="272" spans="9:14" x14ac:dyDescent="0.25">
      <c r="I272" s="96"/>
      <c r="J272" s="96"/>
      <c r="K272" s="96"/>
      <c r="L272" s="96"/>
      <c r="M272" s="96"/>
      <c r="N272" s="96"/>
    </row>
    <row r="273" spans="9:14" x14ac:dyDescent="0.25">
      <c r="I273" s="96"/>
      <c r="J273" s="96"/>
      <c r="K273" s="96"/>
      <c r="L273" s="96"/>
      <c r="M273" s="96"/>
      <c r="N273" s="96"/>
    </row>
    <row r="274" spans="9:14" x14ac:dyDescent="0.25">
      <c r="I274" s="96"/>
      <c r="J274" s="96"/>
      <c r="K274" s="96"/>
      <c r="L274" s="96"/>
      <c r="M274" s="96"/>
      <c r="N274" s="96"/>
    </row>
    <row r="275" spans="9:14" x14ac:dyDescent="0.25">
      <c r="I275" s="96"/>
      <c r="J275" s="96"/>
      <c r="K275" s="96"/>
      <c r="L275" s="96"/>
      <c r="M275" s="96"/>
      <c r="N275" s="96"/>
    </row>
    <row r="276" spans="9:14" x14ac:dyDescent="0.25">
      <c r="I276" s="96"/>
      <c r="J276" s="96"/>
      <c r="K276" s="96"/>
      <c r="L276" s="96"/>
      <c r="M276" s="96"/>
      <c r="N276" s="96"/>
    </row>
    <row r="277" spans="9:14" x14ac:dyDescent="0.25">
      <c r="I277" s="96"/>
      <c r="J277" s="96"/>
      <c r="K277" s="96"/>
      <c r="L277" s="96"/>
      <c r="M277" s="96"/>
      <c r="N277" s="96"/>
    </row>
    <row r="278" spans="9:14" x14ac:dyDescent="0.25">
      <c r="I278" s="96"/>
      <c r="J278" s="96"/>
      <c r="K278" s="96"/>
      <c r="L278" s="96"/>
      <c r="M278" s="96"/>
      <c r="N278" s="96"/>
    </row>
    <row r="279" spans="9:14" x14ac:dyDescent="0.25">
      <c r="I279" s="96"/>
      <c r="J279" s="96"/>
      <c r="K279" s="96"/>
      <c r="L279" s="96"/>
      <c r="M279" s="96"/>
      <c r="N279" s="96"/>
    </row>
    <row r="280" spans="9:14" x14ac:dyDescent="0.25">
      <c r="I280" s="96"/>
      <c r="J280" s="96"/>
      <c r="K280" s="96"/>
      <c r="L280" s="96"/>
      <c r="M280" s="96"/>
      <c r="N280" s="96"/>
    </row>
    <row r="281" spans="9:14" x14ac:dyDescent="0.25">
      <c r="I281" s="96"/>
      <c r="J281" s="96"/>
      <c r="K281" s="96"/>
      <c r="L281" s="96"/>
      <c r="M281" s="96"/>
      <c r="N281" s="96"/>
    </row>
    <row r="282" spans="9:14" x14ac:dyDescent="0.25">
      <c r="I282" s="96"/>
      <c r="J282" s="96"/>
      <c r="K282" s="96"/>
      <c r="L282" s="96"/>
      <c r="M282" s="96"/>
      <c r="N282" s="96"/>
    </row>
    <row r="283" spans="9:14" x14ac:dyDescent="0.25">
      <c r="I283" s="96"/>
      <c r="J283" s="96"/>
      <c r="K283" s="96"/>
      <c r="L283" s="96"/>
      <c r="M283" s="96"/>
      <c r="N283" s="96"/>
    </row>
    <row r="284" spans="9:14" x14ac:dyDescent="0.25">
      <c r="I284" s="96"/>
      <c r="J284" s="96"/>
      <c r="K284" s="96"/>
      <c r="L284" s="96"/>
      <c r="M284" s="96"/>
      <c r="N284" s="96"/>
    </row>
    <row r="285" spans="9:14" x14ac:dyDescent="0.25">
      <c r="I285" s="96"/>
      <c r="J285" s="96"/>
      <c r="K285" s="96"/>
      <c r="L285" s="96"/>
      <c r="M285" s="96"/>
      <c r="N285" s="96"/>
    </row>
    <row r="286" spans="9:14" x14ac:dyDescent="0.25">
      <c r="I286" s="96"/>
      <c r="J286" s="96"/>
      <c r="K286" s="96"/>
      <c r="L286" s="96"/>
      <c r="M286" s="96"/>
      <c r="N286" s="96"/>
    </row>
    <row r="287" spans="9:14" x14ac:dyDescent="0.25">
      <c r="I287" s="96"/>
      <c r="J287" s="96"/>
      <c r="K287" s="96"/>
      <c r="L287" s="96"/>
      <c r="M287" s="96"/>
      <c r="N287" s="96"/>
    </row>
    <row r="288" spans="9:14" x14ac:dyDescent="0.25">
      <c r="I288" s="96"/>
      <c r="J288" s="96"/>
      <c r="K288" s="96"/>
      <c r="L288" s="96"/>
      <c r="M288" s="96"/>
      <c r="N288" s="96"/>
    </row>
    <row r="289" spans="9:14" x14ac:dyDescent="0.25">
      <c r="I289" s="96"/>
      <c r="J289" s="96"/>
      <c r="K289" s="96"/>
      <c r="L289" s="96"/>
      <c r="M289" s="96"/>
      <c r="N289" s="96"/>
    </row>
    <row r="290" spans="9:14" x14ac:dyDescent="0.25">
      <c r="I290" s="96"/>
      <c r="J290" s="96"/>
      <c r="K290" s="96"/>
      <c r="L290" s="96"/>
      <c r="M290" s="96"/>
      <c r="N290" s="96"/>
    </row>
    <row r="291" spans="9:14" x14ac:dyDescent="0.25">
      <c r="I291" s="96"/>
      <c r="J291" s="96"/>
      <c r="K291" s="96"/>
      <c r="L291" s="96"/>
      <c r="M291" s="96"/>
      <c r="N291" s="96"/>
    </row>
    <row r="292" spans="9:14" x14ac:dyDescent="0.25">
      <c r="I292" s="96"/>
      <c r="J292" s="96"/>
      <c r="K292" s="96"/>
      <c r="L292" s="96"/>
      <c r="M292" s="96"/>
      <c r="N292" s="96"/>
    </row>
    <row r="293" spans="9:14" x14ac:dyDescent="0.25">
      <c r="I293" s="96"/>
      <c r="J293" s="96"/>
      <c r="K293" s="96"/>
      <c r="L293" s="96"/>
      <c r="M293" s="96"/>
      <c r="N293" s="96"/>
    </row>
    <row r="294" spans="9:14" x14ac:dyDescent="0.25">
      <c r="I294" s="96"/>
      <c r="J294" s="96"/>
      <c r="K294" s="96"/>
      <c r="L294" s="96"/>
      <c r="M294" s="96"/>
      <c r="N294" s="96"/>
    </row>
    <row r="295" spans="9:14" x14ac:dyDescent="0.25">
      <c r="I295" s="96"/>
      <c r="J295" s="96"/>
      <c r="K295" s="96"/>
      <c r="L295" s="96"/>
      <c r="M295" s="96"/>
      <c r="N295" s="96"/>
    </row>
    <row r="296" spans="9:14" x14ac:dyDescent="0.25">
      <c r="I296" s="96"/>
      <c r="J296" s="96"/>
      <c r="K296" s="96"/>
      <c r="L296" s="96"/>
      <c r="M296" s="96"/>
      <c r="N296" s="96"/>
    </row>
    <row r="297" spans="9:14" x14ac:dyDescent="0.25">
      <c r="I297" s="96"/>
      <c r="J297" s="96"/>
      <c r="K297" s="96"/>
      <c r="L297" s="96"/>
      <c r="M297" s="96"/>
      <c r="N297" s="96"/>
    </row>
    <row r="298" spans="9:14" x14ac:dyDescent="0.25">
      <c r="I298" s="96"/>
      <c r="J298" s="96"/>
      <c r="K298" s="96"/>
      <c r="L298" s="96"/>
      <c r="M298" s="96"/>
      <c r="N298" s="96"/>
    </row>
    <row r="299" spans="9:14" x14ac:dyDescent="0.25">
      <c r="I299" s="96"/>
      <c r="J299" s="96"/>
      <c r="K299" s="96"/>
      <c r="L299" s="96"/>
      <c r="M299" s="96"/>
      <c r="N299" s="96"/>
    </row>
    <row r="300" spans="9:14" x14ac:dyDescent="0.25">
      <c r="I300" s="96"/>
      <c r="J300" s="96"/>
      <c r="K300" s="96"/>
      <c r="L300" s="96"/>
      <c r="M300" s="96"/>
      <c r="N300" s="96"/>
    </row>
    <row r="301" spans="9:14" x14ac:dyDescent="0.25">
      <c r="I301" s="96"/>
      <c r="J301" s="96"/>
      <c r="K301" s="96"/>
      <c r="L301" s="96"/>
      <c r="M301" s="96"/>
      <c r="N301" s="96"/>
    </row>
    <row r="302" spans="9:14" x14ac:dyDescent="0.25">
      <c r="I302" s="96"/>
      <c r="J302" s="96"/>
      <c r="K302" s="96"/>
      <c r="L302" s="96"/>
      <c r="M302" s="96"/>
      <c r="N302" s="96"/>
    </row>
    <row r="303" spans="9:14" x14ac:dyDescent="0.25">
      <c r="I303" s="96"/>
      <c r="J303" s="96"/>
      <c r="K303" s="96"/>
      <c r="L303" s="96"/>
      <c r="M303" s="96"/>
      <c r="N303" s="96"/>
    </row>
    <row r="304" spans="9:14" x14ac:dyDescent="0.25">
      <c r="I304" s="96"/>
      <c r="J304" s="96"/>
      <c r="K304" s="96"/>
      <c r="L304" s="96"/>
      <c r="M304" s="96"/>
      <c r="N304" s="96"/>
    </row>
    <row r="305" spans="9:14" x14ac:dyDescent="0.25">
      <c r="I305" s="96"/>
      <c r="J305" s="96"/>
      <c r="K305" s="96"/>
      <c r="L305" s="96"/>
      <c r="M305" s="96"/>
      <c r="N305" s="96"/>
    </row>
    <row r="306" spans="9:14" x14ac:dyDescent="0.25">
      <c r="I306" s="96"/>
      <c r="J306" s="96"/>
      <c r="K306" s="96"/>
      <c r="L306" s="96"/>
      <c r="M306" s="96"/>
      <c r="N306" s="96"/>
    </row>
    <row r="307" spans="9:14" x14ac:dyDescent="0.25">
      <c r="I307" s="96"/>
      <c r="J307" s="96"/>
      <c r="K307" s="96"/>
      <c r="L307" s="96"/>
      <c r="M307" s="96"/>
      <c r="N307" s="96"/>
    </row>
    <row r="308" spans="9:14" x14ac:dyDescent="0.25">
      <c r="I308" s="96"/>
      <c r="J308" s="96"/>
      <c r="K308" s="96"/>
      <c r="L308" s="96"/>
      <c r="M308" s="96"/>
      <c r="N308" s="96"/>
    </row>
    <row r="309" spans="9:14" x14ac:dyDescent="0.25">
      <c r="I309" s="96"/>
      <c r="J309" s="96"/>
      <c r="K309" s="96"/>
      <c r="L309" s="96"/>
      <c r="M309" s="96"/>
      <c r="N309" s="96"/>
    </row>
    <row r="310" spans="9:14" x14ac:dyDescent="0.25">
      <c r="I310" s="96"/>
      <c r="J310" s="96"/>
      <c r="K310" s="96"/>
      <c r="L310" s="96"/>
      <c r="M310" s="96"/>
      <c r="N310" s="96"/>
    </row>
    <row r="311" spans="9:14" x14ac:dyDescent="0.25">
      <c r="I311" s="96"/>
      <c r="J311" s="96"/>
      <c r="K311" s="96"/>
      <c r="L311" s="96"/>
      <c r="M311" s="96"/>
      <c r="N311" s="96"/>
    </row>
    <row r="312" spans="9:14" x14ac:dyDescent="0.25">
      <c r="I312" s="96"/>
      <c r="J312" s="96"/>
      <c r="K312" s="96"/>
      <c r="L312" s="96"/>
      <c r="M312" s="96"/>
      <c r="N312" s="96"/>
    </row>
    <row r="313" spans="9:14" x14ac:dyDescent="0.25">
      <c r="I313" s="96"/>
      <c r="J313" s="96"/>
      <c r="K313" s="96"/>
      <c r="L313" s="96"/>
      <c r="M313" s="96"/>
      <c r="N313" s="96"/>
    </row>
    <row r="314" spans="9:14" x14ac:dyDescent="0.25">
      <c r="I314" s="96"/>
      <c r="J314" s="96"/>
      <c r="K314" s="96"/>
      <c r="L314" s="96"/>
      <c r="M314" s="96"/>
      <c r="N314" s="96"/>
    </row>
    <row r="315" spans="9:14" x14ac:dyDescent="0.25">
      <c r="I315" s="96"/>
      <c r="J315" s="96"/>
      <c r="K315" s="96"/>
      <c r="L315" s="96"/>
      <c r="M315" s="96"/>
      <c r="N315" s="96"/>
    </row>
    <row r="316" spans="9:14" x14ac:dyDescent="0.25">
      <c r="I316" s="96"/>
      <c r="J316" s="96"/>
      <c r="K316" s="96"/>
      <c r="L316" s="96"/>
      <c r="M316" s="96"/>
      <c r="N316" s="96"/>
    </row>
    <row r="317" spans="9:14" x14ac:dyDescent="0.25">
      <c r="I317" s="96"/>
      <c r="J317" s="96"/>
      <c r="K317" s="96"/>
      <c r="L317" s="96"/>
      <c r="M317" s="96"/>
      <c r="N317" s="96"/>
    </row>
    <row r="318" spans="9:14" x14ac:dyDescent="0.25">
      <c r="I318" s="96"/>
      <c r="J318" s="96"/>
      <c r="K318" s="96"/>
      <c r="L318" s="96"/>
      <c r="M318" s="96"/>
      <c r="N318" s="96"/>
    </row>
    <row r="319" spans="9:14" x14ac:dyDescent="0.25">
      <c r="I319" s="96"/>
      <c r="J319" s="96"/>
      <c r="K319" s="96"/>
      <c r="L319" s="96"/>
      <c r="M319" s="96"/>
      <c r="N319" s="96"/>
    </row>
    <row r="320" spans="9:14" x14ac:dyDescent="0.25">
      <c r="I320" s="96"/>
      <c r="J320" s="96"/>
      <c r="K320" s="96"/>
      <c r="L320" s="96"/>
      <c r="M320" s="96"/>
      <c r="N320" s="96"/>
    </row>
    <row r="321" spans="9:14" x14ac:dyDescent="0.25">
      <c r="I321" s="96"/>
      <c r="J321" s="96"/>
      <c r="K321" s="96"/>
      <c r="L321" s="96"/>
      <c r="M321" s="96"/>
      <c r="N321" s="96"/>
    </row>
    <row r="322" spans="9:14" x14ac:dyDescent="0.25">
      <c r="I322" s="96"/>
      <c r="J322" s="96"/>
      <c r="K322" s="96"/>
      <c r="L322" s="96"/>
      <c r="M322" s="96"/>
      <c r="N322" s="96"/>
    </row>
    <row r="323" spans="9:14" x14ac:dyDescent="0.25">
      <c r="I323" s="96"/>
      <c r="J323" s="96"/>
      <c r="K323" s="96"/>
      <c r="L323" s="96"/>
      <c r="M323" s="96"/>
      <c r="N323" s="96"/>
    </row>
    <row r="324" spans="9:14" x14ac:dyDescent="0.25">
      <c r="I324" s="96"/>
      <c r="J324" s="96"/>
      <c r="K324" s="96"/>
      <c r="L324" s="96"/>
      <c r="M324" s="96"/>
      <c r="N324" s="96"/>
    </row>
    <row r="325" spans="9:14" x14ac:dyDescent="0.25">
      <c r="I325" s="96"/>
      <c r="J325" s="96"/>
      <c r="K325" s="96"/>
      <c r="L325" s="96"/>
      <c r="M325" s="96"/>
      <c r="N325" s="96"/>
    </row>
    <row r="326" spans="9:14" x14ac:dyDescent="0.25">
      <c r="I326" s="96"/>
      <c r="J326" s="96"/>
      <c r="K326" s="96"/>
      <c r="L326" s="96"/>
      <c r="M326" s="96"/>
      <c r="N326" s="96"/>
    </row>
    <row r="327" spans="9:14" x14ac:dyDescent="0.25">
      <c r="I327" s="96"/>
      <c r="J327" s="96"/>
      <c r="K327" s="96"/>
      <c r="L327" s="96"/>
      <c r="M327" s="96"/>
      <c r="N327" s="96"/>
    </row>
    <row r="328" spans="9:14" x14ac:dyDescent="0.25">
      <c r="I328" s="96"/>
      <c r="J328" s="96"/>
      <c r="K328" s="96"/>
      <c r="L328" s="96"/>
      <c r="M328" s="96"/>
      <c r="N328" s="96"/>
    </row>
    <row r="329" spans="9:14" x14ac:dyDescent="0.25">
      <c r="I329" s="96"/>
      <c r="J329" s="96"/>
      <c r="K329" s="96"/>
      <c r="L329" s="96"/>
      <c r="M329" s="96"/>
      <c r="N329" s="96"/>
    </row>
    <row r="330" spans="9:14" x14ac:dyDescent="0.25">
      <c r="I330" s="96"/>
      <c r="J330" s="96"/>
      <c r="K330" s="96"/>
      <c r="L330" s="96"/>
      <c r="M330" s="96"/>
      <c r="N330" s="96"/>
    </row>
    <row r="331" spans="9:14" x14ac:dyDescent="0.25">
      <c r="I331" s="96"/>
      <c r="J331" s="96"/>
      <c r="K331" s="96"/>
      <c r="L331" s="96"/>
      <c r="M331" s="96"/>
      <c r="N331" s="96"/>
    </row>
    <row r="332" spans="9:14" x14ac:dyDescent="0.25">
      <c r="I332" s="96"/>
      <c r="J332" s="96"/>
      <c r="K332" s="96"/>
      <c r="L332" s="96"/>
      <c r="M332" s="96"/>
      <c r="N332" s="96"/>
    </row>
    <row r="333" spans="9:14" x14ac:dyDescent="0.25">
      <c r="I333" s="96"/>
      <c r="J333" s="96"/>
      <c r="K333" s="96"/>
      <c r="L333" s="96"/>
      <c r="M333" s="96"/>
      <c r="N333" s="96"/>
    </row>
    <row r="334" spans="9:14" x14ac:dyDescent="0.25">
      <c r="I334" s="96"/>
      <c r="J334" s="96"/>
      <c r="K334" s="96"/>
      <c r="L334" s="96"/>
      <c r="M334" s="96"/>
      <c r="N334" s="96"/>
    </row>
    <row r="335" spans="9:14" x14ac:dyDescent="0.25">
      <c r="I335" s="96"/>
      <c r="J335" s="96"/>
      <c r="K335" s="96"/>
      <c r="L335" s="96"/>
      <c r="M335" s="96"/>
      <c r="N335" s="96"/>
    </row>
    <row r="336" spans="9:14" x14ac:dyDescent="0.25">
      <c r="I336" s="96"/>
      <c r="J336" s="96"/>
      <c r="K336" s="96"/>
      <c r="L336" s="96"/>
      <c r="M336" s="96"/>
      <c r="N336" s="96"/>
    </row>
    <row r="337" spans="9:14" x14ac:dyDescent="0.25">
      <c r="I337" s="96"/>
      <c r="J337" s="96"/>
      <c r="K337" s="96"/>
      <c r="L337" s="96"/>
      <c r="M337" s="96"/>
      <c r="N337" s="96"/>
    </row>
    <row r="338" spans="9:14" x14ac:dyDescent="0.25">
      <c r="I338" s="96"/>
      <c r="J338" s="96"/>
      <c r="K338" s="96"/>
      <c r="L338" s="96"/>
      <c r="M338" s="96"/>
      <c r="N338" s="96"/>
    </row>
    <row r="339" spans="9:14" x14ac:dyDescent="0.25">
      <c r="I339" s="96"/>
      <c r="J339" s="96"/>
      <c r="K339" s="96"/>
      <c r="L339" s="96"/>
      <c r="M339" s="96"/>
      <c r="N339" s="96"/>
    </row>
    <row r="340" spans="9:14" x14ac:dyDescent="0.25">
      <c r="I340" s="96"/>
      <c r="J340" s="96"/>
      <c r="K340" s="96"/>
      <c r="L340" s="96"/>
      <c r="M340" s="96"/>
      <c r="N340" s="96"/>
    </row>
    <row r="341" spans="9:14" x14ac:dyDescent="0.25">
      <c r="I341" s="96"/>
      <c r="J341" s="96"/>
      <c r="K341" s="96"/>
      <c r="L341" s="96"/>
      <c r="M341" s="96"/>
      <c r="N341" s="96"/>
    </row>
    <row r="342" spans="9:14" x14ac:dyDescent="0.25">
      <c r="I342" s="96"/>
      <c r="J342" s="96"/>
      <c r="K342" s="96"/>
      <c r="L342" s="96"/>
      <c r="M342" s="96"/>
      <c r="N342" s="96"/>
    </row>
    <row r="343" spans="9:14" x14ac:dyDescent="0.25">
      <c r="I343" s="96"/>
      <c r="J343" s="96"/>
      <c r="K343" s="96"/>
      <c r="L343" s="96"/>
      <c r="M343" s="96"/>
      <c r="N343" s="96"/>
    </row>
    <row r="344" spans="9:14" x14ac:dyDescent="0.25">
      <c r="I344" s="96"/>
      <c r="J344" s="96"/>
      <c r="K344" s="96"/>
      <c r="L344" s="96"/>
      <c r="M344" s="96"/>
      <c r="N344" s="96"/>
    </row>
    <row r="345" spans="9:14" x14ac:dyDescent="0.25">
      <c r="I345" s="96"/>
      <c r="J345" s="96"/>
      <c r="K345" s="96"/>
      <c r="L345" s="96"/>
      <c r="M345" s="96"/>
      <c r="N345" s="96"/>
    </row>
    <row r="346" spans="9:14" x14ac:dyDescent="0.25">
      <c r="I346" s="96"/>
      <c r="J346" s="96"/>
      <c r="K346" s="96"/>
      <c r="L346" s="96"/>
      <c r="M346" s="96"/>
      <c r="N346" s="96"/>
    </row>
    <row r="347" spans="9:14" x14ac:dyDescent="0.25">
      <c r="I347" s="96"/>
      <c r="J347" s="96"/>
      <c r="K347" s="96"/>
      <c r="L347" s="96"/>
      <c r="M347" s="96"/>
      <c r="N347" s="96"/>
    </row>
    <row r="348" spans="9:14" x14ac:dyDescent="0.25">
      <c r="I348" s="96"/>
      <c r="J348" s="96"/>
      <c r="K348" s="96"/>
      <c r="L348" s="96"/>
      <c r="M348" s="96"/>
      <c r="N348" s="96"/>
    </row>
    <row r="349" spans="9:14" x14ac:dyDescent="0.25">
      <c r="I349" s="96"/>
      <c r="J349" s="96"/>
      <c r="K349" s="96"/>
      <c r="L349" s="96"/>
      <c r="M349" s="96"/>
      <c r="N349" s="96"/>
    </row>
    <row r="350" spans="9:14" x14ac:dyDescent="0.25">
      <c r="I350" s="96"/>
      <c r="J350" s="96"/>
      <c r="K350" s="96"/>
      <c r="L350" s="96"/>
      <c r="M350" s="96"/>
      <c r="N350" s="96"/>
    </row>
    <row r="351" spans="9:14" x14ac:dyDescent="0.25">
      <c r="I351" s="96"/>
      <c r="J351" s="96"/>
      <c r="K351" s="96"/>
      <c r="L351" s="96"/>
      <c r="M351" s="96"/>
      <c r="N351" s="96"/>
    </row>
    <row r="352" spans="9:14" x14ac:dyDescent="0.25">
      <c r="I352" s="96"/>
      <c r="J352" s="96"/>
      <c r="K352" s="96"/>
      <c r="L352" s="96"/>
      <c r="M352" s="96"/>
      <c r="N352" s="96"/>
    </row>
    <row r="353" spans="9:14" x14ac:dyDescent="0.25">
      <c r="I353" s="96"/>
      <c r="J353" s="96"/>
      <c r="K353" s="96"/>
      <c r="L353" s="96"/>
      <c r="M353" s="96"/>
      <c r="N353" s="96"/>
    </row>
    <row r="354" spans="9:14" x14ac:dyDescent="0.25">
      <c r="I354" s="96"/>
      <c r="J354" s="96"/>
      <c r="K354" s="96"/>
      <c r="L354" s="96"/>
      <c r="M354" s="96"/>
      <c r="N354" s="96"/>
    </row>
    <row r="355" spans="9:14" x14ac:dyDescent="0.25">
      <c r="I355" s="96"/>
      <c r="J355" s="96"/>
      <c r="K355" s="96"/>
      <c r="L355" s="96"/>
      <c r="M355" s="96"/>
      <c r="N355" s="96"/>
    </row>
    <row r="356" spans="9:14" x14ac:dyDescent="0.25">
      <c r="I356" s="96"/>
      <c r="J356" s="96"/>
      <c r="K356" s="96"/>
      <c r="L356" s="96"/>
      <c r="M356" s="96"/>
      <c r="N356" s="96"/>
    </row>
    <row r="357" spans="9:14" x14ac:dyDescent="0.25">
      <c r="I357" s="96"/>
      <c r="J357" s="96"/>
      <c r="K357" s="96"/>
      <c r="L357" s="96"/>
      <c r="M357" s="96"/>
      <c r="N357" s="96"/>
    </row>
    <row r="358" spans="9:14" x14ac:dyDescent="0.25">
      <c r="I358" s="96"/>
      <c r="J358" s="96"/>
      <c r="K358" s="96"/>
      <c r="L358" s="96"/>
      <c r="M358" s="96"/>
      <c r="N358" s="96"/>
    </row>
    <row r="359" spans="9:14" x14ac:dyDescent="0.25">
      <c r="I359" s="96"/>
      <c r="J359" s="96"/>
      <c r="K359" s="96"/>
      <c r="L359" s="96"/>
      <c r="M359" s="96"/>
      <c r="N359" s="96"/>
    </row>
    <row r="360" spans="9:14" x14ac:dyDescent="0.25">
      <c r="I360" s="96"/>
      <c r="J360" s="96"/>
      <c r="K360" s="96"/>
      <c r="L360" s="96"/>
      <c r="M360" s="96"/>
      <c r="N360" s="96"/>
    </row>
    <row r="361" spans="9:14" x14ac:dyDescent="0.25">
      <c r="I361" s="96"/>
      <c r="J361" s="96"/>
      <c r="K361" s="96"/>
      <c r="L361" s="96"/>
      <c r="M361" s="96"/>
      <c r="N361" s="96"/>
    </row>
    <row r="362" spans="9:14" x14ac:dyDescent="0.25">
      <c r="I362" s="96"/>
      <c r="J362" s="96"/>
      <c r="K362" s="96"/>
      <c r="L362" s="96"/>
      <c r="M362" s="96"/>
      <c r="N362" s="96"/>
    </row>
    <row r="363" spans="9:14" x14ac:dyDescent="0.25">
      <c r="I363" s="96"/>
      <c r="J363" s="96"/>
      <c r="K363" s="96"/>
      <c r="L363" s="96"/>
      <c r="M363" s="96"/>
      <c r="N363" s="96"/>
    </row>
    <row r="364" spans="9:14" x14ac:dyDescent="0.25">
      <c r="I364" s="96"/>
      <c r="J364" s="96"/>
      <c r="K364" s="96"/>
      <c r="L364" s="96"/>
      <c r="M364" s="96"/>
      <c r="N364" s="96"/>
    </row>
    <row r="365" spans="9:14" x14ac:dyDescent="0.25">
      <c r="I365" s="96"/>
      <c r="J365" s="96"/>
      <c r="K365" s="96"/>
      <c r="L365" s="96"/>
      <c r="M365" s="96"/>
      <c r="N365" s="96"/>
    </row>
    <row r="366" spans="9:14" x14ac:dyDescent="0.25">
      <c r="I366" s="96"/>
      <c r="J366" s="96"/>
      <c r="K366" s="96"/>
      <c r="L366" s="96"/>
      <c r="M366" s="96"/>
      <c r="N366" s="96"/>
    </row>
    <row r="367" spans="9:14" x14ac:dyDescent="0.25">
      <c r="I367" s="96"/>
      <c r="J367" s="96"/>
      <c r="K367" s="96"/>
      <c r="L367" s="96"/>
      <c r="M367" s="96"/>
      <c r="N367" s="96"/>
    </row>
    <row r="368" spans="9:14" x14ac:dyDescent="0.25">
      <c r="I368" s="96"/>
      <c r="J368" s="96"/>
      <c r="K368" s="96"/>
      <c r="L368" s="96"/>
      <c r="M368" s="96"/>
      <c r="N368" s="96"/>
    </row>
    <row r="369" spans="9:14" x14ac:dyDescent="0.25">
      <c r="I369" s="96"/>
      <c r="J369" s="96"/>
      <c r="K369" s="96"/>
      <c r="L369" s="96"/>
      <c r="M369" s="96"/>
      <c r="N369" s="96"/>
    </row>
    <row r="370" spans="9:14" x14ac:dyDescent="0.25">
      <c r="I370" s="96"/>
      <c r="J370" s="96"/>
      <c r="K370" s="96"/>
      <c r="L370" s="96"/>
      <c r="M370" s="96"/>
      <c r="N370" s="96"/>
    </row>
    <row r="371" spans="9:14" x14ac:dyDescent="0.25">
      <c r="I371" s="96"/>
      <c r="J371" s="96"/>
      <c r="K371" s="96"/>
      <c r="L371" s="96"/>
      <c r="M371" s="96"/>
      <c r="N371" s="96"/>
    </row>
    <row r="372" spans="9:14" x14ac:dyDescent="0.25">
      <c r="I372" s="96"/>
      <c r="J372" s="96"/>
      <c r="K372" s="96"/>
      <c r="L372" s="96"/>
      <c r="M372" s="96"/>
      <c r="N372" s="96"/>
    </row>
    <row r="373" spans="9:14" x14ac:dyDescent="0.25">
      <c r="I373" s="96"/>
      <c r="J373" s="96"/>
      <c r="K373" s="96"/>
      <c r="L373" s="96"/>
      <c r="M373" s="96"/>
      <c r="N373" s="96"/>
    </row>
    <row r="374" spans="9:14" x14ac:dyDescent="0.25">
      <c r="I374" s="96"/>
      <c r="J374" s="96"/>
      <c r="K374" s="96"/>
      <c r="L374" s="96"/>
      <c r="M374" s="96"/>
      <c r="N374" s="96"/>
    </row>
    <row r="375" spans="9:14" x14ac:dyDescent="0.25">
      <c r="I375" s="96"/>
      <c r="J375" s="96"/>
      <c r="K375" s="96"/>
      <c r="L375" s="96"/>
      <c r="M375" s="96"/>
      <c r="N375" s="96"/>
    </row>
    <row r="376" spans="9:14" x14ac:dyDescent="0.25">
      <c r="I376" s="96"/>
      <c r="J376" s="96"/>
      <c r="K376" s="96"/>
      <c r="L376" s="96"/>
      <c r="M376" s="96"/>
      <c r="N376" s="96"/>
    </row>
    <row r="377" spans="9:14" x14ac:dyDescent="0.25">
      <c r="I377" s="96"/>
      <c r="J377" s="96"/>
      <c r="K377" s="96"/>
      <c r="L377" s="96"/>
      <c r="M377" s="96"/>
      <c r="N377" s="96"/>
    </row>
    <row r="378" spans="9:14" x14ac:dyDescent="0.25">
      <c r="I378" s="96"/>
      <c r="J378" s="96"/>
      <c r="K378" s="96"/>
      <c r="L378" s="96"/>
      <c r="M378" s="96"/>
      <c r="N378" s="96"/>
    </row>
    <row r="379" spans="9:14" x14ac:dyDescent="0.25">
      <c r="I379" s="96"/>
      <c r="J379" s="96"/>
      <c r="K379" s="96"/>
      <c r="L379" s="96"/>
      <c r="M379" s="96"/>
      <c r="N379" s="96"/>
    </row>
    <row r="380" spans="9:14" x14ac:dyDescent="0.25">
      <c r="I380" s="96"/>
      <c r="J380" s="96"/>
      <c r="K380" s="96"/>
      <c r="L380" s="96"/>
      <c r="M380" s="96"/>
      <c r="N380" s="96"/>
    </row>
    <row r="381" spans="9:14" x14ac:dyDescent="0.25">
      <c r="I381" s="96"/>
      <c r="J381" s="96"/>
      <c r="K381" s="96"/>
      <c r="L381" s="96"/>
      <c r="M381" s="96"/>
      <c r="N381" s="96"/>
    </row>
    <row r="382" spans="9:14" x14ac:dyDescent="0.25">
      <c r="I382" s="96"/>
      <c r="J382" s="96"/>
      <c r="K382" s="96"/>
      <c r="L382" s="96"/>
      <c r="M382" s="96"/>
      <c r="N382" s="96"/>
    </row>
    <row r="383" spans="9:14" x14ac:dyDescent="0.25">
      <c r="I383" s="96"/>
      <c r="J383" s="96"/>
      <c r="K383" s="96"/>
      <c r="L383" s="96"/>
      <c r="M383" s="96"/>
      <c r="N383" s="96"/>
    </row>
    <row r="384" spans="9:14" x14ac:dyDescent="0.25">
      <c r="I384" s="96"/>
      <c r="J384" s="96"/>
      <c r="K384" s="96"/>
      <c r="L384" s="96"/>
      <c r="M384" s="96"/>
      <c r="N384" s="96"/>
    </row>
    <row r="385" spans="9:14" x14ac:dyDescent="0.25">
      <c r="I385" s="96"/>
      <c r="J385" s="96"/>
      <c r="K385" s="96"/>
      <c r="L385" s="96"/>
      <c r="M385" s="96"/>
      <c r="N385" s="96"/>
    </row>
    <row r="386" spans="9:14" x14ac:dyDescent="0.25">
      <c r="I386" s="96"/>
      <c r="J386" s="96"/>
      <c r="K386" s="96"/>
      <c r="L386" s="96"/>
      <c r="M386" s="96"/>
      <c r="N386" s="96"/>
    </row>
    <row r="387" spans="9:14" x14ac:dyDescent="0.25">
      <c r="I387" s="96"/>
      <c r="J387" s="96"/>
      <c r="K387" s="96"/>
      <c r="L387" s="96"/>
      <c r="M387" s="96"/>
      <c r="N387" s="96"/>
    </row>
    <row r="388" spans="9:14" x14ac:dyDescent="0.25">
      <c r="I388" s="96"/>
      <c r="J388" s="96"/>
      <c r="K388" s="96"/>
      <c r="L388" s="96"/>
      <c r="M388" s="96"/>
      <c r="N388" s="96"/>
    </row>
    <row r="389" spans="9:14" x14ac:dyDescent="0.25">
      <c r="I389" s="96"/>
      <c r="J389" s="96"/>
      <c r="K389" s="96"/>
      <c r="L389" s="96"/>
      <c r="M389" s="96"/>
      <c r="N389" s="96"/>
    </row>
    <row r="390" spans="9:14" x14ac:dyDescent="0.25">
      <c r="I390" s="96"/>
      <c r="J390" s="96"/>
      <c r="K390" s="96"/>
      <c r="L390" s="96"/>
      <c r="M390" s="96"/>
      <c r="N390" s="96"/>
    </row>
    <row r="391" spans="9:14" x14ac:dyDescent="0.25">
      <c r="I391" s="96"/>
      <c r="J391" s="96"/>
      <c r="K391" s="96"/>
      <c r="L391" s="96"/>
      <c r="M391" s="96"/>
      <c r="N391" s="96"/>
    </row>
    <row r="392" spans="9:14" x14ac:dyDescent="0.25">
      <c r="I392" s="96"/>
      <c r="J392" s="96"/>
      <c r="K392" s="96"/>
      <c r="L392" s="96"/>
      <c r="M392" s="96"/>
      <c r="N392" s="96"/>
    </row>
    <row r="393" spans="9:14" x14ac:dyDescent="0.25">
      <c r="I393" s="96"/>
      <c r="J393" s="96"/>
      <c r="K393" s="96"/>
      <c r="L393" s="96"/>
      <c r="M393" s="96"/>
      <c r="N393" s="96"/>
    </row>
    <row r="394" spans="9:14" x14ac:dyDescent="0.25">
      <c r="I394" s="96"/>
      <c r="J394" s="96"/>
      <c r="K394" s="96"/>
      <c r="L394" s="96"/>
      <c r="M394" s="96"/>
      <c r="N394" s="96"/>
    </row>
    <row r="395" spans="9:14" x14ac:dyDescent="0.25">
      <c r="I395" s="96"/>
      <c r="J395" s="96"/>
      <c r="K395" s="96"/>
      <c r="L395" s="96"/>
      <c r="M395" s="96"/>
      <c r="N395" s="96"/>
    </row>
    <row r="396" spans="9:14" x14ac:dyDescent="0.25">
      <c r="I396" s="96"/>
      <c r="J396" s="96"/>
      <c r="K396" s="96"/>
      <c r="L396" s="96"/>
      <c r="M396" s="96"/>
      <c r="N396" s="96"/>
    </row>
    <row r="397" spans="9:14" x14ac:dyDescent="0.25">
      <c r="I397" s="96"/>
      <c r="J397" s="96"/>
      <c r="K397" s="96"/>
      <c r="L397" s="96"/>
      <c r="M397" s="96"/>
      <c r="N397" s="96"/>
    </row>
    <row r="398" spans="9:14" x14ac:dyDescent="0.25">
      <c r="I398" s="96"/>
      <c r="J398" s="96"/>
      <c r="K398" s="96"/>
      <c r="L398" s="96"/>
      <c r="M398" s="96"/>
      <c r="N398" s="96"/>
    </row>
    <row r="399" spans="9:14" x14ac:dyDescent="0.25">
      <c r="I399" s="96"/>
      <c r="J399" s="96"/>
      <c r="K399" s="96"/>
      <c r="L399" s="96"/>
      <c r="M399" s="96"/>
      <c r="N399" s="96"/>
    </row>
    <row r="400" spans="9:14" x14ac:dyDescent="0.25">
      <c r="I400" s="96"/>
      <c r="J400" s="96"/>
      <c r="K400" s="96"/>
      <c r="L400" s="96"/>
      <c r="M400" s="96"/>
      <c r="N400" s="96"/>
    </row>
    <row r="401" spans="9:14" x14ac:dyDescent="0.25">
      <c r="I401" s="96"/>
      <c r="J401" s="96"/>
      <c r="K401" s="96"/>
      <c r="L401" s="96"/>
      <c r="M401" s="96"/>
      <c r="N401" s="96"/>
    </row>
    <row r="402" spans="9:14" x14ac:dyDescent="0.25">
      <c r="I402" s="96"/>
      <c r="J402" s="96"/>
      <c r="K402" s="96"/>
      <c r="L402" s="96"/>
      <c r="M402" s="96"/>
      <c r="N402" s="96"/>
    </row>
    <row r="403" spans="9:14" x14ac:dyDescent="0.25">
      <c r="I403" s="96"/>
      <c r="J403" s="96"/>
      <c r="K403" s="96"/>
      <c r="L403" s="96"/>
      <c r="M403" s="96"/>
      <c r="N403" s="96"/>
    </row>
    <row r="404" spans="9:14" x14ac:dyDescent="0.25">
      <c r="I404" s="96"/>
      <c r="J404" s="96"/>
      <c r="K404" s="96"/>
      <c r="L404" s="96"/>
      <c r="M404" s="96"/>
      <c r="N404" s="96"/>
    </row>
    <row r="405" spans="9:14" x14ac:dyDescent="0.25">
      <c r="I405" s="96"/>
      <c r="J405" s="96"/>
      <c r="K405" s="96"/>
      <c r="L405" s="96"/>
      <c r="M405" s="96"/>
      <c r="N405" s="96"/>
    </row>
    <row r="406" spans="9:14" x14ac:dyDescent="0.25">
      <c r="I406" s="96"/>
      <c r="J406" s="96"/>
      <c r="K406" s="96"/>
      <c r="L406" s="96"/>
      <c r="M406" s="96"/>
      <c r="N406" s="96"/>
    </row>
    <row r="407" spans="9:14" x14ac:dyDescent="0.25">
      <c r="I407" s="96"/>
      <c r="J407" s="96"/>
      <c r="K407" s="96"/>
      <c r="L407" s="96"/>
      <c r="M407" s="96"/>
      <c r="N407" s="96"/>
    </row>
    <row r="408" spans="9:14" x14ac:dyDescent="0.25">
      <c r="I408" s="96"/>
      <c r="J408" s="96"/>
      <c r="K408" s="96"/>
      <c r="L408" s="96"/>
      <c r="M408" s="96"/>
      <c r="N408" s="96"/>
    </row>
    <row r="409" spans="9:14" x14ac:dyDescent="0.25">
      <c r="I409" s="96"/>
      <c r="J409" s="96"/>
      <c r="K409" s="96"/>
      <c r="L409" s="96"/>
      <c r="M409" s="96"/>
      <c r="N409" s="96"/>
    </row>
    <row r="410" spans="9:14" x14ac:dyDescent="0.25">
      <c r="I410" s="96"/>
      <c r="J410" s="96"/>
      <c r="K410" s="96"/>
      <c r="L410" s="96"/>
      <c r="M410" s="96"/>
      <c r="N410" s="96"/>
    </row>
    <row r="411" spans="9:14" x14ac:dyDescent="0.25">
      <c r="I411" s="96"/>
      <c r="J411" s="96"/>
      <c r="K411" s="96"/>
      <c r="L411" s="96"/>
      <c r="M411" s="96"/>
      <c r="N411" s="96"/>
    </row>
    <row r="412" spans="9:14" x14ac:dyDescent="0.25">
      <c r="I412" s="96"/>
      <c r="J412" s="96"/>
      <c r="K412" s="96"/>
      <c r="L412" s="96"/>
      <c r="M412" s="96"/>
      <c r="N412" s="96"/>
    </row>
    <row r="413" spans="9:14" x14ac:dyDescent="0.25">
      <c r="I413" s="96"/>
      <c r="J413" s="96"/>
      <c r="K413" s="96"/>
      <c r="L413" s="96"/>
      <c r="M413" s="96"/>
      <c r="N413" s="96"/>
    </row>
    <row r="414" spans="9:14" x14ac:dyDescent="0.25">
      <c r="I414" s="96"/>
      <c r="J414" s="96"/>
      <c r="K414" s="96"/>
      <c r="L414" s="96"/>
      <c r="M414" s="96"/>
      <c r="N414" s="96"/>
    </row>
    <row r="415" spans="9:14" x14ac:dyDescent="0.25">
      <c r="I415" s="96"/>
      <c r="J415" s="96"/>
      <c r="K415" s="96"/>
      <c r="L415" s="96"/>
      <c r="M415" s="96"/>
      <c r="N415" s="96"/>
    </row>
    <row r="416" spans="9:14" x14ac:dyDescent="0.25">
      <c r="I416" s="96"/>
      <c r="J416" s="96"/>
      <c r="K416" s="96"/>
      <c r="L416" s="96"/>
      <c r="M416" s="96"/>
      <c r="N416" s="96"/>
    </row>
    <row r="417" spans="9:14" x14ac:dyDescent="0.25">
      <c r="I417" s="96"/>
      <c r="J417" s="96"/>
      <c r="K417" s="96"/>
      <c r="L417" s="96"/>
      <c r="M417" s="96"/>
      <c r="N417" s="96"/>
    </row>
    <row r="418" spans="9:14" x14ac:dyDescent="0.25">
      <c r="I418" s="96"/>
      <c r="J418" s="96"/>
      <c r="K418" s="96"/>
      <c r="L418" s="96"/>
      <c r="M418" s="96"/>
      <c r="N418" s="96"/>
    </row>
    <row r="419" spans="9:14" x14ac:dyDescent="0.25">
      <c r="I419" s="96"/>
      <c r="J419" s="96"/>
      <c r="K419" s="96"/>
      <c r="L419" s="96"/>
      <c r="M419" s="96"/>
      <c r="N419" s="96"/>
    </row>
    <row r="420" spans="9:14" x14ac:dyDescent="0.25">
      <c r="I420" s="96"/>
      <c r="J420" s="96"/>
      <c r="K420" s="96"/>
      <c r="L420" s="96"/>
      <c r="M420" s="96"/>
      <c r="N420" s="96"/>
    </row>
    <row r="421" spans="9:14" x14ac:dyDescent="0.25">
      <c r="I421" s="96"/>
      <c r="J421" s="96"/>
      <c r="K421" s="96"/>
      <c r="L421" s="96"/>
      <c r="M421" s="96"/>
      <c r="N421" s="96"/>
    </row>
    <row r="422" spans="9:14" x14ac:dyDescent="0.25">
      <c r="I422" s="96"/>
      <c r="J422" s="96"/>
      <c r="K422" s="96"/>
      <c r="L422" s="96"/>
      <c r="M422" s="96"/>
      <c r="N422" s="96"/>
    </row>
    <row r="423" spans="9:14" x14ac:dyDescent="0.25">
      <c r="I423" s="96"/>
      <c r="J423" s="96"/>
      <c r="K423" s="96"/>
      <c r="L423" s="96"/>
      <c r="M423" s="96"/>
      <c r="N423" s="96"/>
    </row>
    <row r="424" spans="9:14" x14ac:dyDescent="0.25">
      <c r="I424" s="96"/>
      <c r="J424" s="96"/>
      <c r="K424" s="96"/>
      <c r="L424" s="96"/>
      <c r="M424" s="96"/>
      <c r="N424" s="96"/>
    </row>
    <row r="425" spans="9:14" x14ac:dyDescent="0.25">
      <c r="I425" s="96"/>
      <c r="J425" s="96"/>
      <c r="K425" s="96"/>
      <c r="L425" s="96"/>
      <c r="M425" s="96"/>
      <c r="N425" s="96"/>
    </row>
    <row r="426" spans="9:14" x14ac:dyDescent="0.25">
      <c r="I426" s="96"/>
      <c r="J426" s="96"/>
      <c r="K426" s="96"/>
      <c r="L426" s="96"/>
      <c r="M426" s="96"/>
      <c r="N426" s="96"/>
    </row>
    <row r="427" spans="9:14" x14ac:dyDescent="0.25">
      <c r="I427" s="96"/>
      <c r="J427" s="96"/>
      <c r="K427" s="96"/>
      <c r="L427" s="96"/>
      <c r="M427" s="96"/>
      <c r="N427" s="96"/>
    </row>
    <row r="428" spans="9:14" x14ac:dyDescent="0.25">
      <c r="I428" s="96"/>
      <c r="J428" s="96"/>
      <c r="K428" s="96"/>
      <c r="L428" s="96"/>
      <c r="M428" s="96"/>
      <c r="N428" s="96"/>
    </row>
    <row r="429" spans="9:14" x14ac:dyDescent="0.25">
      <c r="I429" s="96"/>
      <c r="J429" s="96"/>
      <c r="K429" s="96"/>
      <c r="L429" s="96"/>
      <c r="M429" s="96"/>
      <c r="N429" s="96"/>
    </row>
    <row r="430" spans="9:14" x14ac:dyDescent="0.25">
      <c r="I430" s="96"/>
      <c r="J430" s="96"/>
      <c r="K430" s="96"/>
      <c r="L430" s="96"/>
      <c r="M430" s="96"/>
      <c r="N430" s="96"/>
    </row>
    <row r="431" spans="9:14" x14ac:dyDescent="0.25">
      <c r="I431" s="96"/>
      <c r="J431" s="96"/>
      <c r="K431" s="96"/>
      <c r="L431" s="96"/>
      <c r="M431" s="96"/>
      <c r="N431" s="96"/>
    </row>
    <row r="432" spans="9:14" x14ac:dyDescent="0.25">
      <c r="I432" s="96"/>
      <c r="J432" s="96"/>
      <c r="K432" s="96"/>
      <c r="L432" s="96"/>
      <c r="M432" s="96"/>
      <c r="N432" s="96"/>
    </row>
    <row r="433" spans="9:14" x14ac:dyDescent="0.25">
      <c r="I433" s="96"/>
      <c r="J433" s="96"/>
      <c r="K433" s="96"/>
      <c r="L433" s="96"/>
      <c r="M433" s="96"/>
      <c r="N433" s="96"/>
    </row>
    <row r="434" spans="9:14" x14ac:dyDescent="0.25">
      <c r="I434" s="96"/>
      <c r="J434" s="96"/>
      <c r="K434" s="96"/>
      <c r="L434" s="96"/>
      <c r="M434" s="96"/>
      <c r="N434" s="96"/>
    </row>
    <row r="435" spans="9:14" x14ac:dyDescent="0.25">
      <c r="I435" s="96"/>
      <c r="J435" s="96"/>
      <c r="K435" s="96"/>
      <c r="L435" s="96"/>
      <c r="M435" s="96"/>
      <c r="N435" s="96"/>
    </row>
    <row r="436" spans="9:14" x14ac:dyDescent="0.25">
      <c r="I436" s="96"/>
      <c r="J436" s="96"/>
      <c r="K436" s="96"/>
      <c r="L436" s="96"/>
      <c r="M436" s="96"/>
      <c r="N436" s="96"/>
    </row>
    <row r="437" spans="9:14" x14ac:dyDescent="0.25">
      <c r="I437" s="96"/>
      <c r="J437" s="96"/>
      <c r="K437" s="96"/>
      <c r="L437" s="96"/>
      <c r="M437" s="96"/>
      <c r="N437" s="96"/>
    </row>
    <row r="438" spans="9:14" x14ac:dyDescent="0.25">
      <c r="I438" s="96"/>
      <c r="J438" s="96"/>
      <c r="K438" s="96"/>
      <c r="L438" s="96"/>
      <c r="M438" s="96"/>
      <c r="N438" s="96"/>
    </row>
    <row r="439" spans="9:14" x14ac:dyDescent="0.25">
      <c r="I439" s="96"/>
      <c r="J439" s="96"/>
      <c r="K439" s="96"/>
      <c r="L439" s="96"/>
      <c r="M439" s="96"/>
      <c r="N439" s="96"/>
    </row>
    <row r="440" spans="9:14" x14ac:dyDescent="0.25">
      <c r="I440" s="96"/>
      <c r="J440" s="96"/>
      <c r="K440" s="96"/>
      <c r="L440" s="96"/>
      <c r="M440" s="96"/>
      <c r="N440" s="96"/>
    </row>
    <row r="441" spans="9:14" x14ac:dyDescent="0.25">
      <c r="I441" s="96"/>
      <c r="J441" s="96"/>
      <c r="K441" s="96"/>
      <c r="L441" s="96"/>
      <c r="M441" s="96"/>
      <c r="N441" s="96"/>
    </row>
    <row r="442" spans="9:14" x14ac:dyDescent="0.25">
      <c r="I442" s="96"/>
      <c r="J442" s="96"/>
      <c r="K442" s="96"/>
      <c r="L442" s="96"/>
      <c r="M442" s="96"/>
      <c r="N442" s="96"/>
    </row>
    <row r="443" spans="9:14" x14ac:dyDescent="0.25">
      <c r="I443" s="96"/>
      <c r="J443" s="96"/>
      <c r="K443" s="96"/>
      <c r="L443" s="96"/>
      <c r="M443" s="96"/>
      <c r="N443" s="96"/>
    </row>
    <row r="444" spans="9:14" x14ac:dyDescent="0.25">
      <c r="I444" s="96"/>
      <c r="J444" s="96"/>
      <c r="K444" s="96"/>
      <c r="L444" s="96"/>
      <c r="M444" s="96"/>
      <c r="N444" s="96"/>
    </row>
    <row r="445" spans="9:14" x14ac:dyDescent="0.25">
      <c r="I445" s="96"/>
      <c r="J445" s="96"/>
      <c r="K445" s="96"/>
      <c r="L445" s="96"/>
      <c r="M445" s="96"/>
      <c r="N445" s="96"/>
    </row>
    <row r="446" spans="9:14" x14ac:dyDescent="0.25">
      <c r="I446" s="96"/>
      <c r="J446" s="96"/>
      <c r="K446" s="96"/>
      <c r="L446" s="96"/>
      <c r="M446" s="96"/>
      <c r="N446" s="96"/>
    </row>
    <row r="447" spans="9:14" x14ac:dyDescent="0.25">
      <c r="I447" s="96"/>
      <c r="J447" s="96"/>
      <c r="K447" s="96"/>
      <c r="L447" s="96"/>
      <c r="M447" s="96"/>
      <c r="N447" s="96"/>
    </row>
    <row r="448" spans="9:14" x14ac:dyDescent="0.25">
      <c r="I448" s="96"/>
      <c r="J448" s="96"/>
      <c r="K448" s="96"/>
      <c r="L448" s="96"/>
      <c r="M448" s="96"/>
      <c r="N448" s="96"/>
    </row>
    <row r="449" spans="9:14" x14ac:dyDescent="0.25">
      <c r="I449" s="96"/>
      <c r="J449" s="96"/>
      <c r="K449" s="96"/>
      <c r="L449" s="96"/>
      <c r="M449" s="96"/>
      <c r="N449" s="96"/>
    </row>
    <row r="450" spans="9:14" x14ac:dyDescent="0.25">
      <c r="I450" s="96"/>
      <c r="J450" s="96"/>
      <c r="K450" s="96"/>
      <c r="L450" s="96"/>
      <c r="M450" s="96"/>
      <c r="N450" s="96"/>
    </row>
    <row r="451" spans="9:14" x14ac:dyDescent="0.25">
      <c r="I451" s="96"/>
      <c r="J451" s="96"/>
      <c r="K451" s="96"/>
      <c r="L451" s="96"/>
      <c r="M451" s="96"/>
      <c r="N451" s="96"/>
    </row>
    <row r="452" spans="9:14" x14ac:dyDescent="0.25">
      <c r="I452" s="96"/>
      <c r="J452" s="96"/>
      <c r="K452" s="96"/>
      <c r="L452" s="96"/>
      <c r="M452" s="96"/>
      <c r="N452" s="96"/>
    </row>
    <row r="453" spans="9:14" x14ac:dyDescent="0.25">
      <c r="I453" s="96"/>
      <c r="J453" s="96"/>
      <c r="K453" s="96"/>
      <c r="L453" s="96"/>
      <c r="M453" s="96"/>
      <c r="N453" s="96"/>
    </row>
    <row r="454" spans="9:14" x14ac:dyDescent="0.25">
      <c r="I454" s="96"/>
      <c r="J454" s="96"/>
      <c r="K454" s="96"/>
      <c r="L454" s="96"/>
      <c r="M454" s="96"/>
      <c r="N454" s="96"/>
    </row>
    <row r="455" spans="9:14" x14ac:dyDescent="0.25">
      <c r="I455" s="96"/>
      <c r="J455" s="96"/>
      <c r="K455" s="96"/>
      <c r="L455" s="96"/>
      <c r="M455" s="96"/>
      <c r="N455" s="96"/>
    </row>
    <row r="456" spans="9:14" x14ac:dyDescent="0.25">
      <c r="I456" s="96"/>
      <c r="J456" s="96"/>
      <c r="K456" s="96"/>
      <c r="L456" s="96"/>
      <c r="M456" s="96"/>
      <c r="N456" s="96"/>
    </row>
    <row r="457" spans="9:14" x14ac:dyDescent="0.25">
      <c r="I457" s="96"/>
      <c r="J457" s="96"/>
      <c r="K457" s="96"/>
      <c r="L457" s="96"/>
      <c r="M457" s="96"/>
      <c r="N457" s="96"/>
    </row>
    <row r="458" spans="9:14" x14ac:dyDescent="0.25">
      <c r="I458" s="96"/>
      <c r="J458" s="96"/>
      <c r="K458" s="96"/>
      <c r="L458" s="96"/>
      <c r="M458" s="96"/>
      <c r="N458" s="96"/>
    </row>
    <row r="459" spans="9:14" x14ac:dyDescent="0.25">
      <c r="I459" s="96"/>
      <c r="J459" s="96"/>
      <c r="K459" s="96"/>
      <c r="L459" s="96"/>
      <c r="M459" s="96"/>
      <c r="N459" s="96"/>
    </row>
    <row r="460" spans="9:14" x14ac:dyDescent="0.25">
      <c r="I460" s="96"/>
      <c r="J460" s="96"/>
      <c r="K460" s="96"/>
      <c r="L460" s="96"/>
      <c r="M460" s="96"/>
      <c r="N460" s="96"/>
    </row>
    <row r="461" spans="9:14" x14ac:dyDescent="0.25">
      <c r="I461" s="96"/>
      <c r="J461" s="96"/>
      <c r="K461" s="96"/>
      <c r="L461" s="96"/>
      <c r="M461" s="96"/>
      <c r="N461" s="96"/>
    </row>
    <row r="462" spans="9:14" x14ac:dyDescent="0.25">
      <c r="I462" s="96"/>
      <c r="J462" s="96"/>
      <c r="K462" s="96"/>
      <c r="L462" s="96"/>
      <c r="M462" s="96"/>
      <c r="N462" s="96"/>
    </row>
    <row r="463" spans="9:14" x14ac:dyDescent="0.25">
      <c r="I463" s="96"/>
      <c r="J463" s="96"/>
      <c r="K463" s="96"/>
      <c r="L463" s="96"/>
      <c r="M463" s="96"/>
      <c r="N463" s="96"/>
    </row>
    <row r="464" spans="9:14" x14ac:dyDescent="0.25">
      <c r="I464" s="96"/>
      <c r="J464" s="96"/>
      <c r="K464" s="96"/>
      <c r="L464" s="96"/>
      <c r="M464" s="96"/>
      <c r="N464" s="96"/>
    </row>
    <row r="465" spans="9:14" x14ac:dyDescent="0.25">
      <c r="I465" s="96"/>
      <c r="J465" s="96"/>
      <c r="K465" s="96"/>
      <c r="L465" s="96"/>
      <c r="M465" s="96"/>
      <c r="N465" s="96"/>
    </row>
    <row r="466" spans="9:14" x14ac:dyDescent="0.25">
      <c r="I466" s="96"/>
      <c r="J466" s="96"/>
      <c r="K466" s="96"/>
      <c r="L466" s="96"/>
      <c r="M466" s="96"/>
      <c r="N466" s="96"/>
    </row>
    <row r="467" spans="9:14" x14ac:dyDescent="0.25">
      <c r="I467" s="96"/>
      <c r="J467" s="96"/>
      <c r="K467" s="96"/>
      <c r="L467" s="96"/>
      <c r="M467" s="96"/>
      <c r="N467" s="96"/>
    </row>
    <row r="468" spans="9:14" x14ac:dyDescent="0.25">
      <c r="I468" s="96"/>
      <c r="J468" s="96"/>
      <c r="K468" s="96"/>
      <c r="L468" s="96"/>
      <c r="M468" s="96"/>
      <c r="N468" s="96"/>
    </row>
    <row r="469" spans="9:14" x14ac:dyDescent="0.25">
      <c r="I469" s="96"/>
      <c r="J469" s="96"/>
      <c r="K469" s="96"/>
      <c r="L469" s="96"/>
      <c r="M469" s="96"/>
      <c r="N469" s="96"/>
    </row>
    <row r="470" spans="9:14" x14ac:dyDescent="0.25">
      <c r="I470" s="96"/>
      <c r="J470" s="96"/>
      <c r="K470" s="96"/>
      <c r="L470" s="96"/>
      <c r="M470" s="96"/>
      <c r="N470" s="96"/>
    </row>
    <row r="471" spans="9:14" x14ac:dyDescent="0.25">
      <c r="I471" s="96"/>
      <c r="J471" s="96"/>
      <c r="K471" s="96"/>
      <c r="L471" s="96"/>
      <c r="M471" s="96"/>
      <c r="N471" s="96"/>
    </row>
    <row r="472" spans="9:14" x14ac:dyDescent="0.25">
      <c r="I472" s="96"/>
      <c r="J472" s="96"/>
      <c r="K472" s="96"/>
      <c r="L472" s="96"/>
      <c r="M472" s="96"/>
      <c r="N472" s="96"/>
    </row>
    <row r="473" spans="9:14" x14ac:dyDescent="0.25">
      <c r="I473" s="96"/>
      <c r="J473" s="96"/>
      <c r="K473" s="96"/>
      <c r="L473" s="96"/>
      <c r="M473" s="96"/>
      <c r="N473" s="96"/>
    </row>
    <row r="474" spans="9:14" x14ac:dyDescent="0.25">
      <c r="I474" s="96"/>
      <c r="J474" s="96"/>
      <c r="K474" s="96"/>
      <c r="L474" s="96"/>
      <c r="M474" s="96"/>
      <c r="N474" s="96"/>
    </row>
    <row r="475" spans="9:14" x14ac:dyDescent="0.25">
      <c r="I475" s="96"/>
      <c r="J475" s="96"/>
      <c r="K475" s="96"/>
      <c r="L475" s="96"/>
      <c r="M475" s="96"/>
      <c r="N475" s="96"/>
    </row>
    <row r="476" spans="9:14" x14ac:dyDescent="0.25">
      <c r="I476" s="96"/>
      <c r="J476" s="96"/>
      <c r="K476" s="96"/>
      <c r="L476" s="96"/>
      <c r="M476" s="96"/>
      <c r="N476" s="96"/>
    </row>
    <row r="477" spans="9:14" x14ac:dyDescent="0.25">
      <c r="I477" s="96"/>
      <c r="J477" s="96"/>
      <c r="K477" s="96"/>
      <c r="L477" s="96"/>
      <c r="M477" s="96"/>
      <c r="N477" s="96"/>
    </row>
    <row r="478" spans="9:14" x14ac:dyDescent="0.25">
      <c r="I478" s="96"/>
      <c r="J478" s="96"/>
      <c r="K478" s="96"/>
      <c r="L478" s="96"/>
      <c r="M478" s="96"/>
      <c r="N478" s="96"/>
    </row>
    <row r="479" spans="9:14" x14ac:dyDescent="0.25">
      <c r="I479" s="96"/>
      <c r="J479" s="96"/>
      <c r="K479" s="96"/>
      <c r="L479" s="96"/>
      <c r="M479" s="96"/>
      <c r="N479" s="96"/>
    </row>
    <row r="480" spans="9:14" x14ac:dyDescent="0.25">
      <c r="I480" s="96"/>
      <c r="J480" s="96"/>
      <c r="K480" s="96"/>
      <c r="L480" s="96"/>
      <c r="M480" s="96"/>
      <c r="N480" s="96"/>
    </row>
    <row r="481" spans="9:14" x14ac:dyDescent="0.25">
      <c r="I481" s="96"/>
      <c r="J481" s="96"/>
      <c r="K481" s="96"/>
      <c r="L481" s="96"/>
      <c r="M481" s="96"/>
      <c r="N481" s="96"/>
    </row>
    <row r="482" spans="9:14" x14ac:dyDescent="0.25">
      <c r="I482" s="96"/>
      <c r="J482" s="96"/>
      <c r="K482" s="96"/>
      <c r="L482" s="96"/>
      <c r="M482" s="96"/>
      <c r="N482" s="96"/>
    </row>
    <row r="483" spans="9:14" x14ac:dyDescent="0.25">
      <c r="I483" s="96"/>
      <c r="J483" s="96"/>
      <c r="K483" s="96"/>
      <c r="L483" s="96"/>
      <c r="M483" s="96"/>
      <c r="N483" s="96"/>
    </row>
    <row r="484" spans="9:14" x14ac:dyDescent="0.25">
      <c r="I484" s="96"/>
      <c r="J484" s="96"/>
      <c r="K484" s="96"/>
      <c r="L484" s="96"/>
      <c r="M484" s="96"/>
      <c r="N484" s="96"/>
    </row>
    <row r="485" spans="9:14" x14ac:dyDescent="0.25">
      <c r="I485" s="96"/>
      <c r="J485" s="96"/>
      <c r="K485" s="96"/>
      <c r="L485" s="96"/>
      <c r="M485" s="96"/>
      <c r="N485" s="96"/>
    </row>
    <row r="486" spans="9:14" x14ac:dyDescent="0.25">
      <c r="I486" s="96"/>
      <c r="J486" s="96"/>
      <c r="K486" s="96"/>
      <c r="L486" s="96"/>
      <c r="M486" s="96"/>
      <c r="N486" s="96"/>
    </row>
    <row r="487" spans="9:14" x14ac:dyDescent="0.25">
      <c r="I487" s="96"/>
      <c r="J487" s="96"/>
      <c r="K487" s="96"/>
      <c r="L487" s="96"/>
      <c r="M487" s="96"/>
      <c r="N487" s="96"/>
    </row>
    <row r="488" spans="9:14" x14ac:dyDescent="0.25">
      <c r="I488" s="96"/>
      <c r="J488" s="96"/>
      <c r="K488" s="96"/>
      <c r="L488" s="96"/>
      <c r="M488" s="96"/>
      <c r="N488" s="96"/>
    </row>
    <row r="489" spans="9:14" x14ac:dyDescent="0.25">
      <c r="I489" s="96"/>
      <c r="J489" s="96"/>
      <c r="K489" s="96"/>
      <c r="L489" s="96"/>
      <c r="M489" s="96"/>
      <c r="N489" s="96"/>
    </row>
    <row r="490" spans="9:14" x14ac:dyDescent="0.25">
      <c r="I490" s="96"/>
      <c r="J490" s="96"/>
      <c r="K490" s="96"/>
      <c r="L490" s="96"/>
      <c r="M490" s="96"/>
      <c r="N490" s="96"/>
    </row>
    <row r="491" spans="9:14" x14ac:dyDescent="0.25">
      <c r="I491" s="96"/>
      <c r="J491" s="96"/>
      <c r="K491" s="96"/>
      <c r="L491" s="96"/>
      <c r="M491" s="96"/>
      <c r="N491" s="96"/>
    </row>
    <row r="492" spans="9:14" x14ac:dyDescent="0.25">
      <c r="I492" s="96"/>
      <c r="J492" s="96"/>
      <c r="K492" s="96"/>
      <c r="L492" s="96"/>
      <c r="M492" s="96"/>
      <c r="N492" s="96"/>
    </row>
    <row r="493" spans="9:14" x14ac:dyDescent="0.25">
      <c r="I493" s="96"/>
      <c r="J493" s="96"/>
      <c r="K493" s="96"/>
      <c r="L493" s="96"/>
      <c r="M493" s="96"/>
      <c r="N493" s="96"/>
    </row>
    <row r="494" spans="9:14" x14ac:dyDescent="0.25">
      <c r="I494" s="96"/>
      <c r="J494" s="96"/>
      <c r="K494" s="96"/>
      <c r="L494" s="96"/>
      <c r="M494" s="96"/>
      <c r="N494" s="96"/>
    </row>
    <row r="495" spans="9:14" x14ac:dyDescent="0.25">
      <c r="I495" s="96"/>
      <c r="J495" s="96"/>
      <c r="K495" s="96"/>
      <c r="L495" s="96"/>
      <c r="M495" s="96"/>
      <c r="N495" s="96"/>
    </row>
    <row r="496" spans="9:14" x14ac:dyDescent="0.25">
      <c r="I496" s="96"/>
      <c r="J496" s="96"/>
      <c r="K496" s="96"/>
      <c r="L496" s="96"/>
      <c r="M496" s="96"/>
      <c r="N496" s="96"/>
    </row>
    <row r="497" spans="9:14" x14ac:dyDescent="0.25">
      <c r="I497" s="96"/>
      <c r="J497" s="96"/>
      <c r="K497" s="96"/>
      <c r="L497" s="96"/>
      <c r="M497" s="96"/>
      <c r="N497" s="96"/>
    </row>
    <row r="498" spans="9:14" x14ac:dyDescent="0.25">
      <c r="I498" s="96"/>
      <c r="J498" s="96"/>
      <c r="K498" s="96"/>
      <c r="L498" s="96"/>
      <c r="M498" s="96"/>
      <c r="N498" s="96"/>
    </row>
    <row r="499" spans="9:14" x14ac:dyDescent="0.25">
      <c r="I499" s="96"/>
      <c r="J499" s="96"/>
      <c r="K499" s="96"/>
      <c r="L499" s="96"/>
      <c r="M499" s="96"/>
      <c r="N499" s="96"/>
    </row>
    <row r="500" spans="9:14" x14ac:dyDescent="0.25">
      <c r="I500" s="96"/>
      <c r="J500" s="96"/>
      <c r="K500" s="96"/>
      <c r="L500" s="96"/>
      <c r="M500" s="96"/>
      <c r="N500" s="96"/>
    </row>
    <row r="501" spans="9:14" x14ac:dyDescent="0.25">
      <c r="I501" s="96"/>
      <c r="J501" s="96"/>
      <c r="K501" s="96"/>
      <c r="L501" s="96"/>
      <c r="M501" s="96"/>
      <c r="N501" s="96"/>
    </row>
    <row r="502" spans="9:14" x14ac:dyDescent="0.25">
      <c r="I502" s="96"/>
      <c r="J502" s="96"/>
      <c r="K502" s="96"/>
      <c r="L502" s="96"/>
      <c r="M502" s="96"/>
      <c r="N502" s="96"/>
    </row>
    <row r="503" spans="9:14" x14ac:dyDescent="0.25">
      <c r="I503" s="96"/>
      <c r="J503" s="96"/>
      <c r="K503" s="96"/>
      <c r="L503" s="96"/>
      <c r="M503" s="96"/>
      <c r="N503" s="96"/>
    </row>
    <row r="504" spans="9:14" x14ac:dyDescent="0.25">
      <c r="I504" s="96"/>
      <c r="J504" s="96"/>
      <c r="K504" s="96"/>
      <c r="L504" s="96"/>
      <c r="M504" s="96"/>
      <c r="N504" s="96"/>
    </row>
    <row r="505" spans="9:14" x14ac:dyDescent="0.25">
      <c r="I505" s="96"/>
      <c r="J505" s="96"/>
      <c r="K505" s="96"/>
      <c r="L505" s="96"/>
      <c r="M505" s="96"/>
      <c r="N505" s="96"/>
    </row>
    <row r="506" spans="9:14" x14ac:dyDescent="0.25">
      <c r="I506" s="96"/>
      <c r="J506" s="96"/>
      <c r="K506" s="96"/>
      <c r="L506" s="96"/>
      <c r="M506" s="96"/>
      <c r="N506" s="96"/>
    </row>
    <row r="507" spans="9:14" x14ac:dyDescent="0.25">
      <c r="I507" s="96"/>
      <c r="J507" s="96"/>
      <c r="K507" s="96"/>
      <c r="L507" s="96"/>
      <c r="M507" s="96"/>
      <c r="N507" s="96"/>
    </row>
    <row r="508" spans="9:14" x14ac:dyDescent="0.25">
      <c r="I508" s="96"/>
      <c r="J508" s="96"/>
      <c r="K508" s="96"/>
      <c r="L508" s="96"/>
      <c r="M508" s="96"/>
      <c r="N508" s="96"/>
    </row>
    <row r="509" spans="9:14" x14ac:dyDescent="0.25">
      <c r="I509" s="96"/>
      <c r="J509" s="96"/>
      <c r="K509" s="96"/>
      <c r="L509" s="96"/>
      <c r="M509" s="96"/>
      <c r="N509" s="96"/>
    </row>
    <row r="510" spans="9:14" x14ac:dyDescent="0.25">
      <c r="I510" s="96"/>
      <c r="J510" s="96"/>
      <c r="K510" s="96"/>
      <c r="L510" s="96"/>
      <c r="M510" s="96"/>
      <c r="N510" s="96"/>
    </row>
    <row r="511" spans="9:14" x14ac:dyDescent="0.25">
      <c r="I511" s="96"/>
      <c r="J511" s="96"/>
      <c r="K511" s="96"/>
      <c r="L511" s="96"/>
      <c r="M511" s="96"/>
      <c r="N511" s="96"/>
    </row>
    <row r="512" spans="9:14" x14ac:dyDescent="0.25">
      <c r="I512" s="96"/>
      <c r="J512" s="96"/>
      <c r="K512" s="96"/>
      <c r="L512" s="96"/>
      <c r="M512" s="96"/>
      <c r="N512" s="96"/>
    </row>
    <row r="513" spans="9:14" x14ac:dyDescent="0.25">
      <c r="I513" s="96"/>
      <c r="J513" s="96"/>
      <c r="K513" s="96"/>
      <c r="L513" s="96"/>
      <c r="M513" s="96"/>
      <c r="N513" s="96"/>
    </row>
    <row r="514" spans="9:14" x14ac:dyDescent="0.25">
      <c r="I514" s="96"/>
      <c r="J514" s="96"/>
      <c r="K514" s="96"/>
      <c r="L514" s="96"/>
      <c r="M514" s="96"/>
      <c r="N514" s="96"/>
    </row>
    <row r="515" spans="9:14" x14ac:dyDescent="0.25">
      <c r="I515" s="96"/>
      <c r="J515" s="96"/>
      <c r="K515" s="96"/>
      <c r="L515" s="96"/>
      <c r="M515" s="96"/>
      <c r="N515" s="96"/>
    </row>
    <row r="516" spans="9:14" x14ac:dyDescent="0.25">
      <c r="I516" s="96"/>
      <c r="J516" s="96"/>
      <c r="K516" s="96"/>
      <c r="L516" s="96"/>
      <c r="M516" s="96"/>
      <c r="N516" s="96"/>
    </row>
    <row r="517" spans="9:14" x14ac:dyDescent="0.25">
      <c r="I517" s="96"/>
      <c r="J517" s="96"/>
      <c r="K517" s="96"/>
      <c r="L517" s="96"/>
      <c r="M517" s="96"/>
      <c r="N517" s="96"/>
    </row>
    <row r="518" spans="9:14" x14ac:dyDescent="0.25">
      <c r="I518" s="96"/>
      <c r="J518" s="96"/>
      <c r="K518" s="96"/>
      <c r="L518" s="96"/>
      <c r="M518" s="96"/>
      <c r="N518" s="96"/>
    </row>
    <row r="519" spans="9:14" x14ac:dyDescent="0.25">
      <c r="I519" s="96"/>
      <c r="J519" s="96"/>
      <c r="K519" s="96"/>
      <c r="L519" s="96"/>
      <c r="M519" s="96"/>
      <c r="N519" s="96"/>
    </row>
    <row r="520" spans="9:14" x14ac:dyDescent="0.25">
      <c r="I520" s="96"/>
      <c r="J520" s="96"/>
      <c r="K520" s="96"/>
      <c r="L520" s="96"/>
      <c r="M520" s="96"/>
      <c r="N520" s="96"/>
    </row>
    <row r="521" spans="9:14" x14ac:dyDescent="0.25">
      <c r="I521" s="96"/>
      <c r="J521" s="96"/>
      <c r="K521" s="96"/>
      <c r="L521" s="96"/>
      <c r="M521" s="96"/>
      <c r="N521" s="96"/>
    </row>
    <row r="522" spans="9:14" x14ac:dyDescent="0.25">
      <c r="I522" s="96"/>
      <c r="J522" s="96"/>
      <c r="K522" s="96"/>
      <c r="L522" s="96"/>
      <c r="M522" s="96"/>
      <c r="N522" s="96"/>
    </row>
    <row r="523" spans="9:14" x14ac:dyDescent="0.25">
      <c r="I523" s="96"/>
      <c r="J523" s="96"/>
      <c r="K523" s="96"/>
      <c r="L523" s="96"/>
      <c r="M523" s="96"/>
      <c r="N523" s="96"/>
    </row>
    <row r="524" spans="9:14" x14ac:dyDescent="0.25">
      <c r="I524" s="96"/>
      <c r="J524" s="96"/>
      <c r="K524" s="96"/>
      <c r="L524" s="96"/>
      <c r="M524" s="96"/>
      <c r="N524" s="96"/>
    </row>
    <row r="525" spans="9:14" x14ac:dyDescent="0.25">
      <c r="I525" s="96"/>
      <c r="J525" s="96"/>
      <c r="K525" s="96"/>
      <c r="L525" s="96"/>
      <c r="M525" s="96"/>
      <c r="N525" s="96"/>
    </row>
    <row r="526" spans="9:14" x14ac:dyDescent="0.25">
      <c r="I526" s="96"/>
      <c r="J526" s="96"/>
      <c r="K526" s="96"/>
      <c r="L526" s="96"/>
      <c r="M526" s="96"/>
      <c r="N526" s="96"/>
    </row>
    <row r="527" spans="9:14" x14ac:dyDescent="0.25">
      <c r="I527" s="96"/>
      <c r="J527" s="96"/>
      <c r="K527" s="96"/>
      <c r="L527" s="96"/>
      <c r="M527" s="96"/>
      <c r="N527" s="96"/>
    </row>
    <row r="528" spans="9:14" x14ac:dyDescent="0.25">
      <c r="I528" s="96"/>
      <c r="J528" s="96"/>
      <c r="K528" s="96"/>
      <c r="L528" s="96"/>
      <c r="M528" s="96"/>
      <c r="N528" s="96"/>
    </row>
    <row r="529" spans="9:14" x14ac:dyDescent="0.25">
      <c r="I529" s="96"/>
      <c r="J529" s="96"/>
      <c r="K529" s="96"/>
      <c r="L529" s="96"/>
      <c r="M529" s="96"/>
      <c r="N529" s="96"/>
    </row>
    <row r="530" spans="9:14" x14ac:dyDescent="0.25">
      <c r="I530" s="96"/>
      <c r="J530" s="96"/>
      <c r="K530" s="96"/>
      <c r="L530" s="96"/>
      <c r="M530" s="96"/>
      <c r="N530" s="96"/>
    </row>
    <row r="531" spans="9:14" x14ac:dyDescent="0.25">
      <c r="I531" s="96"/>
      <c r="J531" s="96"/>
      <c r="K531" s="96"/>
      <c r="L531" s="96"/>
      <c r="M531" s="96"/>
      <c r="N531" s="96"/>
    </row>
    <row r="532" spans="9:14" x14ac:dyDescent="0.25">
      <c r="I532" s="96"/>
      <c r="J532" s="96"/>
      <c r="K532" s="96"/>
      <c r="L532" s="96"/>
      <c r="M532" s="96"/>
      <c r="N532" s="96"/>
    </row>
    <row r="533" spans="9:14" x14ac:dyDescent="0.25">
      <c r="I533" s="96"/>
      <c r="J533" s="96"/>
      <c r="K533" s="96"/>
      <c r="L533" s="96"/>
      <c r="M533" s="96"/>
      <c r="N533" s="96"/>
    </row>
    <row r="534" spans="9:14" x14ac:dyDescent="0.25">
      <c r="I534" s="96"/>
      <c r="J534" s="96"/>
      <c r="K534" s="96"/>
      <c r="L534" s="96"/>
      <c r="M534" s="96"/>
      <c r="N534" s="96"/>
    </row>
    <row r="535" spans="9:14" x14ac:dyDescent="0.25">
      <c r="I535" s="96"/>
      <c r="J535" s="96"/>
      <c r="K535" s="96"/>
      <c r="L535" s="96"/>
      <c r="M535" s="96"/>
      <c r="N535" s="96"/>
    </row>
    <row r="536" spans="9:14" x14ac:dyDescent="0.25">
      <c r="I536" s="96"/>
      <c r="J536" s="96"/>
      <c r="K536" s="96"/>
      <c r="L536" s="96"/>
      <c r="M536" s="96"/>
      <c r="N536" s="96"/>
    </row>
    <row r="537" spans="9:14" x14ac:dyDescent="0.25">
      <c r="I537" s="96"/>
      <c r="J537" s="96"/>
      <c r="K537" s="96"/>
      <c r="L537" s="96"/>
      <c r="M537" s="96"/>
      <c r="N537" s="96"/>
    </row>
    <row r="538" spans="9:14" x14ac:dyDescent="0.25">
      <c r="I538" s="96"/>
      <c r="J538" s="96"/>
      <c r="K538" s="96"/>
      <c r="L538" s="96"/>
      <c r="M538" s="96"/>
      <c r="N538" s="96"/>
    </row>
    <row r="539" spans="9:14" x14ac:dyDescent="0.25">
      <c r="I539" s="96"/>
      <c r="J539" s="96"/>
      <c r="K539" s="96"/>
      <c r="L539" s="96"/>
      <c r="M539" s="96"/>
      <c r="N539" s="96"/>
    </row>
    <row r="540" spans="9:14" x14ac:dyDescent="0.25">
      <c r="I540" s="96"/>
      <c r="J540" s="96"/>
      <c r="K540" s="96"/>
      <c r="L540" s="96"/>
      <c r="M540" s="96"/>
      <c r="N540" s="96"/>
    </row>
    <row r="541" spans="9:14" x14ac:dyDescent="0.25">
      <c r="I541" s="96"/>
      <c r="J541" s="96"/>
      <c r="K541" s="96"/>
      <c r="L541" s="96"/>
      <c r="M541" s="96"/>
      <c r="N541" s="96"/>
    </row>
    <row r="542" spans="9:14" x14ac:dyDescent="0.25">
      <c r="I542" s="96"/>
      <c r="J542" s="96"/>
      <c r="K542" s="96"/>
      <c r="L542" s="96"/>
      <c r="M542" s="96"/>
      <c r="N542" s="96"/>
    </row>
    <row r="543" spans="9:14" x14ac:dyDescent="0.25">
      <c r="I543" s="96"/>
      <c r="J543" s="96"/>
      <c r="K543" s="96"/>
      <c r="L543" s="96"/>
      <c r="M543" s="96"/>
      <c r="N543" s="96"/>
    </row>
    <row r="544" spans="9:14" x14ac:dyDescent="0.25">
      <c r="I544" s="96"/>
      <c r="J544" s="96"/>
      <c r="K544" s="96"/>
      <c r="L544" s="96"/>
      <c r="M544" s="96"/>
      <c r="N544" s="96"/>
    </row>
    <row r="545" spans="9:14" x14ac:dyDescent="0.25">
      <c r="I545" s="96"/>
      <c r="J545" s="96"/>
      <c r="K545" s="96"/>
      <c r="L545" s="96"/>
      <c r="M545" s="96"/>
      <c r="N545" s="96"/>
    </row>
    <row r="546" spans="9:14" x14ac:dyDescent="0.25">
      <c r="I546" s="96"/>
      <c r="J546" s="96"/>
      <c r="K546" s="96"/>
      <c r="L546" s="96"/>
      <c r="M546" s="96"/>
      <c r="N546" s="96"/>
    </row>
    <row r="547" spans="9:14" x14ac:dyDescent="0.25">
      <c r="I547" s="96"/>
      <c r="J547" s="96"/>
      <c r="K547" s="96"/>
      <c r="L547" s="96"/>
      <c r="M547" s="96"/>
      <c r="N547" s="96"/>
    </row>
    <row r="548" spans="9:14" x14ac:dyDescent="0.25">
      <c r="I548" s="96"/>
      <c r="J548" s="96"/>
      <c r="K548" s="96"/>
      <c r="L548" s="96"/>
      <c r="M548" s="96"/>
      <c r="N548" s="96"/>
    </row>
    <row r="549" spans="9:14" x14ac:dyDescent="0.25">
      <c r="I549" s="96"/>
      <c r="J549" s="96"/>
      <c r="K549" s="96"/>
      <c r="L549" s="96"/>
      <c r="M549" s="96"/>
      <c r="N549" s="96"/>
    </row>
    <row r="550" spans="9:14" x14ac:dyDescent="0.25">
      <c r="I550" s="96"/>
      <c r="J550" s="96"/>
      <c r="K550" s="96"/>
      <c r="L550" s="96"/>
      <c r="M550" s="96"/>
      <c r="N550" s="96"/>
    </row>
    <row r="551" spans="9:14" x14ac:dyDescent="0.25">
      <c r="I551" s="96"/>
      <c r="J551" s="96"/>
      <c r="K551" s="96"/>
      <c r="L551" s="96"/>
      <c r="M551" s="96"/>
      <c r="N551" s="96"/>
    </row>
    <row r="552" spans="9:14" x14ac:dyDescent="0.25">
      <c r="I552" s="96"/>
      <c r="J552" s="96"/>
      <c r="K552" s="96"/>
      <c r="L552" s="96"/>
      <c r="M552" s="96"/>
      <c r="N552" s="96"/>
    </row>
    <row r="553" spans="9:14" x14ac:dyDescent="0.25">
      <c r="I553" s="96"/>
      <c r="J553" s="96"/>
      <c r="K553" s="96"/>
      <c r="L553" s="96"/>
      <c r="M553" s="96"/>
      <c r="N553" s="96"/>
    </row>
    <row r="554" spans="9:14" x14ac:dyDescent="0.25">
      <c r="I554" s="96"/>
      <c r="J554" s="96"/>
      <c r="K554" s="96"/>
      <c r="L554" s="96"/>
      <c r="M554" s="96"/>
      <c r="N554" s="96"/>
    </row>
    <row r="555" spans="9:14" x14ac:dyDescent="0.25">
      <c r="I555" s="96"/>
      <c r="J555" s="96"/>
      <c r="K555" s="96"/>
      <c r="L555" s="96"/>
      <c r="M555" s="96"/>
      <c r="N555" s="96"/>
    </row>
    <row r="556" spans="9:14" x14ac:dyDescent="0.25">
      <c r="I556" s="96"/>
      <c r="J556" s="96"/>
      <c r="K556" s="96"/>
      <c r="L556" s="96"/>
      <c r="M556" s="96"/>
      <c r="N556" s="96"/>
    </row>
    <row r="557" spans="9:14" x14ac:dyDescent="0.25">
      <c r="I557" s="96"/>
      <c r="J557" s="96"/>
      <c r="K557" s="96"/>
      <c r="L557" s="96"/>
      <c r="M557" s="96"/>
      <c r="N557" s="96"/>
    </row>
    <row r="558" spans="9:14" x14ac:dyDescent="0.25">
      <c r="I558" s="96"/>
      <c r="J558" s="96"/>
      <c r="K558" s="96"/>
      <c r="L558" s="96"/>
      <c r="M558" s="96"/>
      <c r="N558" s="96"/>
    </row>
    <row r="559" spans="9:14" x14ac:dyDescent="0.25">
      <c r="I559" s="96"/>
      <c r="J559" s="96"/>
      <c r="K559" s="96"/>
      <c r="L559" s="96"/>
      <c r="M559" s="96"/>
      <c r="N559" s="96"/>
    </row>
    <row r="560" spans="9:14" x14ac:dyDescent="0.25">
      <c r="I560" s="96"/>
      <c r="J560" s="96"/>
      <c r="K560" s="96"/>
      <c r="L560" s="96"/>
      <c r="M560" s="96"/>
      <c r="N560" s="96"/>
    </row>
    <row r="561" spans="9:14" x14ac:dyDescent="0.25">
      <c r="I561" s="96"/>
      <c r="J561" s="96"/>
      <c r="K561" s="96"/>
      <c r="L561" s="96"/>
      <c r="M561" s="96"/>
      <c r="N561" s="96"/>
    </row>
    <row r="562" spans="9:14" x14ac:dyDescent="0.25">
      <c r="I562" s="96"/>
      <c r="J562" s="96"/>
      <c r="K562" s="96"/>
      <c r="L562" s="96"/>
      <c r="M562" s="96"/>
      <c r="N562" s="96"/>
    </row>
    <row r="563" spans="9:14" x14ac:dyDescent="0.25">
      <c r="I563" s="96"/>
      <c r="J563" s="96"/>
      <c r="K563" s="96"/>
      <c r="L563" s="96"/>
      <c r="M563" s="96"/>
      <c r="N563" s="96"/>
    </row>
    <row r="564" spans="9:14" x14ac:dyDescent="0.25">
      <c r="I564" s="96"/>
      <c r="J564" s="96"/>
      <c r="K564" s="96"/>
      <c r="L564" s="96"/>
      <c r="M564" s="96"/>
      <c r="N564" s="96"/>
    </row>
    <row r="565" spans="9:14" x14ac:dyDescent="0.25">
      <c r="I565" s="96"/>
      <c r="J565" s="96"/>
      <c r="K565" s="96"/>
      <c r="L565" s="96"/>
      <c r="M565" s="96"/>
      <c r="N565" s="96"/>
    </row>
    <row r="566" spans="9:14" x14ac:dyDescent="0.25">
      <c r="I566" s="96"/>
      <c r="J566" s="96"/>
      <c r="K566" s="96"/>
      <c r="L566" s="96"/>
      <c r="M566" s="96"/>
      <c r="N566" s="96"/>
    </row>
    <row r="567" spans="9:14" x14ac:dyDescent="0.25">
      <c r="I567" s="96"/>
      <c r="J567" s="96"/>
      <c r="K567" s="96"/>
      <c r="L567" s="96"/>
      <c r="M567" s="96"/>
      <c r="N567" s="96"/>
    </row>
    <row r="568" spans="9:14" x14ac:dyDescent="0.25">
      <c r="I568" s="96"/>
      <c r="J568" s="96"/>
      <c r="K568" s="96"/>
      <c r="L568" s="96"/>
      <c r="M568" s="96"/>
      <c r="N568" s="96"/>
    </row>
    <row r="569" spans="9:14" x14ac:dyDescent="0.25">
      <c r="I569" s="96"/>
      <c r="J569" s="96"/>
      <c r="K569" s="96"/>
      <c r="L569" s="96"/>
      <c r="M569" s="96"/>
      <c r="N569" s="96"/>
    </row>
    <row r="570" spans="9:14" x14ac:dyDescent="0.25">
      <c r="I570" s="96"/>
      <c r="J570" s="96"/>
      <c r="K570" s="96"/>
      <c r="L570" s="96"/>
      <c r="M570" s="96"/>
      <c r="N570" s="96"/>
    </row>
    <row r="571" spans="9:14" x14ac:dyDescent="0.25">
      <c r="I571" s="96"/>
      <c r="J571" s="96"/>
      <c r="K571" s="96"/>
      <c r="L571" s="96"/>
      <c r="M571" s="96"/>
      <c r="N571" s="96"/>
    </row>
    <row r="572" spans="9:14" x14ac:dyDescent="0.25">
      <c r="I572" s="96"/>
      <c r="J572" s="96"/>
      <c r="K572" s="96"/>
      <c r="L572" s="96"/>
      <c r="M572" s="96"/>
      <c r="N572" s="96"/>
    </row>
    <row r="573" spans="9:14" x14ac:dyDescent="0.25">
      <c r="I573" s="96"/>
      <c r="J573" s="96"/>
      <c r="K573" s="96"/>
      <c r="L573" s="96"/>
      <c r="M573" s="96"/>
      <c r="N573" s="96"/>
    </row>
    <row r="574" spans="9:14" x14ac:dyDescent="0.25">
      <c r="I574" s="96"/>
      <c r="J574" s="96"/>
      <c r="K574" s="96"/>
      <c r="L574" s="96"/>
      <c r="M574" s="96"/>
      <c r="N574" s="96"/>
    </row>
    <row r="575" spans="9:14" x14ac:dyDescent="0.25">
      <c r="I575" s="96"/>
      <c r="J575" s="96"/>
      <c r="K575" s="96"/>
      <c r="L575" s="96"/>
      <c r="M575" s="96"/>
      <c r="N575" s="96"/>
    </row>
    <row r="576" spans="9:14" x14ac:dyDescent="0.25">
      <c r="I576" s="96"/>
      <c r="J576" s="96"/>
      <c r="K576" s="96"/>
      <c r="L576" s="96"/>
      <c r="M576" s="96"/>
      <c r="N576" s="96"/>
    </row>
    <row r="577" spans="9:14" x14ac:dyDescent="0.25">
      <c r="I577" s="96"/>
      <c r="J577" s="96"/>
      <c r="K577" s="96"/>
      <c r="L577" s="96"/>
      <c r="M577" s="96"/>
      <c r="N577" s="96"/>
    </row>
    <row r="578" spans="9:14" x14ac:dyDescent="0.25">
      <c r="I578" s="96"/>
      <c r="J578" s="96"/>
      <c r="K578" s="96"/>
      <c r="L578" s="96"/>
      <c r="M578" s="96"/>
      <c r="N578" s="96"/>
    </row>
    <row r="579" spans="9:14" x14ac:dyDescent="0.25">
      <c r="I579" s="96"/>
      <c r="J579" s="96"/>
      <c r="K579" s="96"/>
      <c r="L579" s="96"/>
      <c r="M579" s="96"/>
      <c r="N579" s="96"/>
    </row>
    <row r="580" spans="9:14" x14ac:dyDescent="0.25">
      <c r="I580" s="96"/>
      <c r="J580" s="96"/>
      <c r="K580" s="96"/>
      <c r="L580" s="96"/>
      <c r="M580" s="96"/>
      <c r="N580" s="96"/>
    </row>
    <row r="581" spans="9:14" x14ac:dyDescent="0.25">
      <c r="I581" s="96"/>
      <c r="J581" s="96"/>
      <c r="K581" s="96"/>
      <c r="L581" s="96"/>
      <c r="M581" s="96"/>
      <c r="N581" s="96"/>
    </row>
    <row r="582" spans="9:14" x14ac:dyDescent="0.25">
      <c r="I582" s="96"/>
      <c r="J582" s="96"/>
      <c r="K582" s="96"/>
      <c r="L582" s="96"/>
      <c r="M582" s="96"/>
      <c r="N582" s="96"/>
    </row>
    <row r="583" spans="9:14" x14ac:dyDescent="0.25">
      <c r="I583" s="96"/>
      <c r="J583" s="96"/>
      <c r="K583" s="96"/>
      <c r="L583" s="96"/>
      <c r="M583" s="96"/>
      <c r="N583" s="96"/>
    </row>
    <row r="584" spans="9:14" x14ac:dyDescent="0.25">
      <c r="I584" s="96"/>
      <c r="J584" s="96"/>
      <c r="K584" s="96"/>
      <c r="L584" s="96"/>
      <c r="M584" s="96"/>
      <c r="N584" s="96"/>
    </row>
    <row r="585" spans="9:14" x14ac:dyDescent="0.25">
      <c r="I585" s="96"/>
      <c r="J585" s="96"/>
      <c r="K585" s="96"/>
      <c r="L585" s="96"/>
      <c r="M585" s="96"/>
      <c r="N585" s="96"/>
    </row>
    <row r="586" spans="9:14" x14ac:dyDescent="0.25">
      <c r="I586" s="96"/>
      <c r="J586" s="96"/>
      <c r="K586" s="96"/>
      <c r="L586" s="96"/>
      <c r="M586" s="96"/>
      <c r="N586" s="96"/>
    </row>
    <row r="587" spans="9:14" x14ac:dyDescent="0.25">
      <c r="I587" s="96"/>
      <c r="J587" s="96"/>
      <c r="K587" s="96"/>
      <c r="L587" s="96"/>
      <c r="M587" s="96"/>
      <c r="N587" s="96"/>
    </row>
    <row r="588" spans="9:14" x14ac:dyDescent="0.25">
      <c r="I588" s="96"/>
      <c r="J588" s="96"/>
      <c r="K588" s="96"/>
      <c r="L588" s="96"/>
      <c r="M588" s="96"/>
      <c r="N588" s="96"/>
    </row>
    <row r="589" spans="9:14" x14ac:dyDescent="0.25">
      <c r="I589" s="96"/>
      <c r="J589" s="96"/>
      <c r="K589" s="96"/>
      <c r="L589" s="96"/>
      <c r="M589" s="96"/>
      <c r="N589" s="96"/>
    </row>
    <row r="590" spans="9:14" x14ac:dyDescent="0.25">
      <c r="I590" s="96"/>
      <c r="J590" s="96"/>
      <c r="K590" s="96"/>
      <c r="L590" s="96"/>
      <c r="M590" s="96"/>
      <c r="N590" s="96"/>
    </row>
    <row r="591" spans="9:14" x14ac:dyDescent="0.25">
      <c r="I591" s="96"/>
      <c r="J591" s="96"/>
      <c r="K591" s="96"/>
      <c r="L591" s="96"/>
      <c r="M591" s="96"/>
      <c r="N591" s="96"/>
    </row>
    <row r="592" spans="9:14" x14ac:dyDescent="0.25">
      <c r="I592" s="96"/>
      <c r="J592" s="96"/>
      <c r="K592" s="96"/>
      <c r="L592" s="96"/>
      <c r="M592" s="96"/>
      <c r="N592" s="96"/>
    </row>
    <row r="593" spans="9:14" x14ac:dyDescent="0.25">
      <c r="I593" s="96"/>
      <c r="J593" s="96"/>
      <c r="K593" s="96"/>
      <c r="L593" s="96"/>
      <c r="M593" s="96"/>
      <c r="N593" s="96"/>
    </row>
    <row r="594" spans="9:14" x14ac:dyDescent="0.25">
      <c r="I594" s="96"/>
      <c r="J594" s="96"/>
      <c r="K594" s="96"/>
      <c r="L594" s="96"/>
      <c r="M594" s="96"/>
      <c r="N594" s="96"/>
    </row>
    <row r="595" spans="9:14" x14ac:dyDescent="0.25">
      <c r="I595" s="96"/>
      <c r="J595" s="96"/>
      <c r="K595" s="96"/>
      <c r="L595" s="96"/>
      <c r="M595" s="96"/>
      <c r="N595" s="96"/>
    </row>
    <row r="596" spans="9:14" x14ac:dyDescent="0.25">
      <c r="I596" s="96"/>
      <c r="J596" s="96"/>
      <c r="K596" s="96"/>
      <c r="L596" s="96"/>
      <c r="M596" s="96"/>
      <c r="N596" s="96"/>
    </row>
    <row r="597" spans="9:14" x14ac:dyDescent="0.25">
      <c r="I597" s="96"/>
      <c r="J597" s="96"/>
      <c r="K597" s="96"/>
      <c r="L597" s="96"/>
      <c r="M597" s="96"/>
      <c r="N597" s="96"/>
    </row>
    <row r="598" spans="9:14" x14ac:dyDescent="0.25">
      <c r="I598" s="96"/>
      <c r="J598" s="96"/>
      <c r="K598" s="96"/>
      <c r="L598" s="96"/>
      <c r="M598" s="96"/>
      <c r="N598" s="96"/>
    </row>
    <row r="599" spans="9:14" x14ac:dyDescent="0.25">
      <c r="I599" s="96"/>
      <c r="J599" s="96"/>
      <c r="K599" s="96"/>
      <c r="L599" s="96"/>
      <c r="M599" s="96"/>
      <c r="N599" s="96"/>
    </row>
    <row r="600" spans="9:14" x14ac:dyDescent="0.25">
      <c r="I600" s="96"/>
      <c r="J600" s="96"/>
      <c r="K600" s="96"/>
      <c r="L600" s="96"/>
      <c r="M600" s="96"/>
      <c r="N600" s="96"/>
    </row>
    <row r="601" spans="9:14" x14ac:dyDescent="0.25">
      <c r="I601" s="96"/>
      <c r="J601" s="96"/>
      <c r="K601" s="96"/>
      <c r="L601" s="96"/>
      <c r="M601" s="96"/>
      <c r="N601" s="96"/>
    </row>
    <row r="602" spans="9:14" x14ac:dyDescent="0.25">
      <c r="I602" s="96"/>
      <c r="J602" s="96"/>
      <c r="K602" s="96"/>
      <c r="L602" s="96"/>
      <c r="M602" s="96"/>
      <c r="N602" s="96"/>
    </row>
    <row r="603" spans="9:14" x14ac:dyDescent="0.25">
      <c r="I603" s="96"/>
      <c r="J603" s="96"/>
      <c r="K603" s="96"/>
      <c r="L603" s="96"/>
      <c r="M603" s="96"/>
      <c r="N603" s="96"/>
    </row>
    <row r="604" spans="9:14" x14ac:dyDescent="0.25">
      <c r="I604" s="96"/>
      <c r="J604" s="96"/>
      <c r="K604" s="96"/>
      <c r="L604" s="96"/>
      <c r="M604" s="96"/>
      <c r="N604" s="96"/>
    </row>
    <row r="605" spans="9:14" x14ac:dyDescent="0.25">
      <c r="I605" s="96"/>
      <c r="J605" s="96"/>
      <c r="K605" s="96"/>
      <c r="L605" s="96"/>
      <c r="M605" s="96"/>
      <c r="N605" s="96"/>
    </row>
    <row r="606" spans="9:14" x14ac:dyDescent="0.25">
      <c r="I606" s="96"/>
      <c r="J606" s="96"/>
      <c r="K606" s="96"/>
      <c r="L606" s="96"/>
      <c r="M606" s="96"/>
      <c r="N606" s="96"/>
    </row>
    <row r="607" spans="9:14" x14ac:dyDescent="0.25">
      <c r="I607" s="96"/>
      <c r="J607" s="96"/>
      <c r="K607" s="96"/>
      <c r="L607" s="96"/>
      <c r="M607" s="96"/>
      <c r="N607" s="96"/>
    </row>
    <row r="608" spans="9:14" x14ac:dyDescent="0.25">
      <c r="I608" s="96"/>
      <c r="J608" s="96"/>
      <c r="K608" s="96"/>
      <c r="L608" s="96"/>
      <c r="M608" s="96"/>
      <c r="N608" s="96"/>
    </row>
    <row r="609" spans="9:14" x14ac:dyDescent="0.25">
      <c r="I609" s="96"/>
      <c r="J609" s="96"/>
      <c r="K609" s="96"/>
      <c r="L609" s="96"/>
      <c r="M609" s="96"/>
      <c r="N609" s="96"/>
    </row>
    <row r="610" spans="9:14" x14ac:dyDescent="0.25">
      <c r="I610" s="96"/>
      <c r="J610" s="96"/>
      <c r="K610" s="96"/>
      <c r="L610" s="96"/>
      <c r="M610" s="96"/>
      <c r="N610" s="96"/>
    </row>
    <row r="611" spans="9:14" x14ac:dyDescent="0.25">
      <c r="I611" s="96"/>
      <c r="J611" s="96"/>
      <c r="K611" s="96"/>
      <c r="L611" s="96"/>
      <c r="M611" s="96"/>
      <c r="N611" s="96"/>
    </row>
    <row r="612" spans="9:14" x14ac:dyDescent="0.25">
      <c r="I612" s="96"/>
      <c r="J612" s="96"/>
      <c r="K612" s="96"/>
      <c r="L612" s="96"/>
      <c r="M612" s="96"/>
      <c r="N612" s="96"/>
    </row>
    <row r="613" spans="9:14" x14ac:dyDescent="0.25">
      <c r="I613" s="96"/>
      <c r="J613" s="96"/>
      <c r="K613" s="96"/>
      <c r="L613" s="96"/>
      <c r="M613" s="96"/>
      <c r="N613" s="96"/>
    </row>
    <row r="614" spans="9:14" x14ac:dyDescent="0.25">
      <c r="I614" s="96"/>
      <c r="J614" s="96"/>
      <c r="K614" s="96"/>
      <c r="L614" s="96"/>
      <c r="M614" s="96"/>
      <c r="N614" s="96"/>
    </row>
    <row r="615" spans="9:14" x14ac:dyDescent="0.25">
      <c r="I615" s="96"/>
      <c r="J615" s="96"/>
      <c r="K615" s="96"/>
      <c r="L615" s="96"/>
      <c r="M615" s="96"/>
      <c r="N615" s="96"/>
    </row>
    <row r="616" spans="9:14" x14ac:dyDescent="0.25">
      <c r="I616" s="96"/>
      <c r="J616" s="96"/>
      <c r="K616" s="96"/>
      <c r="L616" s="96"/>
      <c r="M616" s="96"/>
      <c r="N616" s="96"/>
    </row>
    <row r="617" spans="9:14" x14ac:dyDescent="0.25">
      <c r="I617" s="96"/>
      <c r="J617" s="96"/>
      <c r="K617" s="96"/>
      <c r="L617" s="96"/>
      <c r="M617" s="96"/>
      <c r="N617" s="96"/>
    </row>
    <row r="618" spans="9:14" x14ac:dyDescent="0.25">
      <c r="I618" s="96"/>
      <c r="J618" s="96"/>
      <c r="K618" s="96"/>
      <c r="L618" s="96"/>
      <c r="M618" s="96"/>
      <c r="N618" s="96"/>
    </row>
    <row r="619" spans="9:14" x14ac:dyDescent="0.25">
      <c r="I619" s="96"/>
      <c r="J619" s="96"/>
      <c r="K619" s="96"/>
      <c r="L619" s="96"/>
      <c r="M619" s="96"/>
      <c r="N619" s="96"/>
    </row>
    <row r="620" spans="9:14" x14ac:dyDescent="0.25">
      <c r="I620" s="96"/>
      <c r="J620" s="96"/>
      <c r="K620" s="96"/>
      <c r="L620" s="96"/>
      <c r="M620" s="96"/>
      <c r="N620" s="96"/>
    </row>
    <row r="621" spans="9:14" x14ac:dyDescent="0.25">
      <c r="I621" s="96"/>
      <c r="J621" s="96"/>
      <c r="K621" s="96"/>
      <c r="L621" s="96"/>
      <c r="M621" s="96"/>
      <c r="N621" s="96"/>
    </row>
    <row r="622" spans="9:14" x14ac:dyDescent="0.25">
      <c r="I622" s="96"/>
      <c r="J622" s="96"/>
      <c r="K622" s="96"/>
      <c r="L622" s="96"/>
      <c r="M622" s="96"/>
      <c r="N622" s="96"/>
    </row>
    <row r="623" spans="9:14" x14ac:dyDescent="0.25">
      <c r="I623" s="96"/>
      <c r="J623" s="96"/>
      <c r="K623" s="96"/>
      <c r="L623" s="96"/>
      <c r="M623" s="96"/>
      <c r="N623" s="96"/>
    </row>
    <row r="624" spans="9:14" x14ac:dyDescent="0.25">
      <c r="I624" s="96"/>
      <c r="J624" s="96"/>
      <c r="K624" s="96"/>
      <c r="L624" s="96"/>
      <c r="M624" s="96"/>
      <c r="N624" s="96"/>
    </row>
    <row r="625" spans="9:14" x14ac:dyDescent="0.25">
      <c r="I625" s="96"/>
      <c r="J625" s="96"/>
      <c r="K625" s="96"/>
      <c r="L625" s="96"/>
      <c r="M625" s="96"/>
      <c r="N625" s="96"/>
    </row>
    <row r="626" spans="9:14" x14ac:dyDescent="0.25">
      <c r="I626" s="96"/>
      <c r="J626" s="96"/>
      <c r="K626" s="96"/>
      <c r="L626" s="96"/>
      <c r="M626" s="96"/>
      <c r="N626" s="96"/>
    </row>
    <row r="627" spans="9:14" x14ac:dyDescent="0.25">
      <c r="I627" s="96"/>
      <c r="J627" s="96"/>
      <c r="K627" s="96"/>
      <c r="L627" s="96"/>
      <c r="M627" s="96"/>
      <c r="N627" s="96"/>
    </row>
    <row r="628" spans="9:14" x14ac:dyDescent="0.25">
      <c r="I628" s="96"/>
      <c r="J628" s="96"/>
      <c r="K628" s="96"/>
      <c r="L628" s="96"/>
      <c r="M628" s="96"/>
      <c r="N628" s="96"/>
    </row>
    <row r="629" spans="9:14" x14ac:dyDescent="0.25">
      <c r="I629" s="96"/>
      <c r="J629" s="96"/>
      <c r="K629" s="96"/>
      <c r="L629" s="96"/>
      <c r="M629" s="96"/>
      <c r="N629" s="96"/>
    </row>
    <row r="630" spans="9:14" x14ac:dyDescent="0.25">
      <c r="I630" s="96"/>
      <c r="J630" s="96"/>
      <c r="K630" s="96"/>
      <c r="L630" s="96"/>
      <c r="M630" s="96"/>
      <c r="N630" s="96"/>
    </row>
    <row r="631" spans="9:14" x14ac:dyDescent="0.25">
      <c r="I631" s="96"/>
      <c r="J631" s="96"/>
      <c r="K631" s="96"/>
      <c r="L631" s="96"/>
      <c r="M631" s="96"/>
      <c r="N631" s="96"/>
    </row>
    <row r="632" spans="9:14" x14ac:dyDescent="0.25">
      <c r="I632" s="96"/>
      <c r="J632" s="96"/>
      <c r="K632" s="96"/>
      <c r="L632" s="96"/>
      <c r="M632" s="96"/>
      <c r="N632" s="96"/>
    </row>
    <row r="633" spans="9:14" x14ac:dyDescent="0.25">
      <c r="I633" s="96"/>
      <c r="J633" s="96"/>
      <c r="K633" s="96"/>
      <c r="L633" s="96"/>
      <c r="M633" s="96"/>
      <c r="N633" s="96"/>
    </row>
    <row r="634" spans="9:14" x14ac:dyDescent="0.25">
      <c r="I634" s="96"/>
      <c r="J634" s="96"/>
      <c r="K634" s="96"/>
      <c r="L634" s="96"/>
      <c r="M634" s="96"/>
      <c r="N634" s="96"/>
    </row>
    <row r="635" spans="9:14" x14ac:dyDescent="0.25">
      <c r="I635" s="96"/>
      <c r="J635" s="96"/>
      <c r="K635" s="96"/>
      <c r="L635" s="96"/>
      <c r="M635" s="96"/>
      <c r="N635" s="96"/>
    </row>
    <row r="636" spans="9:14" x14ac:dyDescent="0.25">
      <c r="I636" s="96"/>
      <c r="J636" s="96"/>
      <c r="K636" s="96"/>
      <c r="L636" s="96"/>
      <c r="M636" s="96"/>
      <c r="N636" s="96"/>
    </row>
    <row r="637" spans="9:14" x14ac:dyDescent="0.25">
      <c r="I637" s="96"/>
      <c r="J637" s="96"/>
      <c r="K637" s="96"/>
      <c r="L637" s="96"/>
      <c r="M637" s="96"/>
      <c r="N637" s="96"/>
    </row>
    <row r="638" spans="9:14" x14ac:dyDescent="0.25">
      <c r="I638" s="96"/>
      <c r="J638" s="96"/>
      <c r="K638" s="96"/>
      <c r="L638" s="96"/>
      <c r="M638" s="96"/>
      <c r="N638" s="96"/>
    </row>
    <row r="639" spans="9:14" x14ac:dyDescent="0.25">
      <c r="I639" s="96"/>
      <c r="J639" s="96"/>
      <c r="K639" s="96"/>
      <c r="L639" s="96"/>
      <c r="M639" s="96"/>
      <c r="N639" s="96"/>
    </row>
    <row r="640" spans="9:14" x14ac:dyDescent="0.25">
      <c r="I640" s="96"/>
      <c r="J640" s="96"/>
      <c r="K640" s="96"/>
      <c r="L640" s="96"/>
      <c r="M640" s="96"/>
      <c r="N640" s="96"/>
    </row>
    <row r="641" spans="9:14" x14ac:dyDescent="0.25">
      <c r="I641" s="96"/>
      <c r="J641" s="96"/>
      <c r="K641" s="96"/>
      <c r="L641" s="96"/>
      <c r="M641" s="96"/>
      <c r="N641" s="96"/>
    </row>
    <row r="642" spans="9:14" x14ac:dyDescent="0.25">
      <c r="I642" s="96"/>
      <c r="J642" s="96"/>
      <c r="K642" s="96"/>
      <c r="L642" s="96"/>
      <c r="M642" s="96"/>
      <c r="N642" s="96"/>
    </row>
    <row r="643" spans="9:14" x14ac:dyDescent="0.25">
      <c r="I643" s="96"/>
      <c r="J643" s="96"/>
      <c r="K643" s="96"/>
      <c r="L643" s="96"/>
      <c r="M643" s="96"/>
      <c r="N643" s="96"/>
    </row>
    <row r="644" spans="9:14" x14ac:dyDescent="0.25">
      <c r="I644" s="96"/>
      <c r="J644" s="96"/>
      <c r="K644" s="96"/>
      <c r="L644" s="96"/>
      <c r="M644" s="96"/>
      <c r="N644" s="96"/>
    </row>
    <row r="645" spans="9:14" x14ac:dyDescent="0.25">
      <c r="I645" s="96"/>
      <c r="J645" s="96"/>
      <c r="K645" s="96"/>
      <c r="L645" s="96"/>
      <c r="M645" s="96"/>
      <c r="N645" s="96"/>
    </row>
    <row r="646" spans="9:14" x14ac:dyDescent="0.25">
      <c r="I646" s="96"/>
      <c r="J646" s="96"/>
      <c r="K646" s="96"/>
      <c r="L646" s="96"/>
      <c r="M646" s="96"/>
      <c r="N646" s="96"/>
    </row>
    <row r="647" spans="9:14" x14ac:dyDescent="0.25">
      <c r="I647" s="96"/>
      <c r="J647" s="96"/>
      <c r="K647" s="96"/>
      <c r="L647" s="96"/>
      <c r="M647" s="96"/>
      <c r="N647" s="96"/>
    </row>
    <row r="648" spans="9:14" x14ac:dyDescent="0.25">
      <c r="I648" s="96"/>
      <c r="J648" s="96"/>
      <c r="K648" s="96"/>
      <c r="L648" s="96"/>
      <c r="M648" s="96"/>
      <c r="N648" s="96"/>
    </row>
    <row r="649" spans="9:14" x14ac:dyDescent="0.25">
      <c r="I649" s="96"/>
      <c r="J649" s="96"/>
      <c r="K649" s="96"/>
      <c r="L649" s="96"/>
      <c r="M649" s="96"/>
      <c r="N649" s="96"/>
    </row>
    <row r="650" spans="9:14" x14ac:dyDescent="0.25">
      <c r="I650" s="96"/>
      <c r="J650" s="96"/>
      <c r="K650" s="96"/>
      <c r="L650" s="96"/>
      <c r="M650" s="96"/>
      <c r="N650" s="96"/>
    </row>
    <row r="651" spans="9:14" x14ac:dyDescent="0.25">
      <c r="I651" s="96"/>
      <c r="J651" s="96"/>
      <c r="K651" s="96"/>
      <c r="L651" s="96"/>
      <c r="M651" s="96"/>
      <c r="N651" s="96"/>
    </row>
    <row r="652" spans="9:14" x14ac:dyDescent="0.25">
      <c r="I652" s="96"/>
      <c r="J652" s="96"/>
      <c r="K652" s="96"/>
      <c r="L652" s="96"/>
      <c r="M652" s="96"/>
      <c r="N652" s="96"/>
    </row>
    <row r="653" spans="9:14" x14ac:dyDescent="0.25">
      <c r="I653" s="96"/>
      <c r="J653" s="96"/>
      <c r="K653" s="96"/>
      <c r="L653" s="96"/>
      <c r="M653" s="96"/>
      <c r="N653" s="96"/>
    </row>
    <row r="654" spans="9:14" x14ac:dyDescent="0.25">
      <c r="I654" s="96"/>
      <c r="J654" s="96"/>
      <c r="K654" s="96"/>
      <c r="L654" s="96"/>
      <c r="M654" s="96"/>
      <c r="N654" s="96"/>
    </row>
    <row r="655" spans="9:14" x14ac:dyDescent="0.25">
      <c r="I655" s="96"/>
      <c r="J655" s="96"/>
      <c r="K655" s="96"/>
      <c r="L655" s="96"/>
      <c r="M655" s="96"/>
      <c r="N655" s="96"/>
    </row>
    <row r="656" spans="9:14" x14ac:dyDescent="0.25">
      <c r="I656" s="96"/>
      <c r="J656" s="96"/>
      <c r="K656" s="96"/>
      <c r="L656" s="96"/>
      <c r="M656" s="96"/>
      <c r="N656" s="96"/>
    </row>
    <row r="657" spans="9:14" x14ac:dyDescent="0.25">
      <c r="I657" s="96"/>
      <c r="J657" s="96"/>
      <c r="K657" s="96"/>
      <c r="L657" s="96"/>
      <c r="M657" s="96"/>
      <c r="N657" s="96"/>
    </row>
    <row r="658" spans="9:14" x14ac:dyDescent="0.25">
      <c r="I658" s="96"/>
      <c r="J658" s="96"/>
      <c r="K658" s="96"/>
      <c r="L658" s="96"/>
      <c r="M658" s="96"/>
      <c r="N658" s="96"/>
    </row>
    <row r="659" spans="9:14" x14ac:dyDescent="0.25">
      <c r="I659" s="96"/>
      <c r="J659" s="96"/>
      <c r="K659" s="96"/>
      <c r="L659" s="96"/>
      <c r="M659" s="96"/>
      <c r="N659" s="96"/>
    </row>
    <row r="660" spans="9:14" x14ac:dyDescent="0.25">
      <c r="I660" s="96"/>
      <c r="J660" s="96"/>
      <c r="K660" s="96"/>
      <c r="L660" s="96"/>
      <c r="M660" s="96"/>
      <c r="N660" s="96"/>
    </row>
    <row r="661" spans="9:14" x14ac:dyDescent="0.25">
      <c r="I661" s="96"/>
      <c r="J661" s="96"/>
      <c r="K661" s="96"/>
      <c r="L661" s="96"/>
      <c r="M661" s="96"/>
      <c r="N661" s="96"/>
    </row>
    <row r="662" spans="9:14" x14ac:dyDescent="0.25">
      <c r="I662" s="96"/>
      <c r="J662" s="96"/>
      <c r="K662" s="96"/>
      <c r="L662" s="96"/>
      <c r="M662" s="96"/>
      <c r="N662" s="96"/>
    </row>
    <row r="663" spans="9:14" x14ac:dyDescent="0.25">
      <c r="I663" s="96"/>
      <c r="J663" s="96"/>
      <c r="K663" s="96"/>
      <c r="L663" s="96"/>
      <c r="M663" s="96"/>
      <c r="N663" s="96"/>
    </row>
    <row r="664" spans="9:14" x14ac:dyDescent="0.25">
      <c r="I664" s="96"/>
      <c r="J664" s="96"/>
      <c r="K664" s="96"/>
      <c r="L664" s="96"/>
      <c r="M664" s="96"/>
      <c r="N664" s="96"/>
    </row>
    <row r="665" spans="9:14" x14ac:dyDescent="0.25">
      <c r="I665" s="96"/>
      <c r="J665" s="96"/>
      <c r="K665" s="96"/>
      <c r="L665" s="96"/>
      <c r="M665" s="96"/>
      <c r="N665" s="96"/>
    </row>
    <row r="666" spans="9:14" x14ac:dyDescent="0.25">
      <c r="I666" s="96"/>
      <c r="J666" s="96"/>
      <c r="K666" s="96"/>
      <c r="L666" s="96"/>
      <c r="M666" s="96"/>
      <c r="N666" s="96"/>
    </row>
    <row r="667" spans="9:14" x14ac:dyDescent="0.25">
      <c r="I667" s="96"/>
      <c r="J667" s="96"/>
      <c r="K667" s="96"/>
      <c r="L667" s="96"/>
      <c r="M667" s="96"/>
      <c r="N667" s="96"/>
    </row>
    <row r="668" spans="9:14" x14ac:dyDescent="0.25">
      <c r="I668" s="96"/>
      <c r="J668" s="96"/>
      <c r="K668" s="96"/>
      <c r="L668" s="96"/>
      <c r="M668" s="96"/>
      <c r="N668" s="96"/>
    </row>
    <row r="669" spans="9:14" x14ac:dyDescent="0.25">
      <c r="I669" s="96"/>
      <c r="J669" s="96"/>
      <c r="K669" s="96"/>
      <c r="L669" s="96"/>
      <c r="M669" s="96"/>
      <c r="N669" s="96"/>
    </row>
    <row r="670" spans="9:14" x14ac:dyDescent="0.25">
      <c r="I670" s="96"/>
      <c r="J670" s="96"/>
      <c r="K670" s="96"/>
      <c r="L670" s="96"/>
      <c r="M670" s="96"/>
      <c r="N670" s="96"/>
    </row>
    <row r="671" spans="9:14" x14ac:dyDescent="0.25">
      <c r="I671" s="96"/>
      <c r="J671" s="96"/>
      <c r="K671" s="96"/>
      <c r="L671" s="96"/>
      <c r="M671" s="96"/>
      <c r="N671" s="96"/>
    </row>
    <row r="672" spans="9:14" x14ac:dyDescent="0.25">
      <c r="I672" s="96"/>
      <c r="J672" s="96"/>
      <c r="K672" s="96"/>
      <c r="L672" s="96"/>
      <c r="M672" s="96"/>
      <c r="N672" s="96"/>
    </row>
    <row r="673" spans="9:14" x14ac:dyDescent="0.25">
      <c r="I673" s="96"/>
      <c r="J673" s="96"/>
      <c r="K673" s="96"/>
      <c r="L673" s="96"/>
      <c r="M673" s="96"/>
      <c r="N673" s="96"/>
    </row>
    <row r="674" spans="9:14" x14ac:dyDescent="0.25">
      <c r="I674" s="96"/>
      <c r="J674" s="96"/>
      <c r="K674" s="96"/>
      <c r="L674" s="96"/>
      <c r="M674" s="96"/>
      <c r="N674" s="96"/>
    </row>
    <row r="675" spans="9:14" x14ac:dyDescent="0.25">
      <c r="I675" s="96"/>
      <c r="J675" s="96"/>
      <c r="K675" s="96"/>
      <c r="L675" s="96"/>
      <c r="M675" s="96"/>
      <c r="N675" s="96"/>
    </row>
    <row r="676" spans="9:14" x14ac:dyDescent="0.25">
      <c r="I676" s="96"/>
      <c r="J676" s="96"/>
      <c r="K676" s="96"/>
      <c r="L676" s="96"/>
      <c r="M676" s="96"/>
      <c r="N676" s="96"/>
    </row>
    <row r="677" spans="9:14" x14ac:dyDescent="0.25">
      <c r="I677" s="96"/>
      <c r="J677" s="96"/>
      <c r="K677" s="96"/>
      <c r="L677" s="96"/>
      <c r="M677" s="96"/>
      <c r="N677" s="96"/>
    </row>
    <row r="678" spans="9:14" x14ac:dyDescent="0.25">
      <c r="I678" s="96"/>
      <c r="J678" s="96"/>
      <c r="K678" s="96"/>
      <c r="L678" s="96"/>
      <c r="M678" s="96"/>
      <c r="N678" s="96"/>
    </row>
    <row r="679" spans="9:14" x14ac:dyDescent="0.25">
      <c r="I679" s="96"/>
      <c r="J679" s="96"/>
      <c r="K679" s="96"/>
      <c r="L679" s="96"/>
      <c r="M679" s="96"/>
      <c r="N679" s="96"/>
    </row>
    <row r="680" spans="9:14" x14ac:dyDescent="0.25">
      <c r="I680" s="96"/>
      <c r="J680" s="96"/>
      <c r="K680" s="96"/>
      <c r="L680" s="96"/>
      <c r="M680" s="96"/>
      <c r="N680" s="96"/>
    </row>
    <row r="681" spans="9:14" x14ac:dyDescent="0.25">
      <c r="I681" s="96"/>
      <c r="J681" s="96"/>
      <c r="K681" s="96"/>
      <c r="L681" s="96"/>
      <c r="M681" s="96"/>
      <c r="N681" s="96"/>
    </row>
    <row r="682" spans="9:14" x14ac:dyDescent="0.25">
      <c r="I682" s="96"/>
      <c r="J682" s="96"/>
      <c r="K682" s="96"/>
      <c r="L682" s="96"/>
      <c r="M682" s="96"/>
      <c r="N682" s="96"/>
    </row>
    <row r="683" spans="9:14" x14ac:dyDescent="0.25">
      <c r="I683" s="96"/>
      <c r="J683" s="96"/>
      <c r="K683" s="96"/>
      <c r="L683" s="96"/>
      <c r="M683" s="96"/>
      <c r="N683" s="96"/>
    </row>
    <row r="684" spans="9:14" x14ac:dyDescent="0.25">
      <c r="I684" s="96"/>
      <c r="J684" s="96"/>
      <c r="K684" s="96"/>
      <c r="L684" s="96"/>
      <c r="M684" s="96"/>
      <c r="N684" s="96"/>
    </row>
    <row r="685" spans="9:14" x14ac:dyDescent="0.25">
      <c r="I685" s="96"/>
      <c r="J685" s="96"/>
      <c r="K685" s="96"/>
      <c r="L685" s="96"/>
      <c r="M685" s="96"/>
      <c r="N685" s="96"/>
    </row>
    <row r="686" spans="9:14" x14ac:dyDescent="0.25">
      <c r="I686" s="96"/>
      <c r="J686" s="96"/>
      <c r="K686" s="96"/>
      <c r="L686" s="96"/>
      <c r="M686" s="96"/>
      <c r="N686" s="96"/>
    </row>
    <row r="687" spans="9:14" x14ac:dyDescent="0.25">
      <c r="I687" s="96"/>
      <c r="J687" s="96"/>
      <c r="K687" s="96"/>
      <c r="L687" s="96"/>
      <c r="M687" s="96"/>
      <c r="N687" s="96"/>
    </row>
    <row r="688" spans="9:14" x14ac:dyDescent="0.25">
      <c r="I688" s="96"/>
      <c r="J688" s="96"/>
      <c r="K688" s="96"/>
      <c r="L688" s="96"/>
      <c r="M688" s="96"/>
      <c r="N688" s="96"/>
    </row>
    <row r="689" spans="9:14" x14ac:dyDescent="0.25">
      <c r="I689" s="96"/>
      <c r="J689" s="96"/>
      <c r="K689" s="96"/>
      <c r="L689" s="96"/>
      <c r="M689" s="96"/>
      <c r="N689" s="96"/>
    </row>
    <row r="690" spans="9:14" x14ac:dyDescent="0.25">
      <c r="I690" s="96"/>
      <c r="J690" s="96"/>
      <c r="K690" s="96"/>
      <c r="L690" s="96"/>
      <c r="M690" s="96"/>
      <c r="N690" s="96"/>
    </row>
    <row r="691" spans="9:14" x14ac:dyDescent="0.25">
      <c r="I691" s="96"/>
      <c r="J691" s="96"/>
      <c r="K691" s="96"/>
      <c r="L691" s="96"/>
      <c r="M691" s="96"/>
      <c r="N691" s="96"/>
    </row>
    <row r="692" spans="9:14" x14ac:dyDescent="0.25">
      <c r="I692" s="96"/>
      <c r="J692" s="96"/>
      <c r="K692" s="96"/>
      <c r="L692" s="96"/>
      <c r="M692" s="96"/>
      <c r="N692" s="96"/>
    </row>
    <row r="693" spans="9:14" x14ac:dyDescent="0.25">
      <c r="I693" s="96"/>
      <c r="J693" s="96"/>
      <c r="K693" s="96"/>
      <c r="L693" s="96"/>
      <c r="M693" s="96"/>
      <c r="N693" s="96"/>
    </row>
    <row r="694" spans="9:14" x14ac:dyDescent="0.25">
      <c r="I694" s="96"/>
      <c r="J694" s="96"/>
      <c r="K694" s="96"/>
      <c r="L694" s="96"/>
      <c r="M694" s="96"/>
      <c r="N694" s="96"/>
    </row>
    <row r="695" spans="9:14" x14ac:dyDescent="0.25">
      <c r="I695" s="96"/>
      <c r="J695" s="96"/>
      <c r="K695" s="96"/>
      <c r="L695" s="96"/>
      <c r="M695" s="96"/>
      <c r="N695" s="96"/>
    </row>
    <row r="696" spans="9:14" x14ac:dyDescent="0.25">
      <c r="I696" s="96"/>
      <c r="J696" s="96"/>
      <c r="K696" s="96"/>
      <c r="L696" s="96"/>
      <c r="M696" s="96"/>
      <c r="N696" s="96"/>
    </row>
    <row r="697" spans="9:14" x14ac:dyDescent="0.25">
      <c r="I697" s="96"/>
      <c r="J697" s="96"/>
      <c r="K697" s="96"/>
      <c r="L697" s="96"/>
      <c r="M697" s="96"/>
      <c r="N697" s="96"/>
    </row>
    <row r="698" spans="9:14" x14ac:dyDescent="0.25">
      <c r="I698" s="96"/>
      <c r="J698" s="96"/>
      <c r="K698" s="96"/>
      <c r="L698" s="96"/>
      <c r="M698" s="96"/>
      <c r="N698" s="96"/>
    </row>
    <row r="699" spans="9:14" x14ac:dyDescent="0.25">
      <c r="I699" s="96"/>
      <c r="J699" s="96"/>
      <c r="K699" s="96"/>
      <c r="L699" s="96"/>
      <c r="M699" s="96"/>
      <c r="N699" s="96"/>
    </row>
    <row r="700" spans="9:14" x14ac:dyDescent="0.25">
      <c r="I700" s="96"/>
      <c r="J700" s="96"/>
      <c r="K700" s="96"/>
      <c r="L700" s="96"/>
      <c r="M700" s="96"/>
      <c r="N700" s="96"/>
    </row>
    <row r="701" spans="9:14" x14ac:dyDescent="0.25">
      <c r="I701" s="96"/>
      <c r="J701" s="96"/>
      <c r="K701" s="96"/>
      <c r="L701" s="96"/>
      <c r="M701" s="96"/>
      <c r="N701" s="96"/>
    </row>
    <row r="702" spans="9:14" x14ac:dyDescent="0.25">
      <c r="I702" s="96"/>
      <c r="J702" s="96"/>
      <c r="K702" s="96"/>
      <c r="L702" s="96"/>
      <c r="M702" s="96"/>
      <c r="N702" s="96"/>
    </row>
    <row r="703" spans="9:14" x14ac:dyDescent="0.25">
      <c r="I703" s="96"/>
      <c r="J703" s="96"/>
      <c r="K703" s="96"/>
      <c r="L703" s="96"/>
      <c r="M703" s="96"/>
      <c r="N703" s="96"/>
    </row>
    <row r="704" spans="9:14" x14ac:dyDescent="0.25">
      <c r="I704" s="96"/>
      <c r="J704" s="96"/>
      <c r="K704" s="96"/>
      <c r="L704" s="96"/>
      <c r="M704" s="96"/>
      <c r="N704" s="96"/>
    </row>
    <row r="705" spans="9:14" x14ac:dyDescent="0.25">
      <c r="I705" s="96"/>
      <c r="J705" s="96"/>
      <c r="K705" s="96"/>
      <c r="L705" s="96"/>
      <c r="M705" s="96"/>
      <c r="N705" s="96"/>
    </row>
    <row r="706" spans="9:14" x14ac:dyDescent="0.25">
      <c r="I706" s="96"/>
      <c r="J706" s="96"/>
      <c r="K706" s="96"/>
      <c r="L706" s="96"/>
      <c r="M706" s="96"/>
      <c r="N706" s="96"/>
    </row>
    <row r="707" spans="9:14" x14ac:dyDescent="0.25">
      <c r="I707" s="96"/>
      <c r="J707" s="96"/>
      <c r="K707" s="96"/>
      <c r="L707" s="96"/>
      <c r="M707" s="96"/>
      <c r="N707" s="96"/>
    </row>
    <row r="708" spans="9:14" x14ac:dyDescent="0.25">
      <c r="I708" s="96"/>
      <c r="J708" s="96"/>
      <c r="K708" s="96"/>
      <c r="L708" s="96"/>
      <c r="M708" s="96"/>
      <c r="N708" s="96"/>
    </row>
    <row r="709" spans="9:14" x14ac:dyDescent="0.25">
      <c r="I709" s="96"/>
      <c r="J709" s="96"/>
      <c r="K709" s="96"/>
      <c r="L709" s="96"/>
      <c r="M709" s="96"/>
      <c r="N709" s="96"/>
    </row>
    <row r="710" spans="9:14" x14ac:dyDescent="0.25">
      <c r="I710" s="96"/>
      <c r="J710" s="96"/>
      <c r="K710" s="96"/>
      <c r="L710" s="96"/>
      <c r="M710" s="96"/>
      <c r="N710" s="96"/>
    </row>
    <row r="711" spans="9:14" x14ac:dyDescent="0.25">
      <c r="I711" s="96"/>
      <c r="J711" s="96"/>
      <c r="K711" s="96"/>
      <c r="L711" s="96"/>
      <c r="M711" s="96"/>
      <c r="N711" s="96"/>
    </row>
    <row r="712" spans="9:14" x14ac:dyDescent="0.25">
      <c r="I712" s="96"/>
      <c r="J712" s="96"/>
      <c r="K712" s="96"/>
      <c r="L712" s="96"/>
      <c r="M712" s="96"/>
      <c r="N712" s="96"/>
    </row>
    <row r="713" spans="9:14" x14ac:dyDescent="0.25">
      <c r="I713" s="96"/>
      <c r="J713" s="96"/>
      <c r="K713" s="96"/>
      <c r="L713" s="96"/>
      <c r="M713" s="96"/>
      <c r="N713" s="96"/>
    </row>
    <row r="714" spans="9:14" x14ac:dyDescent="0.25">
      <c r="I714" s="96"/>
      <c r="J714" s="96"/>
      <c r="K714" s="96"/>
      <c r="L714" s="96"/>
      <c r="M714" s="96"/>
      <c r="N714" s="96"/>
    </row>
    <row r="715" spans="9:14" x14ac:dyDescent="0.25">
      <c r="I715" s="96"/>
      <c r="J715" s="96"/>
      <c r="K715" s="96"/>
      <c r="L715" s="96"/>
      <c r="M715" s="96"/>
      <c r="N715" s="96"/>
    </row>
    <row r="716" spans="9:14" x14ac:dyDescent="0.25">
      <c r="I716" s="96"/>
      <c r="J716" s="96"/>
      <c r="K716" s="96"/>
      <c r="L716" s="96"/>
      <c r="M716" s="96"/>
      <c r="N716" s="96"/>
    </row>
    <row r="717" spans="9:14" x14ac:dyDescent="0.25">
      <c r="I717" s="96"/>
      <c r="J717" s="96"/>
      <c r="K717" s="96"/>
      <c r="L717" s="96"/>
      <c r="M717" s="96"/>
      <c r="N717" s="96"/>
    </row>
    <row r="718" spans="9:14" x14ac:dyDescent="0.25">
      <c r="I718" s="96"/>
      <c r="J718" s="96"/>
      <c r="K718" s="96"/>
      <c r="L718" s="96"/>
      <c r="M718" s="96"/>
      <c r="N718" s="96"/>
    </row>
    <row r="719" spans="9:14" x14ac:dyDescent="0.25">
      <c r="I719" s="96"/>
      <c r="J719" s="96"/>
      <c r="K719" s="96"/>
      <c r="L719" s="96"/>
      <c r="M719" s="96"/>
      <c r="N719" s="96"/>
    </row>
    <row r="720" spans="9:14" x14ac:dyDescent="0.25">
      <c r="I720" s="96"/>
      <c r="J720" s="96"/>
      <c r="K720" s="96"/>
      <c r="L720" s="96"/>
      <c r="M720" s="96"/>
      <c r="N720" s="96"/>
    </row>
    <row r="721" spans="9:14" x14ac:dyDescent="0.25">
      <c r="I721" s="96"/>
      <c r="J721" s="96"/>
      <c r="K721" s="96"/>
      <c r="L721" s="96"/>
      <c r="M721" s="96"/>
      <c r="N721" s="96"/>
    </row>
    <row r="722" spans="9:14" x14ac:dyDescent="0.25">
      <c r="I722" s="96"/>
      <c r="J722" s="96"/>
      <c r="K722" s="96"/>
      <c r="L722" s="96"/>
      <c r="M722" s="96"/>
      <c r="N722" s="96"/>
    </row>
    <row r="723" spans="9:14" x14ac:dyDescent="0.25">
      <c r="I723" s="96"/>
      <c r="J723" s="96"/>
      <c r="K723" s="96"/>
      <c r="L723" s="96"/>
      <c r="M723" s="96"/>
      <c r="N723" s="96"/>
    </row>
    <row r="724" spans="9:14" x14ac:dyDescent="0.25">
      <c r="I724" s="96"/>
      <c r="J724" s="96"/>
      <c r="K724" s="96"/>
      <c r="L724" s="96"/>
      <c r="M724" s="96"/>
      <c r="N724" s="96"/>
    </row>
    <row r="725" spans="9:14" x14ac:dyDescent="0.25">
      <c r="I725" s="96"/>
      <c r="J725" s="96"/>
      <c r="K725" s="96"/>
      <c r="L725" s="96"/>
      <c r="M725" s="96"/>
      <c r="N725" s="96"/>
    </row>
    <row r="726" spans="9:14" x14ac:dyDescent="0.25">
      <c r="I726" s="96"/>
      <c r="J726" s="96"/>
      <c r="K726" s="96"/>
      <c r="L726" s="96"/>
      <c r="M726" s="96"/>
      <c r="N726" s="96"/>
    </row>
    <row r="727" spans="9:14" x14ac:dyDescent="0.25">
      <c r="I727" s="96"/>
      <c r="J727" s="96"/>
      <c r="K727" s="96"/>
      <c r="L727" s="96"/>
      <c r="M727" s="96"/>
      <c r="N727" s="96"/>
    </row>
    <row r="728" spans="9:14" x14ac:dyDescent="0.25">
      <c r="I728" s="96"/>
      <c r="J728" s="96"/>
      <c r="K728" s="96"/>
      <c r="L728" s="96"/>
      <c r="M728" s="96"/>
      <c r="N728" s="96"/>
    </row>
    <row r="729" spans="9:14" x14ac:dyDescent="0.25">
      <c r="I729" s="96"/>
      <c r="J729" s="96"/>
      <c r="K729" s="96"/>
      <c r="L729" s="96"/>
      <c r="M729" s="96"/>
      <c r="N729" s="96"/>
    </row>
    <row r="730" spans="9:14" x14ac:dyDescent="0.25">
      <c r="I730" s="96"/>
      <c r="J730" s="96"/>
      <c r="K730" s="96"/>
      <c r="L730" s="96"/>
      <c r="M730" s="96"/>
      <c r="N730" s="96"/>
    </row>
    <row r="731" spans="9:14" x14ac:dyDescent="0.25">
      <c r="I731" s="96"/>
      <c r="J731" s="96"/>
      <c r="K731" s="96"/>
      <c r="L731" s="96"/>
      <c r="M731" s="96"/>
      <c r="N731" s="96"/>
    </row>
    <row r="732" spans="9:14" x14ac:dyDescent="0.25">
      <c r="I732" s="96"/>
      <c r="J732" s="96"/>
      <c r="K732" s="96"/>
      <c r="L732" s="96"/>
      <c r="M732" s="96"/>
      <c r="N732" s="96"/>
    </row>
    <row r="733" spans="9:14" x14ac:dyDescent="0.25">
      <c r="I733" s="96"/>
      <c r="J733" s="96"/>
      <c r="K733" s="96"/>
      <c r="L733" s="96"/>
      <c r="M733" s="96"/>
      <c r="N733" s="96"/>
    </row>
    <row r="734" spans="9:14" x14ac:dyDescent="0.25">
      <c r="I734" s="96"/>
      <c r="J734" s="96"/>
      <c r="K734" s="96"/>
      <c r="L734" s="96"/>
      <c r="M734" s="96"/>
      <c r="N734" s="96"/>
    </row>
    <row r="735" spans="9:14" x14ac:dyDescent="0.25">
      <c r="I735" s="96"/>
      <c r="J735" s="96"/>
      <c r="K735" s="96"/>
      <c r="L735" s="96"/>
      <c r="M735" s="96"/>
      <c r="N735" s="96"/>
    </row>
    <row r="736" spans="9:14" x14ac:dyDescent="0.25">
      <c r="I736" s="96"/>
      <c r="J736" s="96"/>
      <c r="K736" s="96"/>
      <c r="L736" s="96"/>
      <c r="M736" s="96"/>
      <c r="N736" s="96"/>
    </row>
    <row r="737" spans="9:14" x14ac:dyDescent="0.25">
      <c r="I737" s="96"/>
      <c r="J737" s="96"/>
      <c r="K737" s="96"/>
      <c r="L737" s="96"/>
      <c r="M737" s="96"/>
      <c r="N737" s="96"/>
    </row>
    <row r="738" spans="9:14" x14ac:dyDescent="0.25">
      <c r="I738" s="96"/>
      <c r="J738" s="96"/>
      <c r="K738" s="96"/>
      <c r="L738" s="96"/>
      <c r="M738" s="96"/>
      <c r="N738" s="96"/>
    </row>
    <row r="739" spans="9:14" x14ac:dyDescent="0.25">
      <c r="I739" s="96"/>
      <c r="J739" s="96"/>
      <c r="K739" s="96"/>
      <c r="L739" s="96"/>
      <c r="M739" s="96"/>
      <c r="N739" s="96"/>
    </row>
    <row r="740" spans="9:14" x14ac:dyDescent="0.25">
      <c r="I740" s="96"/>
      <c r="J740" s="96"/>
      <c r="K740" s="96"/>
      <c r="L740" s="96"/>
      <c r="M740" s="96"/>
      <c r="N740" s="96"/>
    </row>
    <row r="741" spans="9:14" x14ac:dyDescent="0.25">
      <c r="I741" s="96"/>
      <c r="J741" s="96"/>
      <c r="K741" s="96"/>
      <c r="L741" s="96"/>
      <c r="M741" s="96"/>
      <c r="N741" s="96"/>
    </row>
    <row r="742" spans="9:14" x14ac:dyDescent="0.25">
      <c r="I742" s="96"/>
      <c r="J742" s="96"/>
      <c r="K742" s="96"/>
      <c r="L742" s="96"/>
      <c r="M742" s="96"/>
      <c r="N742" s="96"/>
    </row>
    <row r="743" spans="9:14" x14ac:dyDescent="0.25">
      <c r="I743" s="96"/>
      <c r="J743" s="96"/>
      <c r="K743" s="96"/>
      <c r="L743" s="96"/>
      <c r="M743" s="96"/>
      <c r="N743" s="96"/>
    </row>
    <row r="744" spans="9:14" x14ac:dyDescent="0.25">
      <c r="I744" s="96"/>
      <c r="J744" s="96"/>
      <c r="K744" s="96"/>
      <c r="L744" s="96"/>
      <c r="M744" s="96"/>
      <c r="N744" s="96"/>
    </row>
    <row r="745" spans="9:14" x14ac:dyDescent="0.25">
      <c r="I745" s="96"/>
      <c r="J745" s="96"/>
      <c r="K745" s="96"/>
      <c r="L745" s="96"/>
      <c r="M745" s="96"/>
      <c r="N745" s="96"/>
    </row>
    <row r="746" spans="9:14" x14ac:dyDescent="0.25">
      <c r="I746" s="96"/>
      <c r="J746" s="96"/>
      <c r="K746" s="96"/>
      <c r="L746" s="96"/>
      <c r="M746" s="96"/>
      <c r="N746" s="96"/>
    </row>
    <row r="747" spans="9:14" x14ac:dyDescent="0.25">
      <c r="I747" s="96"/>
      <c r="J747" s="96"/>
      <c r="K747" s="96"/>
      <c r="L747" s="96"/>
      <c r="M747" s="96"/>
      <c r="N747" s="96"/>
    </row>
    <row r="748" spans="9:14" x14ac:dyDescent="0.25">
      <c r="I748" s="96"/>
      <c r="J748" s="96"/>
      <c r="K748" s="96"/>
      <c r="L748" s="96"/>
      <c r="M748" s="96"/>
      <c r="N748" s="96"/>
    </row>
    <row r="749" spans="9:14" x14ac:dyDescent="0.25">
      <c r="I749" s="96"/>
      <c r="J749" s="96"/>
      <c r="K749" s="96"/>
      <c r="L749" s="96"/>
      <c r="M749" s="96"/>
      <c r="N749" s="96"/>
    </row>
    <row r="750" spans="9:14" x14ac:dyDescent="0.25">
      <c r="I750" s="96"/>
      <c r="J750" s="96"/>
      <c r="K750" s="96"/>
      <c r="L750" s="96"/>
      <c r="M750" s="96"/>
      <c r="N750" s="96"/>
    </row>
    <row r="751" spans="9:14" x14ac:dyDescent="0.25">
      <c r="I751" s="96"/>
      <c r="J751" s="96"/>
      <c r="K751" s="96"/>
      <c r="L751" s="96"/>
      <c r="M751" s="96"/>
      <c r="N751" s="96"/>
    </row>
    <row r="752" spans="9:14" x14ac:dyDescent="0.25">
      <c r="I752" s="96"/>
      <c r="J752" s="96"/>
      <c r="K752" s="96"/>
      <c r="L752" s="96"/>
      <c r="M752" s="96"/>
      <c r="N752" s="96"/>
    </row>
    <row r="753" spans="9:14" x14ac:dyDescent="0.25">
      <c r="I753" s="96"/>
      <c r="J753" s="96"/>
      <c r="K753" s="96"/>
      <c r="L753" s="96"/>
      <c r="M753" s="96"/>
      <c r="N753" s="96"/>
    </row>
    <row r="754" spans="9:14" x14ac:dyDescent="0.25">
      <c r="I754" s="96"/>
      <c r="J754" s="96"/>
      <c r="K754" s="96"/>
      <c r="L754" s="96"/>
      <c r="M754" s="96"/>
      <c r="N754" s="96"/>
    </row>
    <row r="755" spans="9:14" x14ac:dyDescent="0.25">
      <c r="I755" s="96"/>
      <c r="J755" s="96"/>
      <c r="K755" s="96"/>
      <c r="L755" s="96"/>
      <c r="M755" s="96"/>
      <c r="N755" s="96"/>
    </row>
    <row r="756" spans="9:14" x14ac:dyDescent="0.25">
      <c r="I756" s="96"/>
      <c r="J756" s="96"/>
      <c r="K756" s="96"/>
      <c r="L756" s="96"/>
      <c r="M756" s="96"/>
      <c r="N756" s="96"/>
    </row>
    <row r="757" spans="9:14" x14ac:dyDescent="0.25">
      <c r="I757" s="96"/>
      <c r="J757" s="96"/>
      <c r="K757" s="96"/>
      <c r="L757" s="96"/>
      <c r="M757" s="96"/>
      <c r="N757" s="96"/>
    </row>
    <row r="758" spans="9:14" x14ac:dyDescent="0.25">
      <c r="I758" s="96"/>
      <c r="J758" s="96"/>
      <c r="K758" s="96"/>
      <c r="L758" s="96"/>
      <c r="M758" s="96"/>
      <c r="N758" s="96"/>
    </row>
    <row r="759" spans="9:14" x14ac:dyDescent="0.25">
      <c r="I759" s="96"/>
      <c r="J759" s="96"/>
      <c r="K759" s="96"/>
      <c r="L759" s="96"/>
      <c r="M759" s="96"/>
      <c r="N759" s="96"/>
    </row>
    <row r="760" spans="9:14" x14ac:dyDescent="0.25">
      <c r="I760" s="96"/>
      <c r="J760" s="96"/>
      <c r="K760" s="96"/>
      <c r="L760" s="96"/>
      <c r="M760" s="96"/>
      <c r="N760" s="96"/>
    </row>
    <row r="761" spans="9:14" x14ac:dyDescent="0.25">
      <c r="I761" s="96"/>
      <c r="J761" s="96"/>
      <c r="K761" s="96"/>
      <c r="L761" s="96"/>
      <c r="M761" s="96"/>
      <c r="N761" s="96"/>
    </row>
    <row r="762" spans="9:14" x14ac:dyDescent="0.25">
      <c r="I762" s="96"/>
      <c r="J762" s="96"/>
      <c r="K762" s="96"/>
      <c r="L762" s="96"/>
      <c r="M762" s="96"/>
      <c r="N762" s="96"/>
    </row>
    <row r="763" spans="9:14" x14ac:dyDescent="0.25">
      <c r="I763" s="96"/>
      <c r="J763" s="96"/>
      <c r="K763" s="96"/>
      <c r="L763" s="96"/>
      <c r="M763" s="96"/>
      <c r="N763" s="96"/>
    </row>
    <row r="764" spans="9:14" x14ac:dyDescent="0.25">
      <c r="I764" s="96"/>
      <c r="J764" s="96"/>
      <c r="K764" s="96"/>
      <c r="L764" s="96"/>
      <c r="M764" s="96"/>
      <c r="N764" s="96"/>
    </row>
    <row r="765" spans="9:14" x14ac:dyDescent="0.25">
      <c r="I765" s="96"/>
      <c r="J765" s="96"/>
      <c r="K765" s="96"/>
      <c r="L765" s="96"/>
      <c r="M765" s="96"/>
      <c r="N765" s="96"/>
    </row>
    <row r="766" spans="9:14" x14ac:dyDescent="0.25">
      <c r="I766" s="96"/>
      <c r="J766" s="96"/>
      <c r="K766" s="96"/>
      <c r="L766" s="96"/>
      <c r="M766" s="96"/>
      <c r="N766" s="96"/>
    </row>
    <row r="767" spans="9:14" x14ac:dyDescent="0.25">
      <c r="I767" s="96"/>
      <c r="J767" s="96"/>
      <c r="K767" s="96"/>
      <c r="L767" s="96"/>
      <c r="M767" s="96"/>
      <c r="N767" s="96"/>
    </row>
    <row r="768" spans="9:14" x14ac:dyDescent="0.25">
      <c r="I768" s="96"/>
      <c r="J768" s="96"/>
      <c r="K768" s="96"/>
      <c r="L768" s="96"/>
      <c r="M768" s="96"/>
      <c r="N768" s="96"/>
    </row>
    <row r="769" spans="9:14" x14ac:dyDescent="0.25">
      <c r="I769" s="96"/>
      <c r="J769" s="96"/>
      <c r="K769" s="96"/>
      <c r="L769" s="96"/>
      <c r="M769" s="96"/>
      <c r="N769" s="96"/>
    </row>
    <row r="770" spans="9:14" x14ac:dyDescent="0.25">
      <c r="I770" s="96"/>
      <c r="J770" s="96"/>
      <c r="K770" s="96"/>
      <c r="L770" s="96"/>
      <c r="M770" s="96"/>
      <c r="N770" s="96"/>
    </row>
    <row r="771" spans="9:14" x14ac:dyDescent="0.25">
      <c r="I771" s="96"/>
      <c r="J771" s="96"/>
      <c r="K771" s="96"/>
      <c r="L771" s="96"/>
      <c r="M771" s="96"/>
      <c r="N771" s="96"/>
    </row>
    <row r="772" spans="9:14" x14ac:dyDescent="0.25">
      <c r="I772" s="96"/>
      <c r="J772" s="96"/>
      <c r="K772" s="96"/>
      <c r="L772" s="96"/>
      <c r="M772" s="96"/>
      <c r="N772" s="96"/>
    </row>
    <row r="773" spans="9:14" x14ac:dyDescent="0.25">
      <c r="I773" s="96"/>
      <c r="J773" s="96"/>
      <c r="K773" s="96"/>
      <c r="L773" s="96"/>
      <c r="M773" s="96"/>
      <c r="N773" s="96"/>
    </row>
    <row r="774" spans="9:14" x14ac:dyDescent="0.25">
      <c r="I774" s="96"/>
      <c r="J774" s="96"/>
      <c r="K774" s="96"/>
      <c r="L774" s="96"/>
      <c r="M774" s="96"/>
      <c r="N774" s="96"/>
    </row>
    <row r="775" spans="9:14" x14ac:dyDescent="0.25">
      <c r="I775" s="96"/>
      <c r="J775" s="96"/>
      <c r="K775" s="96"/>
      <c r="L775" s="96"/>
      <c r="M775" s="96"/>
      <c r="N775" s="96"/>
    </row>
    <row r="776" spans="9:14" x14ac:dyDescent="0.25">
      <c r="I776" s="96"/>
      <c r="J776" s="96"/>
      <c r="K776" s="96"/>
      <c r="L776" s="96"/>
      <c r="M776" s="96"/>
      <c r="N776" s="96"/>
    </row>
    <row r="777" spans="9:14" x14ac:dyDescent="0.25">
      <c r="I777" s="96"/>
      <c r="J777" s="96"/>
      <c r="K777" s="96"/>
      <c r="L777" s="96"/>
      <c r="M777" s="96"/>
      <c r="N777" s="96"/>
    </row>
    <row r="778" spans="9:14" x14ac:dyDescent="0.25">
      <c r="I778" s="96"/>
      <c r="J778" s="96"/>
      <c r="K778" s="96"/>
      <c r="L778" s="96"/>
      <c r="M778" s="96"/>
      <c r="N778" s="96"/>
    </row>
    <row r="779" spans="9:14" x14ac:dyDescent="0.25">
      <c r="I779" s="96"/>
      <c r="J779" s="96"/>
      <c r="K779" s="96"/>
      <c r="L779" s="96"/>
      <c r="M779" s="96"/>
      <c r="N779" s="96"/>
    </row>
    <row r="780" spans="9:14" x14ac:dyDescent="0.25">
      <c r="I780" s="96"/>
      <c r="J780" s="96"/>
      <c r="K780" s="96"/>
      <c r="L780" s="96"/>
      <c r="M780" s="96"/>
      <c r="N780" s="96"/>
    </row>
    <row r="781" spans="9:14" x14ac:dyDescent="0.25">
      <c r="I781" s="96"/>
      <c r="J781" s="96"/>
      <c r="K781" s="96"/>
      <c r="L781" s="96"/>
      <c r="M781" s="96"/>
      <c r="N781" s="96"/>
    </row>
    <row r="782" spans="9:14" x14ac:dyDescent="0.25">
      <c r="I782" s="96"/>
      <c r="J782" s="96"/>
      <c r="K782" s="96"/>
      <c r="L782" s="96"/>
      <c r="M782" s="96"/>
      <c r="N782" s="96"/>
    </row>
    <row r="783" spans="9:14" x14ac:dyDescent="0.25">
      <c r="I783" s="96"/>
      <c r="J783" s="96"/>
      <c r="K783" s="96"/>
      <c r="L783" s="96"/>
      <c r="M783" s="96"/>
      <c r="N783" s="96"/>
    </row>
    <row r="784" spans="9:14" x14ac:dyDescent="0.25">
      <c r="I784" s="96"/>
      <c r="J784" s="96"/>
      <c r="K784" s="96"/>
      <c r="L784" s="96"/>
      <c r="M784" s="96"/>
      <c r="N784" s="96"/>
    </row>
    <row r="785" spans="9:14" x14ac:dyDescent="0.25">
      <c r="I785" s="96"/>
      <c r="J785" s="96"/>
      <c r="K785" s="96"/>
      <c r="L785" s="96"/>
      <c r="M785" s="96"/>
      <c r="N785" s="96"/>
    </row>
    <row r="786" spans="9:14" x14ac:dyDescent="0.25">
      <c r="I786" s="96"/>
      <c r="J786" s="96"/>
      <c r="K786" s="96"/>
      <c r="L786" s="96"/>
      <c r="M786" s="96"/>
      <c r="N786" s="96"/>
    </row>
    <row r="787" spans="9:14" x14ac:dyDescent="0.25">
      <c r="I787" s="96"/>
      <c r="J787" s="96"/>
      <c r="K787" s="96"/>
      <c r="L787" s="96"/>
      <c r="M787" s="96"/>
      <c r="N787" s="96"/>
    </row>
    <row r="788" spans="9:14" x14ac:dyDescent="0.25">
      <c r="I788" s="96"/>
      <c r="J788" s="96"/>
      <c r="K788" s="96"/>
      <c r="L788" s="96"/>
      <c r="M788" s="96"/>
      <c r="N788" s="96"/>
    </row>
    <row r="789" spans="9:14" x14ac:dyDescent="0.25">
      <c r="I789" s="96"/>
      <c r="J789" s="96"/>
      <c r="K789" s="96"/>
      <c r="L789" s="96"/>
      <c r="M789" s="96"/>
      <c r="N789" s="96"/>
    </row>
    <row r="790" spans="9:14" x14ac:dyDescent="0.25">
      <c r="I790" s="96"/>
      <c r="J790" s="96"/>
      <c r="K790" s="96"/>
      <c r="L790" s="96"/>
      <c r="M790" s="96"/>
      <c r="N790" s="96"/>
    </row>
    <row r="791" spans="9:14" x14ac:dyDescent="0.25">
      <c r="I791" s="96"/>
      <c r="J791" s="96"/>
      <c r="K791" s="96"/>
      <c r="L791" s="96"/>
      <c r="M791" s="96"/>
      <c r="N791" s="96"/>
    </row>
    <row r="792" spans="9:14" x14ac:dyDescent="0.25">
      <c r="I792" s="96"/>
      <c r="J792" s="96"/>
      <c r="K792" s="96"/>
      <c r="L792" s="96"/>
      <c r="M792" s="96"/>
      <c r="N792" s="96"/>
    </row>
    <row r="793" spans="9:14" x14ac:dyDescent="0.25">
      <c r="I793" s="96"/>
      <c r="J793" s="96"/>
      <c r="K793" s="96"/>
      <c r="L793" s="96"/>
      <c r="M793" s="96"/>
      <c r="N793" s="96"/>
    </row>
    <row r="794" spans="9:14" x14ac:dyDescent="0.25">
      <c r="I794" s="96"/>
      <c r="J794" s="96"/>
      <c r="K794" s="96"/>
      <c r="L794" s="96"/>
      <c r="M794" s="96"/>
      <c r="N794" s="96"/>
    </row>
    <row r="795" spans="9:14" x14ac:dyDescent="0.25">
      <c r="I795" s="96"/>
      <c r="J795" s="96"/>
      <c r="K795" s="96"/>
      <c r="L795" s="96"/>
      <c r="M795" s="96"/>
      <c r="N795" s="96"/>
    </row>
    <row r="796" spans="9:14" x14ac:dyDescent="0.25">
      <c r="I796" s="96"/>
      <c r="J796" s="96"/>
      <c r="K796" s="96"/>
      <c r="L796" s="96"/>
      <c r="M796" s="96"/>
      <c r="N796" s="96"/>
    </row>
    <row r="797" spans="9:14" x14ac:dyDescent="0.25">
      <c r="I797" s="96"/>
      <c r="J797" s="96"/>
      <c r="K797" s="96"/>
      <c r="L797" s="96"/>
      <c r="M797" s="96"/>
      <c r="N797" s="96"/>
    </row>
    <row r="798" spans="9:14" x14ac:dyDescent="0.25">
      <c r="I798" s="96"/>
      <c r="J798" s="96"/>
      <c r="K798" s="96"/>
      <c r="L798" s="96"/>
      <c r="M798" s="96"/>
      <c r="N798" s="96"/>
    </row>
    <row r="799" spans="9:14" x14ac:dyDescent="0.25">
      <c r="I799" s="96"/>
      <c r="J799" s="96"/>
      <c r="K799" s="96"/>
      <c r="L799" s="96"/>
      <c r="M799" s="96"/>
      <c r="N799" s="96"/>
    </row>
    <row r="800" spans="9:14" x14ac:dyDescent="0.25">
      <c r="I800" s="96"/>
      <c r="J800" s="96"/>
      <c r="K800" s="96"/>
      <c r="L800" s="96"/>
      <c r="M800" s="96"/>
      <c r="N800" s="96"/>
    </row>
    <row r="801" spans="9:14" x14ac:dyDescent="0.25">
      <c r="I801" s="96"/>
      <c r="J801" s="96"/>
      <c r="K801" s="96"/>
      <c r="L801" s="96"/>
      <c r="M801" s="96"/>
      <c r="N801" s="96"/>
    </row>
    <row r="802" spans="9:14" x14ac:dyDescent="0.25">
      <c r="I802" s="96"/>
      <c r="J802" s="96"/>
      <c r="K802" s="96"/>
      <c r="L802" s="96"/>
      <c r="M802" s="96"/>
      <c r="N802" s="96"/>
    </row>
    <row r="803" spans="9:14" x14ac:dyDescent="0.25">
      <c r="I803" s="96"/>
      <c r="J803" s="96"/>
      <c r="K803" s="96"/>
      <c r="L803" s="96"/>
      <c r="M803" s="96"/>
      <c r="N803" s="96"/>
    </row>
    <row r="804" spans="9:14" x14ac:dyDescent="0.25">
      <c r="I804" s="96"/>
      <c r="J804" s="96"/>
      <c r="K804" s="96"/>
      <c r="L804" s="96"/>
      <c r="M804" s="96"/>
      <c r="N804" s="96"/>
    </row>
    <row r="805" spans="9:14" x14ac:dyDescent="0.25">
      <c r="I805" s="96"/>
      <c r="J805" s="96"/>
      <c r="K805" s="96"/>
      <c r="L805" s="96"/>
      <c r="M805" s="96"/>
      <c r="N805" s="96"/>
    </row>
    <row r="806" spans="9:14" x14ac:dyDescent="0.25">
      <c r="I806" s="96"/>
      <c r="J806" s="96"/>
      <c r="K806" s="96"/>
      <c r="L806" s="96"/>
      <c r="M806" s="96"/>
      <c r="N806" s="96"/>
    </row>
    <row r="807" spans="9:14" x14ac:dyDescent="0.25">
      <c r="I807" s="96"/>
      <c r="J807" s="96"/>
      <c r="K807" s="96"/>
      <c r="L807" s="96"/>
      <c r="M807" s="96"/>
      <c r="N807" s="96"/>
    </row>
    <row r="808" spans="9:14" x14ac:dyDescent="0.25">
      <c r="I808" s="96"/>
      <c r="J808" s="96"/>
      <c r="K808" s="96"/>
      <c r="L808" s="96"/>
      <c r="M808" s="96"/>
      <c r="N808" s="96"/>
    </row>
    <row r="809" spans="9:14" x14ac:dyDescent="0.25">
      <c r="I809" s="96"/>
      <c r="J809" s="96"/>
      <c r="K809" s="96"/>
      <c r="L809" s="96"/>
      <c r="M809" s="96"/>
      <c r="N809" s="96"/>
    </row>
    <row r="810" spans="9:14" x14ac:dyDescent="0.25">
      <c r="I810" s="96"/>
      <c r="J810" s="96"/>
      <c r="K810" s="96"/>
      <c r="L810" s="96"/>
      <c r="M810" s="96"/>
      <c r="N810" s="96"/>
    </row>
    <row r="811" spans="9:14" x14ac:dyDescent="0.25">
      <c r="I811" s="96"/>
      <c r="J811" s="96"/>
      <c r="K811" s="96"/>
      <c r="L811" s="96"/>
      <c r="M811" s="96"/>
      <c r="N811" s="96"/>
    </row>
    <row r="812" spans="9:14" x14ac:dyDescent="0.25">
      <c r="I812" s="96"/>
      <c r="J812" s="96"/>
      <c r="K812" s="96"/>
      <c r="L812" s="96"/>
      <c r="M812" s="96"/>
      <c r="N812" s="96"/>
    </row>
    <row r="813" spans="9:14" x14ac:dyDescent="0.25">
      <c r="I813" s="96"/>
      <c r="J813" s="96"/>
      <c r="K813" s="96"/>
      <c r="L813" s="96"/>
      <c r="M813" s="96"/>
      <c r="N813" s="96"/>
    </row>
    <row r="814" spans="9:14" x14ac:dyDescent="0.25">
      <c r="I814" s="96"/>
      <c r="J814" s="96"/>
      <c r="K814" s="96"/>
      <c r="L814" s="96"/>
      <c r="M814" s="96"/>
      <c r="N814" s="96"/>
    </row>
    <row r="815" spans="9:14" x14ac:dyDescent="0.25">
      <c r="I815" s="96"/>
      <c r="J815" s="96"/>
      <c r="K815" s="96"/>
      <c r="L815" s="96"/>
      <c r="M815" s="96"/>
      <c r="N815" s="96"/>
    </row>
    <row r="816" spans="9:14" x14ac:dyDescent="0.25">
      <c r="I816" s="96"/>
      <c r="J816" s="96"/>
      <c r="K816" s="96"/>
      <c r="L816" s="96"/>
      <c r="M816" s="96"/>
      <c r="N816" s="96"/>
    </row>
    <row r="817" spans="9:14" x14ac:dyDescent="0.25">
      <c r="I817" s="96"/>
      <c r="J817" s="96"/>
      <c r="K817" s="96"/>
      <c r="L817" s="96"/>
      <c r="M817" s="96"/>
      <c r="N817" s="96"/>
    </row>
    <row r="818" spans="9:14" x14ac:dyDescent="0.25">
      <c r="I818" s="96"/>
      <c r="J818" s="96"/>
      <c r="K818" s="96"/>
      <c r="L818" s="96"/>
      <c r="M818" s="96"/>
      <c r="N818" s="96"/>
    </row>
    <row r="819" spans="9:14" x14ac:dyDescent="0.25">
      <c r="I819" s="96"/>
      <c r="J819" s="96"/>
      <c r="K819" s="96"/>
      <c r="L819" s="96"/>
      <c r="M819" s="96"/>
      <c r="N819" s="96"/>
    </row>
    <row r="820" spans="9:14" x14ac:dyDescent="0.25">
      <c r="I820" s="96"/>
      <c r="J820" s="96"/>
      <c r="K820" s="96"/>
      <c r="L820" s="96"/>
      <c r="M820" s="96"/>
      <c r="N820" s="96"/>
    </row>
    <row r="821" spans="9:14" x14ac:dyDescent="0.25">
      <c r="I821" s="96"/>
      <c r="J821" s="96"/>
      <c r="K821" s="96"/>
      <c r="L821" s="96"/>
      <c r="M821" s="96"/>
      <c r="N821" s="96"/>
    </row>
    <row r="822" spans="9:14" x14ac:dyDescent="0.25">
      <c r="I822" s="96"/>
      <c r="J822" s="96"/>
      <c r="K822" s="96"/>
      <c r="L822" s="96"/>
      <c r="M822" s="96"/>
      <c r="N822" s="96"/>
    </row>
    <row r="823" spans="9:14" x14ac:dyDescent="0.25">
      <c r="I823" s="96"/>
      <c r="J823" s="96"/>
      <c r="K823" s="96"/>
      <c r="L823" s="96"/>
      <c r="M823" s="96"/>
      <c r="N823" s="96"/>
    </row>
    <row r="824" spans="9:14" x14ac:dyDescent="0.25">
      <c r="I824" s="96"/>
      <c r="J824" s="96"/>
      <c r="K824" s="96"/>
      <c r="L824" s="96"/>
      <c r="M824" s="96"/>
      <c r="N824" s="96"/>
    </row>
    <row r="825" spans="9:14" x14ac:dyDescent="0.25">
      <c r="I825" s="96"/>
      <c r="J825" s="96"/>
      <c r="K825" s="96"/>
      <c r="L825" s="96"/>
      <c r="M825" s="96"/>
      <c r="N825" s="96"/>
    </row>
    <row r="826" spans="9:14" x14ac:dyDescent="0.25">
      <c r="I826" s="96"/>
      <c r="J826" s="96"/>
      <c r="K826" s="96"/>
      <c r="L826" s="96"/>
      <c r="M826" s="96"/>
      <c r="N826" s="96"/>
    </row>
    <row r="827" spans="9:14" x14ac:dyDescent="0.25">
      <c r="I827" s="96"/>
      <c r="J827" s="96"/>
      <c r="K827" s="96"/>
      <c r="L827" s="96"/>
      <c r="M827" s="96"/>
      <c r="N827" s="96"/>
    </row>
    <row r="828" spans="9:14" x14ac:dyDescent="0.25">
      <c r="I828" s="96"/>
      <c r="J828" s="96"/>
      <c r="K828" s="96"/>
      <c r="L828" s="96"/>
      <c r="M828" s="96"/>
      <c r="N828" s="96"/>
    </row>
    <row r="829" spans="9:14" x14ac:dyDescent="0.25">
      <c r="I829" s="96"/>
      <c r="J829" s="96"/>
      <c r="K829" s="96"/>
      <c r="L829" s="96"/>
      <c r="M829" s="96"/>
      <c r="N829" s="96"/>
    </row>
    <row r="830" spans="9:14" x14ac:dyDescent="0.25">
      <c r="I830" s="96"/>
      <c r="J830" s="96"/>
      <c r="K830" s="96"/>
      <c r="L830" s="96"/>
      <c r="M830" s="96"/>
      <c r="N830" s="96"/>
    </row>
    <row r="831" spans="9:14" x14ac:dyDescent="0.25">
      <c r="I831" s="96"/>
      <c r="J831" s="96"/>
      <c r="K831" s="96"/>
      <c r="L831" s="96"/>
      <c r="M831" s="96"/>
      <c r="N831" s="96"/>
    </row>
    <row r="832" spans="9:14" x14ac:dyDescent="0.25">
      <c r="I832" s="96"/>
      <c r="J832" s="96"/>
      <c r="K832" s="96"/>
      <c r="L832" s="96"/>
      <c r="M832" s="96"/>
      <c r="N832" s="96"/>
    </row>
    <row r="833" spans="9:14" x14ac:dyDescent="0.25">
      <c r="I833" s="96"/>
      <c r="J833" s="96"/>
      <c r="K833" s="96"/>
      <c r="L833" s="96"/>
      <c r="M833" s="96"/>
      <c r="N833" s="96"/>
    </row>
    <row r="834" spans="9:14" x14ac:dyDescent="0.25">
      <c r="I834" s="96"/>
      <c r="J834" s="96"/>
      <c r="K834" s="96"/>
      <c r="L834" s="96"/>
      <c r="M834" s="96"/>
      <c r="N834" s="96"/>
    </row>
    <row r="835" spans="9:14" x14ac:dyDescent="0.25">
      <c r="I835" s="96"/>
      <c r="J835" s="96"/>
      <c r="K835" s="96"/>
      <c r="L835" s="96"/>
      <c r="M835" s="96"/>
      <c r="N835" s="96"/>
    </row>
    <row r="836" spans="9:14" x14ac:dyDescent="0.25">
      <c r="I836" s="96"/>
      <c r="J836" s="96"/>
      <c r="K836" s="96"/>
      <c r="L836" s="96"/>
      <c r="M836" s="96"/>
      <c r="N836" s="96"/>
    </row>
    <row r="837" spans="9:14" x14ac:dyDescent="0.25">
      <c r="I837" s="96"/>
      <c r="J837" s="96"/>
      <c r="K837" s="96"/>
      <c r="L837" s="96"/>
      <c r="M837" s="96"/>
      <c r="N837" s="96"/>
    </row>
    <row r="838" spans="9:14" x14ac:dyDescent="0.25">
      <c r="I838" s="96"/>
      <c r="J838" s="96"/>
      <c r="K838" s="96"/>
      <c r="L838" s="96"/>
      <c r="M838" s="96"/>
      <c r="N838" s="96"/>
    </row>
    <row r="839" spans="9:14" x14ac:dyDescent="0.25">
      <c r="I839" s="96"/>
      <c r="J839" s="96"/>
      <c r="K839" s="96"/>
      <c r="L839" s="96"/>
      <c r="M839" s="96"/>
      <c r="N839" s="96"/>
    </row>
    <row r="840" spans="9:14" x14ac:dyDescent="0.25">
      <c r="I840" s="96"/>
      <c r="J840" s="96"/>
      <c r="K840" s="96"/>
      <c r="L840" s="96"/>
      <c r="M840" s="96"/>
      <c r="N840" s="96"/>
    </row>
    <row r="841" spans="9:14" x14ac:dyDescent="0.25">
      <c r="I841" s="96"/>
      <c r="J841" s="96"/>
      <c r="K841" s="96"/>
      <c r="L841" s="96"/>
      <c r="M841" s="96"/>
      <c r="N841" s="96"/>
    </row>
    <row r="842" spans="9:14" x14ac:dyDescent="0.25">
      <c r="I842" s="96"/>
      <c r="J842" s="96"/>
      <c r="K842" s="96"/>
      <c r="L842" s="96"/>
      <c r="M842" s="96"/>
      <c r="N842" s="96"/>
    </row>
    <row r="843" spans="9:14" x14ac:dyDescent="0.25">
      <c r="I843" s="96"/>
      <c r="J843" s="96"/>
      <c r="K843" s="96"/>
      <c r="L843" s="96"/>
      <c r="M843" s="96"/>
      <c r="N843" s="96"/>
    </row>
    <row r="844" spans="9:14" x14ac:dyDescent="0.25">
      <c r="I844" s="96"/>
      <c r="J844" s="96"/>
      <c r="K844" s="96"/>
      <c r="L844" s="96"/>
      <c r="M844" s="96"/>
      <c r="N844" s="96"/>
    </row>
    <row r="845" spans="9:14" x14ac:dyDescent="0.25">
      <c r="I845" s="96"/>
      <c r="J845" s="96"/>
      <c r="K845" s="96"/>
      <c r="L845" s="96"/>
      <c r="M845" s="96"/>
      <c r="N845" s="96"/>
    </row>
    <row r="846" spans="9:14" x14ac:dyDescent="0.25">
      <c r="I846" s="96"/>
      <c r="J846" s="96"/>
      <c r="K846" s="96"/>
      <c r="L846" s="96"/>
      <c r="M846" s="96"/>
      <c r="N846" s="96"/>
    </row>
    <row r="847" spans="9:14" x14ac:dyDescent="0.25">
      <c r="I847" s="96"/>
      <c r="J847" s="96"/>
      <c r="K847" s="96"/>
      <c r="L847" s="96"/>
      <c r="M847" s="96"/>
      <c r="N847" s="96"/>
    </row>
    <row r="848" spans="9:14" x14ac:dyDescent="0.25">
      <c r="I848" s="96"/>
      <c r="J848" s="96"/>
      <c r="K848" s="96"/>
      <c r="L848" s="96"/>
      <c r="M848" s="96"/>
      <c r="N848" s="96"/>
    </row>
    <row r="849" spans="9:14" x14ac:dyDescent="0.25">
      <c r="I849" s="96"/>
      <c r="J849" s="96"/>
      <c r="K849" s="96"/>
      <c r="L849" s="96"/>
      <c r="M849" s="96"/>
      <c r="N849" s="96"/>
    </row>
    <row r="850" spans="9:14" x14ac:dyDescent="0.25">
      <c r="I850" s="96"/>
      <c r="J850" s="96"/>
      <c r="K850" s="96"/>
      <c r="L850" s="96"/>
      <c r="M850" s="96"/>
      <c r="N850" s="96"/>
    </row>
    <row r="851" spans="9:14" x14ac:dyDescent="0.25">
      <c r="I851" s="96"/>
      <c r="J851" s="96"/>
      <c r="K851" s="96"/>
      <c r="L851" s="96"/>
      <c r="M851" s="96"/>
      <c r="N851" s="96"/>
    </row>
    <row r="852" spans="9:14" x14ac:dyDescent="0.25">
      <c r="I852" s="96"/>
      <c r="J852" s="96"/>
      <c r="K852" s="96"/>
      <c r="L852" s="96"/>
      <c r="M852" s="96"/>
      <c r="N852" s="96"/>
    </row>
    <row r="853" spans="9:14" x14ac:dyDescent="0.25">
      <c r="I853" s="96"/>
      <c r="J853" s="96"/>
      <c r="K853" s="96"/>
      <c r="L853" s="96"/>
      <c r="M853" s="96"/>
      <c r="N853" s="96"/>
    </row>
    <row r="854" spans="9:14" x14ac:dyDescent="0.25">
      <c r="I854" s="96"/>
      <c r="J854" s="96"/>
      <c r="K854" s="96"/>
      <c r="L854" s="96"/>
      <c r="M854" s="96"/>
      <c r="N854" s="96"/>
    </row>
    <row r="855" spans="9:14" x14ac:dyDescent="0.25">
      <c r="I855" s="96"/>
      <c r="J855" s="96"/>
      <c r="K855" s="96"/>
      <c r="L855" s="96"/>
      <c r="M855" s="96"/>
      <c r="N855" s="96"/>
    </row>
    <row r="856" spans="9:14" x14ac:dyDescent="0.25">
      <c r="I856" s="96"/>
      <c r="J856" s="96"/>
      <c r="K856" s="96"/>
      <c r="L856" s="96"/>
      <c r="M856" s="96"/>
      <c r="N856" s="96"/>
    </row>
    <row r="857" spans="9:14" x14ac:dyDescent="0.25">
      <c r="I857" s="96"/>
      <c r="J857" s="96"/>
      <c r="K857" s="96"/>
      <c r="L857" s="96"/>
      <c r="M857" s="96"/>
      <c r="N857" s="96"/>
    </row>
    <row r="858" spans="9:14" x14ac:dyDescent="0.25">
      <c r="I858" s="96"/>
      <c r="J858" s="96"/>
      <c r="K858" s="96"/>
      <c r="L858" s="96"/>
      <c r="M858" s="96"/>
      <c r="N858" s="96"/>
    </row>
    <row r="859" spans="9:14" x14ac:dyDescent="0.25">
      <c r="I859" s="96"/>
      <c r="J859" s="96"/>
      <c r="K859" s="96"/>
      <c r="L859" s="96"/>
      <c r="M859" s="96"/>
      <c r="N859" s="96"/>
    </row>
    <row r="860" spans="9:14" x14ac:dyDescent="0.25">
      <c r="I860" s="96"/>
      <c r="J860" s="96"/>
      <c r="K860" s="96"/>
      <c r="L860" s="96"/>
      <c r="M860" s="96"/>
      <c r="N860" s="96"/>
    </row>
    <row r="861" spans="9:14" x14ac:dyDescent="0.25">
      <c r="I861" s="96"/>
      <c r="J861" s="96"/>
      <c r="K861" s="96"/>
      <c r="L861" s="96"/>
      <c r="M861" s="96"/>
      <c r="N861" s="96"/>
    </row>
    <row r="862" spans="9:14" x14ac:dyDescent="0.25">
      <c r="I862" s="96"/>
      <c r="J862" s="96"/>
      <c r="K862" s="96"/>
      <c r="L862" s="96"/>
      <c r="M862" s="96"/>
      <c r="N862" s="96"/>
    </row>
    <row r="863" spans="9:14" x14ac:dyDescent="0.25">
      <c r="I863" s="96"/>
      <c r="J863" s="96"/>
      <c r="K863" s="96"/>
      <c r="L863" s="96"/>
      <c r="M863" s="96"/>
      <c r="N863" s="96"/>
    </row>
    <row r="864" spans="9:14" x14ac:dyDescent="0.25">
      <c r="I864" s="96"/>
      <c r="J864" s="96"/>
      <c r="K864" s="96"/>
      <c r="L864" s="96"/>
      <c r="M864" s="96"/>
      <c r="N864" s="96"/>
    </row>
    <row r="865" spans="9:14" x14ac:dyDescent="0.25">
      <c r="I865" s="96"/>
      <c r="J865" s="96"/>
      <c r="K865" s="96"/>
      <c r="L865" s="96"/>
      <c r="M865" s="96"/>
      <c r="N865" s="96"/>
    </row>
    <row r="866" spans="9:14" x14ac:dyDescent="0.25">
      <c r="I866" s="96"/>
      <c r="J866" s="96"/>
      <c r="K866" s="96"/>
      <c r="L866" s="96"/>
      <c r="M866" s="96"/>
      <c r="N866" s="96"/>
    </row>
    <row r="867" spans="9:14" x14ac:dyDescent="0.25">
      <c r="I867" s="96"/>
      <c r="J867" s="96"/>
      <c r="K867" s="96"/>
      <c r="L867" s="96"/>
      <c r="M867" s="96"/>
      <c r="N867" s="96"/>
    </row>
    <row r="868" spans="9:14" x14ac:dyDescent="0.25">
      <c r="I868" s="96"/>
      <c r="J868" s="96"/>
      <c r="K868" s="96"/>
      <c r="L868" s="96"/>
      <c r="M868" s="96"/>
      <c r="N868" s="96"/>
    </row>
    <row r="869" spans="9:14" x14ac:dyDescent="0.25">
      <c r="I869" s="96"/>
      <c r="J869" s="96"/>
      <c r="K869" s="96"/>
      <c r="L869" s="96"/>
      <c r="M869" s="96"/>
      <c r="N869" s="96"/>
    </row>
    <row r="870" spans="9:14" x14ac:dyDescent="0.25">
      <c r="I870" s="96"/>
      <c r="J870" s="96"/>
      <c r="K870" s="96"/>
      <c r="L870" s="96"/>
      <c r="M870" s="96"/>
      <c r="N870" s="96"/>
    </row>
    <row r="871" spans="9:14" x14ac:dyDescent="0.25">
      <c r="I871" s="96"/>
      <c r="J871" s="96"/>
      <c r="K871" s="96"/>
      <c r="L871" s="96"/>
      <c r="M871" s="96"/>
      <c r="N871" s="96"/>
    </row>
    <row r="872" spans="9:14" x14ac:dyDescent="0.25">
      <c r="I872" s="96"/>
      <c r="J872" s="96"/>
      <c r="K872" s="96"/>
      <c r="L872" s="96"/>
      <c r="M872" s="96"/>
      <c r="N872" s="96"/>
    </row>
    <row r="873" spans="9:14" x14ac:dyDescent="0.25">
      <c r="I873" s="96"/>
      <c r="J873" s="96"/>
      <c r="K873" s="96"/>
      <c r="L873" s="96"/>
      <c r="M873" s="96"/>
      <c r="N873" s="96"/>
    </row>
    <row r="874" spans="9:14" x14ac:dyDescent="0.25">
      <c r="I874" s="96"/>
      <c r="J874" s="96"/>
      <c r="K874" s="96"/>
      <c r="L874" s="96"/>
      <c r="M874" s="96"/>
      <c r="N874" s="96"/>
    </row>
    <row r="875" spans="9:14" x14ac:dyDescent="0.25">
      <c r="I875" s="96"/>
      <c r="J875" s="96"/>
      <c r="K875" s="96"/>
      <c r="L875" s="96"/>
      <c r="M875" s="96"/>
      <c r="N875" s="96"/>
    </row>
    <row r="876" spans="9:14" x14ac:dyDescent="0.25">
      <c r="I876" s="96"/>
      <c r="J876" s="96"/>
      <c r="K876" s="96"/>
      <c r="L876" s="96"/>
      <c r="M876" s="96"/>
      <c r="N876" s="96"/>
    </row>
    <row r="877" spans="9:14" x14ac:dyDescent="0.25">
      <c r="I877" s="96"/>
      <c r="J877" s="96"/>
      <c r="K877" s="96"/>
      <c r="L877" s="96"/>
      <c r="M877" s="96"/>
      <c r="N877" s="96"/>
    </row>
    <row r="878" spans="9:14" x14ac:dyDescent="0.25">
      <c r="I878" s="96"/>
      <c r="J878" s="96"/>
      <c r="K878" s="96"/>
      <c r="L878" s="96"/>
      <c r="M878" s="96"/>
      <c r="N878" s="96"/>
    </row>
    <row r="879" spans="9:14" x14ac:dyDescent="0.25">
      <c r="I879" s="96"/>
      <c r="J879" s="96"/>
      <c r="K879" s="96"/>
      <c r="L879" s="96"/>
      <c r="M879" s="96"/>
      <c r="N879" s="96"/>
    </row>
    <row r="880" spans="9:14" x14ac:dyDescent="0.25">
      <c r="I880" s="96"/>
      <c r="J880" s="96"/>
      <c r="K880" s="96"/>
      <c r="L880" s="96"/>
      <c r="M880" s="96"/>
      <c r="N880" s="96"/>
    </row>
    <row r="881" spans="9:14" x14ac:dyDescent="0.25">
      <c r="I881" s="96"/>
      <c r="J881" s="96"/>
      <c r="K881" s="96"/>
      <c r="L881" s="96"/>
      <c r="M881" s="96"/>
      <c r="N881" s="96"/>
    </row>
    <row r="882" spans="9:14" x14ac:dyDescent="0.25">
      <c r="I882" s="96"/>
      <c r="J882" s="96"/>
      <c r="K882" s="96"/>
      <c r="L882" s="96"/>
      <c r="M882" s="96"/>
      <c r="N882" s="96"/>
    </row>
    <row r="883" spans="9:14" x14ac:dyDescent="0.25">
      <c r="I883" s="96"/>
      <c r="J883" s="96"/>
      <c r="K883" s="96"/>
      <c r="L883" s="96"/>
      <c r="M883" s="96"/>
      <c r="N883" s="96"/>
    </row>
    <row r="884" spans="9:14" x14ac:dyDescent="0.25">
      <c r="I884" s="96"/>
      <c r="J884" s="96"/>
      <c r="K884" s="96"/>
      <c r="L884" s="96"/>
      <c r="M884" s="96"/>
      <c r="N884" s="96"/>
    </row>
    <row r="885" spans="9:14" x14ac:dyDescent="0.25">
      <c r="I885" s="96"/>
      <c r="J885" s="96"/>
      <c r="K885" s="96"/>
      <c r="L885" s="96"/>
      <c r="M885" s="96"/>
      <c r="N885" s="96"/>
    </row>
    <row r="886" spans="9:14" x14ac:dyDescent="0.25">
      <c r="I886" s="96"/>
      <c r="J886" s="96"/>
      <c r="K886" s="96"/>
      <c r="L886" s="96"/>
      <c r="M886" s="96"/>
      <c r="N886" s="96"/>
    </row>
    <row r="887" spans="9:14" x14ac:dyDescent="0.25">
      <c r="I887" s="96"/>
      <c r="J887" s="96"/>
      <c r="K887" s="96"/>
      <c r="L887" s="96"/>
      <c r="M887" s="96"/>
      <c r="N887" s="96"/>
    </row>
    <row r="888" spans="9:14" x14ac:dyDescent="0.25">
      <c r="I888" s="96"/>
      <c r="J888" s="96"/>
      <c r="K888" s="96"/>
      <c r="L888" s="96"/>
      <c r="M888" s="96"/>
      <c r="N888" s="96"/>
    </row>
    <row r="889" spans="9:14" x14ac:dyDescent="0.25">
      <c r="I889" s="96"/>
      <c r="J889" s="96"/>
      <c r="K889" s="96"/>
      <c r="L889" s="96"/>
      <c r="M889" s="96"/>
      <c r="N889" s="96"/>
    </row>
    <row r="890" spans="9:14" x14ac:dyDescent="0.25">
      <c r="I890" s="96"/>
      <c r="J890" s="96"/>
      <c r="K890" s="96"/>
      <c r="L890" s="96"/>
      <c r="M890" s="96"/>
      <c r="N890" s="96"/>
    </row>
    <row r="891" spans="9:14" x14ac:dyDescent="0.25">
      <c r="I891" s="96"/>
      <c r="J891" s="96"/>
      <c r="K891" s="96"/>
      <c r="L891" s="96"/>
      <c r="M891" s="96"/>
      <c r="N891" s="96"/>
    </row>
    <row r="892" spans="9:14" x14ac:dyDescent="0.25">
      <c r="I892" s="96"/>
      <c r="J892" s="96"/>
      <c r="K892" s="96"/>
      <c r="L892" s="96"/>
      <c r="M892" s="96"/>
      <c r="N892" s="96"/>
    </row>
    <row r="893" spans="9:14" x14ac:dyDescent="0.25">
      <c r="I893" s="96"/>
      <c r="J893" s="96"/>
      <c r="K893" s="96"/>
      <c r="L893" s="96"/>
      <c r="M893" s="96"/>
      <c r="N893" s="96"/>
    </row>
    <row r="894" spans="9:14" x14ac:dyDescent="0.25">
      <c r="I894" s="96"/>
      <c r="J894" s="96"/>
      <c r="K894" s="96"/>
      <c r="L894" s="96"/>
      <c r="M894" s="96"/>
      <c r="N894" s="96"/>
    </row>
    <row r="895" spans="9:14" x14ac:dyDescent="0.25">
      <c r="I895" s="96"/>
      <c r="J895" s="96"/>
      <c r="K895" s="96"/>
      <c r="L895" s="96"/>
      <c r="M895" s="96"/>
      <c r="N895" s="96"/>
    </row>
    <row r="896" spans="9:14" x14ac:dyDescent="0.25">
      <c r="I896" s="96"/>
      <c r="J896" s="96"/>
      <c r="K896" s="96"/>
      <c r="L896" s="96"/>
      <c r="M896" s="96"/>
      <c r="N896" s="96"/>
    </row>
    <row r="897" spans="9:14" x14ac:dyDescent="0.25">
      <c r="I897" s="96"/>
      <c r="J897" s="96"/>
      <c r="K897" s="96"/>
      <c r="L897" s="96"/>
      <c r="M897" s="96"/>
      <c r="N897" s="96"/>
    </row>
    <row r="898" spans="9:14" x14ac:dyDescent="0.25">
      <c r="I898" s="96"/>
      <c r="J898" s="96"/>
      <c r="K898" s="96"/>
      <c r="L898" s="96"/>
      <c r="M898" s="96"/>
      <c r="N898" s="96"/>
    </row>
    <row r="899" spans="9:14" x14ac:dyDescent="0.25">
      <c r="I899" s="96"/>
      <c r="J899" s="96"/>
      <c r="K899" s="96"/>
      <c r="L899" s="96"/>
      <c r="M899" s="96"/>
      <c r="N899" s="96"/>
    </row>
    <row r="900" spans="9:14" x14ac:dyDescent="0.25">
      <c r="I900" s="96"/>
      <c r="J900" s="96"/>
      <c r="K900" s="96"/>
      <c r="L900" s="96"/>
      <c r="M900" s="96"/>
      <c r="N900" s="96"/>
    </row>
    <row r="901" spans="9:14" x14ac:dyDescent="0.25">
      <c r="I901" s="96"/>
      <c r="J901" s="96"/>
      <c r="K901" s="96"/>
      <c r="L901" s="96"/>
      <c r="M901" s="96"/>
      <c r="N901" s="96"/>
    </row>
    <row r="902" spans="9:14" x14ac:dyDescent="0.25">
      <c r="I902" s="96"/>
      <c r="J902" s="96"/>
      <c r="K902" s="96"/>
      <c r="L902" s="96"/>
      <c r="M902" s="96"/>
      <c r="N902" s="96"/>
    </row>
    <row r="903" spans="9:14" x14ac:dyDescent="0.25">
      <c r="I903" s="96"/>
      <c r="J903" s="96"/>
      <c r="K903" s="96"/>
      <c r="L903" s="96"/>
      <c r="M903" s="96"/>
      <c r="N903" s="96"/>
    </row>
    <row r="904" spans="9:14" x14ac:dyDescent="0.25">
      <c r="I904" s="96"/>
      <c r="J904" s="96"/>
      <c r="K904" s="96"/>
      <c r="L904" s="96"/>
      <c r="M904" s="96"/>
      <c r="N904" s="96"/>
    </row>
    <row r="905" spans="9:14" x14ac:dyDescent="0.25">
      <c r="I905" s="96"/>
      <c r="J905" s="96"/>
      <c r="K905" s="96"/>
      <c r="L905" s="96"/>
      <c r="M905" s="96"/>
      <c r="N905" s="96"/>
    </row>
    <row r="906" spans="9:14" x14ac:dyDescent="0.25">
      <c r="I906" s="96"/>
      <c r="J906" s="96"/>
      <c r="K906" s="96"/>
      <c r="L906" s="96"/>
      <c r="M906" s="96"/>
      <c r="N906" s="96"/>
    </row>
    <row r="907" spans="9:14" x14ac:dyDescent="0.25">
      <c r="I907" s="96"/>
      <c r="J907" s="96"/>
      <c r="K907" s="96"/>
      <c r="L907" s="96"/>
      <c r="M907" s="96"/>
      <c r="N907" s="96"/>
    </row>
    <row r="908" spans="9:14" x14ac:dyDescent="0.25">
      <c r="I908" s="96"/>
      <c r="J908" s="96"/>
      <c r="K908" s="96"/>
      <c r="L908" s="96"/>
      <c r="M908" s="96"/>
      <c r="N908" s="96"/>
    </row>
    <row r="909" spans="9:14" x14ac:dyDescent="0.25">
      <c r="I909" s="96"/>
      <c r="J909" s="96"/>
      <c r="K909" s="96"/>
      <c r="L909" s="96"/>
      <c r="M909" s="96"/>
      <c r="N909" s="96"/>
    </row>
    <row r="910" spans="9:14" x14ac:dyDescent="0.25">
      <c r="I910" s="96"/>
      <c r="J910" s="96"/>
      <c r="K910" s="96"/>
      <c r="L910" s="96"/>
      <c r="M910" s="96"/>
      <c r="N910" s="96"/>
    </row>
    <row r="911" spans="9:14" x14ac:dyDescent="0.25">
      <c r="I911" s="96"/>
      <c r="J911" s="96"/>
      <c r="K911" s="96"/>
      <c r="L911" s="96"/>
      <c r="M911" s="96"/>
      <c r="N911" s="96"/>
    </row>
    <row r="912" spans="9:14" x14ac:dyDescent="0.25">
      <c r="I912" s="96"/>
      <c r="J912" s="96"/>
      <c r="K912" s="96"/>
      <c r="L912" s="96"/>
      <c r="M912" s="96"/>
      <c r="N912" s="96"/>
    </row>
    <row r="913" spans="9:14" x14ac:dyDescent="0.25">
      <c r="I913" s="96"/>
      <c r="J913" s="96"/>
      <c r="K913" s="96"/>
      <c r="L913" s="96"/>
      <c r="M913" s="96"/>
      <c r="N913" s="96"/>
    </row>
    <row r="914" spans="9:14" x14ac:dyDescent="0.25">
      <c r="I914" s="96"/>
      <c r="J914" s="96"/>
      <c r="K914" s="96"/>
      <c r="L914" s="96"/>
      <c r="M914" s="96"/>
      <c r="N914" s="96"/>
    </row>
    <row r="915" spans="9:14" x14ac:dyDescent="0.25">
      <c r="I915" s="96"/>
      <c r="J915" s="96"/>
      <c r="K915" s="96"/>
      <c r="L915" s="96"/>
      <c r="M915" s="96"/>
      <c r="N915" s="96"/>
    </row>
    <row r="916" spans="9:14" x14ac:dyDescent="0.25">
      <c r="I916" s="96"/>
      <c r="J916" s="96"/>
      <c r="K916" s="96"/>
      <c r="L916" s="96"/>
      <c r="M916" s="96"/>
      <c r="N916" s="96"/>
    </row>
    <row r="917" spans="9:14" x14ac:dyDescent="0.25">
      <c r="I917" s="96"/>
      <c r="J917" s="96"/>
      <c r="K917" s="96"/>
      <c r="L917" s="96"/>
      <c r="M917" s="96"/>
      <c r="N917" s="96"/>
    </row>
    <row r="918" spans="9:14" x14ac:dyDescent="0.25">
      <c r="I918" s="96"/>
      <c r="J918" s="96"/>
      <c r="K918" s="96"/>
      <c r="L918" s="96"/>
      <c r="M918" s="96"/>
      <c r="N918" s="96"/>
    </row>
    <row r="919" spans="9:14" x14ac:dyDescent="0.25">
      <c r="I919" s="96"/>
      <c r="J919" s="96"/>
      <c r="K919" s="96"/>
      <c r="L919" s="96"/>
      <c r="M919" s="96"/>
      <c r="N919" s="96"/>
    </row>
    <row r="920" spans="9:14" x14ac:dyDescent="0.25">
      <c r="I920" s="96"/>
      <c r="J920" s="96"/>
      <c r="K920" s="96"/>
      <c r="L920" s="96"/>
      <c r="M920" s="96"/>
      <c r="N920" s="96"/>
    </row>
    <row r="921" spans="9:14" x14ac:dyDescent="0.25">
      <c r="I921" s="96"/>
      <c r="J921" s="96"/>
      <c r="K921" s="96"/>
      <c r="L921" s="96"/>
      <c r="M921" s="96"/>
      <c r="N921" s="96"/>
    </row>
    <row r="922" spans="9:14" x14ac:dyDescent="0.25">
      <c r="I922" s="96"/>
      <c r="J922" s="96"/>
      <c r="K922" s="96"/>
      <c r="L922" s="96"/>
      <c r="M922" s="96"/>
      <c r="N922" s="96"/>
    </row>
    <row r="923" spans="9:14" x14ac:dyDescent="0.25">
      <c r="I923" s="96"/>
      <c r="J923" s="96"/>
      <c r="K923" s="96"/>
      <c r="L923" s="96"/>
      <c r="M923" s="96"/>
      <c r="N923" s="96"/>
    </row>
    <row r="924" spans="9:14" x14ac:dyDescent="0.25">
      <c r="I924" s="96"/>
      <c r="J924" s="96"/>
      <c r="K924" s="96"/>
      <c r="L924" s="96"/>
      <c r="M924" s="96"/>
      <c r="N924" s="96"/>
    </row>
    <row r="925" spans="9:14" x14ac:dyDescent="0.25">
      <c r="I925" s="96"/>
      <c r="J925" s="96"/>
      <c r="K925" s="96"/>
      <c r="L925" s="96"/>
      <c r="M925" s="96"/>
      <c r="N925" s="96"/>
    </row>
    <row r="926" spans="9:14" x14ac:dyDescent="0.25">
      <c r="I926" s="96"/>
      <c r="J926" s="96"/>
      <c r="K926" s="96"/>
      <c r="L926" s="96"/>
      <c r="M926" s="96"/>
      <c r="N926" s="96"/>
    </row>
    <row r="927" spans="9:14" x14ac:dyDescent="0.25">
      <c r="I927" s="96"/>
      <c r="J927" s="96"/>
      <c r="K927" s="96"/>
      <c r="L927" s="96"/>
      <c r="M927" s="96"/>
      <c r="N927" s="96"/>
    </row>
    <row r="928" spans="9:14" x14ac:dyDescent="0.25">
      <c r="I928" s="96"/>
      <c r="J928" s="96"/>
      <c r="K928" s="96"/>
      <c r="L928" s="96"/>
      <c r="M928" s="96"/>
      <c r="N928" s="96"/>
    </row>
    <row r="929" spans="9:14" x14ac:dyDescent="0.25">
      <c r="I929" s="96"/>
      <c r="J929" s="96"/>
      <c r="K929" s="96"/>
      <c r="L929" s="96"/>
      <c r="M929" s="96"/>
      <c r="N929" s="96"/>
    </row>
    <row r="930" spans="9:14" x14ac:dyDescent="0.25">
      <c r="I930" s="96"/>
      <c r="J930" s="96"/>
      <c r="K930" s="96"/>
      <c r="L930" s="96"/>
      <c r="M930" s="96"/>
      <c r="N930" s="96"/>
    </row>
    <row r="931" spans="9:14" x14ac:dyDescent="0.25">
      <c r="I931" s="96"/>
      <c r="J931" s="96"/>
      <c r="K931" s="96"/>
      <c r="L931" s="96"/>
      <c r="M931" s="96"/>
      <c r="N931" s="96"/>
    </row>
    <row r="932" spans="9:14" x14ac:dyDescent="0.25">
      <c r="I932" s="96"/>
      <c r="J932" s="96"/>
      <c r="K932" s="96"/>
      <c r="L932" s="96"/>
      <c r="M932" s="96"/>
      <c r="N932" s="96"/>
    </row>
    <row r="933" spans="9:14" x14ac:dyDescent="0.25">
      <c r="I933" s="96"/>
      <c r="J933" s="96"/>
      <c r="K933" s="96"/>
      <c r="L933" s="96"/>
      <c r="M933" s="96"/>
      <c r="N933" s="96"/>
    </row>
    <row r="934" spans="9:14" x14ac:dyDescent="0.25">
      <c r="I934" s="96"/>
      <c r="J934" s="96"/>
      <c r="K934" s="96"/>
      <c r="L934" s="96"/>
      <c r="M934" s="96"/>
      <c r="N934" s="96"/>
    </row>
    <row r="935" spans="9:14" x14ac:dyDescent="0.25">
      <c r="I935" s="96"/>
      <c r="J935" s="96"/>
      <c r="K935" s="96"/>
      <c r="L935" s="96"/>
      <c r="M935" s="96"/>
      <c r="N935" s="96"/>
    </row>
    <row r="936" spans="9:14" x14ac:dyDescent="0.25">
      <c r="I936" s="96"/>
      <c r="J936" s="96"/>
      <c r="K936" s="96"/>
      <c r="L936" s="96"/>
      <c r="M936" s="96"/>
      <c r="N936" s="96"/>
    </row>
    <row r="937" spans="9:14" x14ac:dyDescent="0.25">
      <c r="I937" s="96"/>
      <c r="J937" s="96"/>
      <c r="K937" s="96"/>
      <c r="L937" s="96"/>
      <c r="M937" s="96"/>
      <c r="N937" s="96"/>
    </row>
    <row r="938" spans="9:14" x14ac:dyDescent="0.25">
      <c r="I938" s="96"/>
      <c r="J938" s="96"/>
      <c r="K938" s="96"/>
      <c r="L938" s="96"/>
      <c r="M938" s="96"/>
      <c r="N938" s="96"/>
    </row>
    <row r="939" spans="9:14" x14ac:dyDescent="0.25">
      <c r="I939" s="96"/>
      <c r="J939" s="96"/>
      <c r="K939" s="96"/>
      <c r="L939" s="96"/>
      <c r="M939" s="96"/>
      <c r="N939" s="96"/>
    </row>
    <row r="940" spans="9:14" x14ac:dyDescent="0.25">
      <c r="I940" s="96"/>
      <c r="J940" s="96"/>
      <c r="K940" s="96"/>
      <c r="L940" s="96"/>
      <c r="M940" s="96"/>
      <c r="N940" s="96"/>
    </row>
    <row r="941" spans="9:14" x14ac:dyDescent="0.25">
      <c r="I941" s="96"/>
      <c r="J941" s="96"/>
      <c r="K941" s="96"/>
      <c r="L941" s="96"/>
      <c r="M941" s="96"/>
      <c r="N941" s="96"/>
    </row>
    <row r="942" spans="9:14" x14ac:dyDescent="0.25">
      <c r="I942" s="96"/>
      <c r="J942" s="96"/>
      <c r="K942" s="96"/>
      <c r="L942" s="96"/>
      <c r="M942" s="96"/>
      <c r="N942" s="96"/>
    </row>
    <row r="943" spans="9:14" x14ac:dyDescent="0.25">
      <c r="I943" s="96"/>
      <c r="J943" s="96"/>
      <c r="K943" s="96"/>
      <c r="L943" s="96"/>
      <c r="M943" s="96"/>
      <c r="N943" s="96"/>
    </row>
    <row r="944" spans="9:14" x14ac:dyDescent="0.25">
      <c r="I944" s="96"/>
      <c r="J944" s="96"/>
      <c r="K944" s="96"/>
      <c r="L944" s="96"/>
      <c r="M944" s="96"/>
      <c r="N944" s="96"/>
    </row>
    <row r="945" spans="9:14" x14ac:dyDescent="0.25">
      <c r="I945" s="96"/>
      <c r="J945" s="96"/>
      <c r="K945" s="96"/>
      <c r="L945" s="96"/>
      <c r="M945" s="96"/>
      <c r="N945" s="96"/>
    </row>
    <row r="946" spans="9:14" x14ac:dyDescent="0.25">
      <c r="I946" s="96"/>
      <c r="J946" s="96"/>
      <c r="K946" s="96"/>
      <c r="L946" s="96"/>
      <c r="M946" s="96"/>
      <c r="N946" s="96"/>
    </row>
    <row r="947" spans="9:14" x14ac:dyDescent="0.25">
      <c r="I947" s="96"/>
      <c r="J947" s="96"/>
      <c r="K947" s="96"/>
      <c r="L947" s="96"/>
      <c r="M947" s="96"/>
      <c r="N947" s="96"/>
    </row>
    <row r="948" spans="9:14" x14ac:dyDescent="0.25">
      <c r="I948" s="96"/>
      <c r="J948" s="96"/>
      <c r="K948" s="96"/>
      <c r="L948" s="96"/>
      <c r="M948" s="96"/>
      <c r="N948" s="96"/>
    </row>
    <row r="949" spans="9:14" x14ac:dyDescent="0.25">
      <c r="I949" s="96"/>
      <c r="J949" s="96"/>
      <c r="K949" s="96"/>
      <c r="L949" s="96"/>
      <c r="M949" s="96"/>
      <c r="N949" s="96"/>
    </row>
    <row r="950" spans="9:14" x14ac:dyDescent="0.25">
      <c r="I950" s="96"/>
      <c r="J950" s="96"/>
      <c r="K950" s="96"/>
      <c r="L950" s="96"/>
      <c r="M950" s="96"/>
      <c r="N950" s="96"/>
    </row>
    <row r="951" spans="9:14" x14ac:dyDescent="0.25">
      <c r="I951" s="96"/>
      <c r="J951" s="96"/>
      <c r="K951" s="96"/>
      <c r="L951" s="96"/>
      <c r="M951" s="96"/>
      <c r="N951" s="96"/>
    </row>
    <row r="952" spans="9:14" x14ac:dyDescent="0.25">
      <c r="I952" s="96"/>
      <c r="J952" s="96"/>
      <c r="K952" s="96"/>
      <c r="L952" s="96"/>
      <c r="M952" s="96"/>
      <c r="N952" s="96"/>
    </row>
    <row r="953" spans="9:14" x14ac:dyDescent="0.25">
      <c r="I953" s="96"/>
      <c r="J953" s="96"/>
      <c r="K953" s="96"/>
      <c r="L953" s="96"/>
      <c r="M953" s="96"/>
      <c r="N953" s="96"/>
    </row>
    <row r="954" spans="9:14" x14ac:dyDescent="0.25">
      <c r="I954" s="96"/>
      <c r="J954" s="96"/>
      <c r="K954" s="96"/>
      <c r="L954" s="96"/>
      <c r="M954" s="96"/>
      <c r="N954" s="96"/>
    </row>
    <row r="955" spans="9:14" x14ac:dyDescent="0.25">
      <c r="I955" s="96"/>
      <c r="J955" s="96"/>
      <c r="K955" s="96"/>
      <c r="L955" s="96"/>
      <c r="M955" s="96"/>
      <c r="N955" s="96"/>
    </row>
    <row r="956" spans="9:14" x14ac:dyDescent="0.25">
      <c r="I956" s="96"/>
      <c r="J956" s="96"/>
      <c r="K956" s="96"/>
      <c r="L956" s="96"/>
      <c r="M956" s="96"/>
      <c r="N956" s="96"/>
    </row>
    <row r="957" spans="9:14" x14ac:dyDescent="0.25">
      <c r="I957" s="96"/>
      <c r="J957" s="96"/>
      <c r="K957" s="96"/>
      <c r="L957" s="96"/>
      <c r="M957" s="96"/>
      <c r="N957" s="96"/>
    </row>
    <row r="958" spans="9:14" x14ac:dyDescent="0.25">
      <c r="I958" s="96"/>
      <c r="J958" s="96"/>
      <c r="K958" s="96"/>
      <c r="L958" s="96"/>
      <c r="M958" s="96"/>
      <c r="N958" s="96"/>
    </row>
    <row r="959" spans="9:14" x14ac:dyDescent="0.25">
      <c r="I959" s="96"/>
      <c r="J959" s="96"/>
      <c r="K959" s="96"/>
      <c r="L959" s="96"/>
      <c r="M959" s="96"/>
      <c r="N959" s="96"/>
    </row>
    <row r="960" spans="9:14" x14ac:dyDescent="0.25">
      <c r="I960" s="96"/>
      <c r="J960" s="96"/>
      <c r="K960" s="96"/>
      <c r="L960" s="96"/>
      <c r="M960" s="96"/>
      <c r="N960" s="96"/>
    </row>
    <row r="961" spans="9:14" x14ac:dyDescent="0.25">
      <c r="I961" s="96"/>
      <c r="J961" s="96"/>
      <c r="K961" s="96"/>
      <c r="L961" s="96"/>
      <c r="M961" s="96"/>
      <c r="N961" s="96"/>
    </row>
    <row r="962" spans="9:14" x14ac:dyDescent="0.25">
      <c r="I962" s="96"/>
      <c r="J962" s="96"/>
      <c r="K962" s="96"/>
      <c r="L962" s="96"/>
      <c r="M962" s="96"/>
      <c r="N962" s="96"/>
    </row>
    <row r="963" spans="9:14" x14ac:dyDescent="0.25">
      <c r="I963" s="96"/>
      <c r="J963" s="96"/>
      <c r="K963" s="96"/>
      <c r="L963" s="96"/>
      <c r="M963" s="96"/>
      <c r="N963" s="96"/>
    </row>
    <row r="964" spans="9:14" x14ac:dyDescent="0.25">
      <c r="I964" s="96"/>
      <c r="J964" s="96"/>
      <c r="K964" s="96"/>
      <c r="L964" s="96"/>
      <c r="M964" s="96"/>
      <c r="N964" s="96"/>
    </row>
    <row r="965" spans="9:14" x14ac:dyDescent="0.25">
      <c r="I965" s="96"/>
      <c r="J965" s="96"/>
      <c r="K965" s="96"/>
      <c r="L965" s="96"/>
      <c r="M965" s="96"/>
      <c r="N965" s="96"/>
    </row>
    <row r="966" spans="9:14" x14ac:dyDescent="0.25">
      <c r="I966" s="96"/>
      <c r="J966" s="96"/>
      <c r="K966" s="96"/>
      <c r="L966" s="96"/>
      <c r="M966" s="96"/>
      <c r="N966" s="96"/>
    </row>
    <row r="967" spans="9:14" x14ac:dyDescent="0.25">
      <c r="I967" s="96"/>
      <c r="J967" s="96"/>
      <c r="K967" s="96"/>
      <c r="L967" s="96"/>
      <c r="M967" s="96"/>
      <c r="N967" s="96"/>
    </row>
    <row r="968" spans="9:14" x14ac:dyDescent="0.25">
      <c r="I968" s="96"/>
      <c r="J968" s="96"/>
      <c r="K968" s="96"/>
      <c r="L968" s="96"/>
      <c r="M968" s="96"/>
      <c r="N968" s="96"/>
    </row>
    <row r="969" spans="9:14" x14ac:dyDescent="0.25">
      <c r="I969" s="96"/>
      <c r="J969" s="96"/>
      <c r="K969" s="96"/>
      <c r="L969" s="96"/>
      <c r="M969" s="96"/>
      <c r="N969" s="96"/>
    </row>
    <row r="970" spans="9:14" x14ac:dyDescent="0.25">
      <c r="I970" s="96"/>
      <c r="J970" s="96"/>
      <c r="K970" s="96"/>
      <c r="L970" s="96"/>
      <c r="M970" s="96"/>
      <c r="N970" s="96"/>
    </row>
    <row r="971" spans="9:14" x14ac:dyDescent="0.25">
      <c r="I971" s="96"/>
      <c r="J971" s="96"/>
      <c r="K971" s="96"/>
      <c r="L971" s="96"/>
      <c r="M971" s="96"/>
      <c r="N971" s="96"/>
    </row>
    <row r="972" spans="9:14" x14ac:dyDescent="0.25">
      <c r="I972" s="96"/>
      <c r="J972" s="96"/>
      <c r="K972" s="96"/>
      <c r="L972" s="96"/>
      <c r="M972" s="96"/>
      <c r="N972" s="96"/>
    </row>
    <row r="973" spans="9:14" x14ac:dyDescent="0.25">
      <c r="I973" s="96"/>
      <c r="J973" s="96"/>
      <c r="K973" s="96"/>
      <c r="L973" s="96"/>
      <c r="M973" s="96"/>
      <c r="N973" s="96"/>
    </row>
    <row r="974" spans="9:14" x14ac:dyDescent="0.25">
      <c r="I974" s="96"/>
      <c r="J974" s="96"/>
      <c r="K974" s="96"/>
      <c r="L974" s="96"/>
      <c r="M974" s="96"/>
      <c r="N974" s="96"/>
    </row>
    <row r="975" spans="9:14" x14ac:dyDescent="0.25">
      <c r="I975" s="96"/>
      <c r="J975" s="96"/>
      <c r="K975" s="96"/>
      <c r="L975" s="96"/>
      <c r="M975" s="96"/>
      <c r="N975" s="96"/>
    </row>
    <row r="976" spans="9:14" x14ac:dyDescent="0.25">
      <c r="I976" s="96"/>
      <c r="J976" s="96"/>
      <c r="K976" s="96"/>
      <c r="L976" s="96"/>
      <c r="M976" s="96"/>
      <c r="N976" s="96"/>
    </row>
    <row r="977" spans="9:14" x14ac:dyDescent="0.25">
      <c r="I977" s="96"/>
      <c r="J977" s="96"/>
      <c r="K977" s="96"/>
      <c r="L977" s="96"/>
      <c r="M977" s="96"/>
      <c r="N977" s="96"/>
    </row>
    <row r="978" spans="9:14" x14ac:dyDescent="0.25">
      <c r="I978" s="96"/>
      <c r="J978" s="96"/>
      <c r="K978" s="96"/>
      <c r="L978" s="96"/>
      <c r="M978" s="96"/>
      <c r="N978" s="96"/>
    </row>
    <row r="979" spans="9:14" x14ac:dyDescent="0.25">
      <c r="I979" s="96"/>
      <c r="J979" s="96"/>
      <c r="K979" s="96"/>
      <c r="L979" s="96"/>
      <c r="M979" s="96"/>
      <c r="N979" s="96"/>
    </row>
    <row r="980" spans="9:14" x14ac:dyDescent="0.25">
      <c r="I980" s="96"/>
      <c r="J980" s="96"/>
      <c r="K980" s="96"/>
      <c r="L980" s="96"/>
      <c r="M980" s="96"/>
      <c r="N980" s="96"/>
    </row>
    <row r="981" spans="9:14" x14ac:dyDescent="0.25">
      <c r="I981" s="96"/>
      <c r="J981" s="96"/>
      <c r="K981" s="96"/>
      <c r="L981" s="96"/>
      <c r="M981" s="96"/>
      <c r="N981" s="96"/>
    </row>
    <row r="982" spans="9:14" x14ac:dyDescent="0.25">
      <c r="I982" s="96"/>
      <c r="J982" s="96"/>
      <c r="K982" s="96"/>
      <c r="L982" s="96"/>
      <c r="M982" s="96"/>
      <c r="N982" s="96"/>
    </row>
    <row r="983" spans="9:14" x14ac:dyDescent="0.25">
      <c r="I983" s="96"/>
      <c r="J983" s="96"/>
      <c r="K983" s="96"/>
      <c r="L983" s="96"/>
      <c r="M983" s="96"/>
      <c r="N983" s="96"/>
    </row>
    <row r="984" spans="9:14" x14ac:dyDescent="0.25">
      <c r="I984" s="96"/>
      <c r="J984" s="96"/>
      <c r="K984" s="96"/>
      <c r="L984" s="96"/>
      <c r="M984" s="96"/>
      <c r="N984" s="96"/>
    </row>
    <row r="985" spans="9:14" x14ac:dyDescent="0.25">
      <c r="I985" s="96"/>
      <c r="J985" s="96"/>
      <c r="K985" s="96"/>
      <c r="L985" s="96"/>
      <c r="M985" s="96"/>
      <c r="N985" s="96"/>
    </row>
    <row r="986" spans="9:14" x14ac:dyDescent="0.25">
      <c r="I986" s="96"/>
      <c r="J986" s="96"/>
      <c r="K986" s="96"/>
      <c r="L986" s="96"/>
      <c r="M986" s="96"/>
      <c r="N986" s="96"/>
    </row>
    <row r="987" spans="9:14" x14ac:dyDescent="0.25">
      <c r="I987" s="96"/>
      <c r="J987" s="96"/>
      <c r="K987" s="96"/>
      <c r="L987" s="96"/>
      <c r="M987" s="96"/>
      <c r="N987" s="96"/>
    </row>
    <row r="988" spans="9:14" x14ac:dyDescent="0.25">
      <c r="I988" s="96"/>
      <c r="J988" s="96"/>
      <c r="K988" s="96"/>
      <c r="L988" s="96"/>
      <c r="M988" s="96"/>
      <c r="N988" s="96"/>
    </row>
    <row r="989" spans="9:14" x14ac:dyDescent="0.25">
      <c r="I989" s="96"/>
      <c r="J989" s="96"/>
      <c r="K989" s="96"/>
      <c r="L989" s="96"/>
      <c r="M989" s="96"/>
      <c r="N989" s="96"/>
    </row>
    <row r="990" spans="9:14" x14ac:dyDescent="0.25">
      <c r="I990" s="96"/>
      <c r="J990" s="96"/>
      <c r="K990" s="96"/>
      <c r="L990" s="96"/>
      <c r="M990" s="96"/>
      <c r="N990" s="96"/>
    </row>
    <row r="991" spans="9:14" x14ac:dyDescent="0.25">
      <c r="I991" s="96"/>
      <c r="J991" s="96"/>
      <c r="K991" s="96"/>
      <c r="L991" s="96"/>
      <c r="M991" s="96"/>
      <c r="N991" s="96"/>
    </row>
    <row r="992" spans="9:14" x14ac:dyDescent="0.25">
      <c r="I992" s="96"/>
      <c r="J992" s="96"/>
      <c r="K992" s="96"/>
      <c r="L992" s="96"/>
      <c r="M992" s="96"/>
      <c r="N992" s="96"/>
    </row>
    <row r="993" spans="9:14" x14ac:dyDescent="0.25">
      <c r="I993" s="96"/>
      <c r="J993" s="96"/>
      <c r="K993" s="96"/>
      <c r="L993" s="96"/>
      <c r="M993" s="96"/>
      <c r="N993" s="96"/>
    </row>
    <row r="994" spans="9:14" x14ac:dyDescent="0.25">
      <c r="I994" s="96"/>
      <c r="J994" s="96"/>
      <c r="K994" s="96"/>
      <c r="L994" s="96"/>
      <c r="M994" s="96"/>
      <c r="N994" s="96"/>
    </row>
    <row r="995" spans="9:14" x14ac:dyDescent="0.25">
      <c r="I995" s="96"/>
      <c r="J995" s="96"/>
      <c r="K995" s="96"/>
      <c r="L995" s="96"/>
      <c r="M995" s="96"/>
      <c r="N995" s="96"/>
    </row>
    <row r="996" spans="9:14" x14ac:dyDescent="0.25">
      <c r="I996" s="96"/>
      <c r="J996" s="96"/>
      <c r="K996" s="96"/>
      <c r="L996" s="96"/>
      <c r="M996" s="96"/>
      <c r="N996" s="96"/>
    </row>
    <row r="997" spans="9:14" x14ac:dyDescent="0.25">
      <c r="I997" s="96"/>
      <c r="J997" s="96"/>
      <c r="K997" s="96"/>
      <c r="L997" s="96"/>
      <c r="M997" s="96"/>
      <c r="N997" s="96"/>
    </row>
    <row r="998" spans="9:14" x14ac:dyDescent="0.25">
      <c r="I998" s="96"/>
      <c r="J998" s="96"/>
      <c r="K998" s="96"/>
      <c r="L998" s="96"/>
      <c r="M998" s="96"/>
      <c r="N998" s="96"/>
    </row>
    <row r="999" spans="9:14" x14ac:dyDescent="0.25">
      <c r="I999" s="96"/>
      <c r="J999" s="96"/>
      <c r="K999" s="96"/>
      <c r="L999" s="96"/>
      <c r="M999" s="96"/>
      <c r="N999" s="96"/>
    </row>
    <row r="1000" spans="9:14" x14ac:dyDescent="0.25">
      <c r="I1000" s="96"/>
      <c r="J1000" s="96"/>
      <c r="K1000" s="96"/>
      <c r="L1000" s="96"/>
      <c r="M1000" s="96"/>
      <c r="N1000" s="96"/>
    </row>
    <row r="1001" spans="9:14" x14ac:dyDescent="0.25">
      <c r="I1001" s="96"/>
      <c r="J1001" s="96"/>
      <c r="K1001" s="96"/>
      <c r="L1001" s="96"/>
      <c r="M1001" s="96"/>
      <c r="N1001" s="96"/>
    </row>
    <row r="1002" spans="9:14" x14ac:dyDescent="0.25">
      <c r="I1002" s="96"/>
      <c r="J1002" s="96"/>
      <c r="K1002" s="96"/>
      <c r="L1002" s="96"/>
      <c r="M1002" s="96"/>
      <c r="N1002" s="96"/>
    </row>
    <row r="1003" spans="9:14" x14ac:dyDescent="0.25">
      <c r="I1003" s="96"/>
      <c r="J1003" s="96"/>
      <c r="K1003" s="96"/>
      <c r="L1003" s="96"/>
      <c r="M1003" s="96"/>
      <c r="N1003" s="96"/>
    </row>
    <row r="1004" spans="9:14" x14ac:dyDescent="0.25">
      <c r="I1004" s="96"/>
      <c r="J1004" s="96"/>
      <c r="K1004" s="96"/>
      <c r="L1004" s="96"/>
      <c r="M1004" s="96"/>
      <c r="N1004" s="96"/>
    </row>
    <row r="1005" spans="9:14" x14ac:dyDescent="0.25">
      <c r="I1005" s="96"/>
      <c r="J1005" s="96"/>
      <c r="K1005" s="96"/>
      <c r="L1005" s="96"/>
      <c r="M1005" s="96"/>
      <c r="N1005" s="96"/>
    </row>
    <row r="1006" spans="9:14" x14ac:dyDescent="0.25">
      <c r="I1006" s="96"/>
      <c r="J1006" s="96"/>
      <c r="K1006" s="96"/>
      <c r="L1006" s="96"/>
      <c r="M1006" s="96"/>
      <c r="N1006" s="96"/>
    </row>
    <row r="1007" spans="9:14" x14ac:dyDescent="0.25">
      <c r="I1007" s="96"/>
      <c r="J1007" s="96"/>
      <c r="K1007" s="96"/>
      <c r="L1007" s="96"/>
      <c r="M1007" s="96"/>
      <c r="N1007" s="96"/>
    </row>
    <row r="1008" spans="9:14" x14ac:dyDescent="0.25">
      <c r="I1008" s="96"/>
      <c r="J1008" s="96"/>
      <c r="K1008" s="96"/>
      <c r="L1008" s="96"/>
      <c r="M1008" s="96"/>
      <c r="N1008" s="96"/>
    </row>
    <row r="1009" spans="9:14" x14ac:dyDescent="0.25">
      <c r="I1009" s="96"/>
      <c r="J1009" s="96"/>
      <c r="K1009" s="96"/>
      <c r="L1009" s="96"/>
      <c r="M1009" s="96"/>
      <c r="N1009" s="96"/>
    </row>
    <row r="1010" spans="9:14" x14ac:dyDescent="0.25">
      <c r="I1010" s="96"/>
      <c r="J1010" s="96"/>
      <c r="K1010" s="96"/>
      <c r="L1010" s="96"/>
      <c r="M1010" s="96"/>
      <c r="N1010" s="96"/>
    </row>
    <row r="1011" spans="9:14" x14ac:dyDescent="0.25">
      <c r="I1011" s="96"/>
      <c r="J1011" s="96"/>
      <c r="K1011" s="96"/>
      <c r="L1011" s="96"/>
      <c r="M1011" s="96"/>
      <c r="N1011" s="96"/>
    </row>
    <row r="1012" spans="9:14" x14ac:dyDescent="0.25">
      <c r="I1012" s="96"/>
      <c r="J1012" s="96"/>
      <c r="K1012" s="96"/>
      <c r="L1012" s="96"/>
      <c r="M1012" s="96"/>
      <c r="N1012" s="96"/>
    </row>
    <row r="1013" spans="9:14" x14ac:dyDescent="0.25">
      <c r="I1013" s="96"/>
      <c r="J1013" s="96"/>
      <c r="K1013" s="96"/>
      <c r="L1013" s="96"/>
      <c r="M1013" s="96"/>
      <c r="N1013" s="96"/>
    </row>
    <row r="1014" spans="9:14" x14ac:dyDescent="0.25">
      <c r="I1014" s="96"/>
      <c r="J1014" s="96"/>
      <c r="K1014" s="96"/>
      <c r="L1014" s="96"/>
      <c r="M1014" s="96"/>
      <c r="N1014" s="96"/>
    </row>
    <row r="1015" spans="9:14" x14ac:dyDescent="0.25">
      <c r="I1015" s="96"/>
      <c r="J1015" s="96"/>
      <c r="K1015" s="96"/>
      <c r="L1015" s="96"/>
      <c r="M1015" s="96"/>
      <c r="N1015" s="96"/>
    </row>
    <row r="1016" spans="9:14" x14ac:dyDescent="0.25">
      <c r="I1016" s="96"/>
      <c r="J1016" s="96"/>
      <c r="K1016" s="96"/>
      <c r="L1016" s="96"/>
      <c r="M1016" s="96"/>
      <c r="N1016" s="96"/>
    </row>
    <row r="1017" spans="9:14" x14ac:dyDescent="0.25">
      <c r="I1017" s="96"/>
      <c r="J1017" s="96"/>
      <c r="K1017" s="96"/>
      <c r="L1017" s="96"/>
      <c r="M1017" s="96"/>
      <c r="N1017" s="96"/>
    </row>
    <row r="1018" spans="9:14" x14ac:dyDescent="0.25">
      <c r="I1018" s="96"/>
      <c r="J1018" s="96"/>
      <c r="K1018" s="96"/>
      <c r="L1018" s="96"/>
      <c r="M1018" s="96"/>
      <c r="N1018" s="96"/>
    </row>
    <row r="1019" spans="9:14" x14ac:dyDescent="0.25">
      <c r="I1019" s="96"/>
      <c r="J1019" s="96"/>
      <c r="K1019" s="96"/>
      <c r="L1019" s="96"/>
      <c r="M1019" s="96"/>
      <c r="N1019" s="96"/>
    </row>
    <row r="1020" spans="9:14" x14ac:dyDescent="0.25">
      <c r="I1020" s="96"/>
      <c r="J1020" s="96"/>
      <c r="K1020" s="96"/>
      <c r="L1020" s="96"/>
      <c r="M1020" s="96"/>
      <c r="N1020" s="96"/>
    </row>
    <row r="1021" spans="9:14" x14ac:dyDescent="0.25">
      <c r="I1021" s="96"/>
      <c r="J1021" s="96"/>
      <c r="K1021" s="96"/>
      <c r="L1021" s="96"/>
      <c r="M1021" s="96"/>
      <c r="N1021" s="96"/>
    </row>
    <row r="1022" spans="9:14" x14ac:dyDescent="0.25">
      <c r="I1022" s="96"/>
      <c r="J1022" s="96"/>
      <c r="K1022" s="96"/>
      <c r="L1022" s="96"/>
      <c r="M1022" s="96"/>
      <c r="N1022" s="96"/>
    </row>
    <row r="1023" spans="9:14" x14ac:dyDescent="0.25">
      <c r="I1023" s="96"/>
      <c r="J1023" s="96"/>
      <c r="K1023" s="96"/>
      <c r="L1023" s="96"/>
      <c r="M1023" s="96"/>
      <c r="N1023" s="96"/>
    </row>
    <row r="1024" spans="9:14" x14ac:dyDescent="0.25">
      <c r="I1024" s="96"/>
      <c r="J1024" s="96"/>
      <c r="K1024" s="96"/>
      <c r="L1024" s="96"/>
      <c r="M1024" s="96"/>
      <c r="N1024" s="96"/>
    </row>
    <row r="1025" spans="9:14" x14ac:dyDescent="0.25">
      <c r="I1025" s="96"/>
      <c r="J1025" s="96"/>
      <c r="K1025" s="96"/>
      <c r="L1025" s="96"/>
      <c r="M1025" s="96"/>
      <c r="N1025" s="96"/>
    </row>
    <row r="1026" spans="9:14" x14ac:dyDescent="0.25">
      <c r="I1026" s="96"/>
      <c r="J1026" s="96"/>
      <c r="K1026" s="96"/>
      <c r="L1026" s="96"/>
      <c r="M1026" s="96"/>
      <c r="N1026" s="96"/>
    </row>
    <row r="1027" spans="9:14" x14ac:dyDescent="0.25">
      <c r="I1027" s="96"/>
      <c r="J1027" s="96"/>
      <c r="K1027" s="96"/>
      <c r="L1027" s="96"/>
      <c r="M1027" s="96"/>
      <c r="N1027" s="96"/>
    </row>
    <row r="1028" spans="9:14" x14ac:dyDescent="0.25">
      <c r="I1028" s="96"/>
      <c r="J1028" s="96"/>
      <c r="K1028" s="96"/>
      <c r="L1028" s="96"/>
      <c r="M1028" s="96"/>
      <c r="N1028" s="96"/>
    </row>
    <row r="1029" spans="9:14" x14ac:dyDescent="0.25">
      <c r="I1029" s="96"/>
      <c r="J1029" s="96"/>
      <c r="K1029" s="96"/>
      <c r="L1029" s="96"/>
      <c r="M1029" s="96"/>
      <c r="N1029" s="96"/>
    </row>
    <row r="1030" spans="9:14" x14ac:dyDescent="0.25">
      <c r="I1030" s="96"/>
      <c r="J1030" s="96"/>
      <c r="K1030" s="96"/>
      <c r="L1030" s="96"/>
      <c r="M1030" s="96"/>
      <c r="N1030" s="96"/>
    </row>
    <row r="1031" spans="9:14" x14ac:dyDescent="0.25">
      <c r="I1031" s="96"/>
      <c r="J1031" s="96"/>
      <c r="K1031" s="96"/>
      <c r="L1031" s="96"/>
      <c r="M1031" s="96"/>
      <c r="N1031" s="96"/>
    </row>
    <row r="1032" spans="9:14" x14ac:dyDescent="0.25">
      <c r="I1032" s="96"/>
      <c r="J1032" s="96"/>
      <c r="K1032" s="96"/>
      <c r="L1032" s="96"/>
      <c r="M1032" s="96"/>
      <c r="N1032" s="96"/>
    </row>
    <row r="1033" spans="9:14" x14ac:dyDescent="0.25">
      <c r="I1033" s="96"/>
      <c r="J1033" s="96"/>
      <c r="K1033" s="96"/>
      <c r="L1033" s="96"/>
      <c r="M1033" s="96"/>
      <c r="N1033" s="96"/>
    </row>
    <row r="1034" spans="9:14" x14ac:dyDescent="0.25">
      <c r="I1034" s="96"/>
      <c r="J1034" s="96"/>
      <c r="K1034" s="96"/>
      <c r="L1034" s="96"/>
      <c r="M1034" s="96"/>
      <c r="N1034" s="96"/>
    </row>
    <row r="1035" spans="9:14" x14ac:dyDescent="0.25">
      <c r="I1035" s="96"/>
      <c r="J1035" s="96"/>
      <c r="K1035" s="96"/>
      <c r="L1035" s="96"/>
      <c r="M1035" s="96"/>
      <c r="N1035" s="96"/>
    </row>
    <row r="1036" spans="9:14" x14ac:dyDescent="0.25">
      <c r="I1036" s="96"/>
      <c r="J1036" s="96"/>
      <c r="K1036" s="96"/>
      <c r="L1036" s="96"/>
      <c r="M1036" s="96"/>
      <c r="N1036" s="96"/>
    </row>
    <row r="1037" spans="9:14" x14ac:dyDescent="0.25">
      <c r="I1037" s="96"/>
      <c r="J1037" s="96"/>
      <c r="K1037" s="96"/>
      <c r="L1037" s="96"/>
      <c r="M1037" s="96"/>
      <c r="N1037" s="96"/>
    </row>
    <row r="1038" spans="9:14" x14ac:dyDescent="0.25">
      <c r="I1038" s="96"/>
      <c r="J1038" s="96"/>
      <c r="K1038" s="96"/>
      <c r="L1038" s="96"/>
      <c r="M1038" s="96"/>
      <c r="N1038" s="96"/>
    </row>
    <row r="1039" spans="9:14" x14ac:dyDescent="0.25">
      <c r="I1039" s="96"/>
      <c r="J1039" s="96"/>
      <c r="K1039" s="96"/>
      <c r="L1039" s="96"/>
      <c r="M1039" s="96"/>
      <c r="N1039" s="96"/>
    </row>
    <row r="1040" spans="9:14" x14ac:dyDescent="0.25">
      <c r="I1040" s="96"/>
      <c r="J1040" s="96"/>
      <c r="K1040" s="96"/>
      <c r="L1040" s="96"/>
      <c r="M1040" s="96"/>
      <c r="N1040" s="96"/>
    </row>
    <row r="1041" spans="9:14" x14ac:dyDescent="0.25">
      <c r="I1041" s="96"/>
      <c r="J1041" s="96"/>
      <c r="K1041" s="96"/>
      <c r="L1041" s="96"/>
      <c r="M1041" s="96"/>
      <c r="N1041" s="96"/>
    </row>
    <row r="1042" spans="9:14" x14ac:dyDescent="0.25">
      <c r="I1042" s="96"/>
      <c r="J1042" s="96"/>
      <c r="K1042" s="96"/>
      <c r="L1042" s="96"/>
      <c r="M1042" s="96"/>
      <c r="N1042" s="96"/>
    </row>
    <row r="1043" spans="9:14" x14ac:dyDescent="0.25">
      <c r="I1043" s="96"/>
      <c r="J1043" s="96"/>
      <c r="K1043" s="96"/>
      <c r="L1043" s="96"/>
      <c r="M1043" s="96"/>
      <c r="N1043" s="96"/>
    </row>
    <row r="1044" spans="9:14" x14ac:dyDescent="0.25">
      <c r="I1044" s="96"/>
      <c r="J1044" s="96"/>
      <c r="K1044" s="96"/>
      <c r="L1044" s="96"/>
      <c r="M1044" s="96"/>
      <c r="N1044" s="96"/>
    </row>
    <row r="1045" spans="9:14" x14ac:dyDescent="0.25">
      <c r="I1045" s="96"/>
      <c r="J1045" s="96"/>
      <c r="K1045" s="96"/>
      <c r="L1045" s="96"/>
      <c r="M1045" s="96"/>
      <c r="N1045" s="96"/>
    </row>
    <row r="1046" spans="9:14" x14ac:dyDescent="0.25">
      <c r="I1046" s="96"/>
      <c r="J1046" s="96"/>
      <c r="K1046" s="96"/>
      <c r="L1046" s="96"/>
      <c r="M1046" s="96"/>
      <c r="N1046" s="96"/>
    </row>
    <row r="1047" spans="9:14" x14ac:dyDescent="0.25">
      <c r="I1047" s="96"/>
      <c r="J1047" s="96"/>
      <c r="K1047" s="96"/>
      <c r="L1047" s="96"/>
      <c r="M1047" s="96"/>
      <c r="N1047" s="96"/>
    </row>
    <row r="1048" spans="9:14" x14ac:dyDescent="0.25">
      <c r="I1048" s="96"/>
      <c r="J1048" s="96"/>
      <c r="K1048" s="96"/>
      <c r="L1048" s="96"/>
      <c r="M1048" s="96"/>
      <c r="N1048" s="96"/>
    </row>
    <row r="1049" spans="9:14" x14ac:dyDescent="0.25">
      <c r="I1049" s="96"/>
      <c r="J1049" s="96"/>
      <c r="K1049" s="96"/>
      <c r="L1049" s="96"/>
      <c r="M1049" s="96"/>
      <c r="N1049" s="96"/>
    </row>
    <row r="1050" spans="9:14" x14ac:dyDescent="0.25">
      <c r="I1050" s="96"/>
      <c r="J1050" s="96"/>
      <c r="K1050" s="96"/>
      <c r="L1050" s="96"/>
      <c r="M1050" s="96"/>
      <c r="N1050" s="96"/>
    </row>
    <row r="1051" spans="9:14" x14ac:dyDescent="0.25">
      <c r="I1051" s="96"/>
      <c r="J1051" s="96"/>
      <c r="K1051" s="96"/>
      <c r="L1051" s="96"/>
      <c r="M1051" s="96"/>
      <c r="N1051" s="96"/>
    </row>
    <row r="1052" spans="9:14" x14ac:dyDescent="0.25">
      <c r="I1052" s="96"/>
      <c r="J1052" s="96"/>
      <c r="K1052" s="96"/>
      <c r="L1052" s="96"/>
      <c r="M1052" s="96"/>
      <c r="N1052" s="96"/>
    </row>
    <row r="1053" spans="9:14" x14ac:dyDescent="0.25">
      <c r="I1053" s="96"/>
      <c r="J1053" s="96"/>
      <c r="K1053" s="96"/>
      <c r="L1053" s="96"/>
      <c r="M1053" s="96"/>
      <c r="N1053" s="96"/>
    </row>
    <row r="1054" spans="9:14" x14ac:dyDescent="0.25">
      <c r="I1054" s="96"/>
      <c r="J1054" s="96"/>
      <c r="K1054" s="96"/>
      <c r="L1054" s="96"/>
      <c r="M1054" s="96"/>
      <c r="N1054" s="96"/>
    </row>
    <row r="1055" spans="9:14" x14ac:dyDescent="0.25">
      <c r="I1055" s="96"/>
      <c r="J1055" s="96"/>
      <c r="K1055" s="96"/>
      <c r="L1055" s="96"/>
      <c r="M1055" s="96"/>
      <c r="N1055" s="96"/>
    </row>
    <row r="1056" spans="9:14" x14ac:dyDescent="0.25">
      <c r="I1056" s="96"/>
      <c r="J1056" s="96"/>
      <c r="K1056" s="96"/>
      <c r="L1056" s="96"/>
      <c r="M1056" s="96"/>
      <c r="N1056" s="96"/>
    </row>
    <row r="1057" spans="9:14" x14ac:dyDescent="0.25">
      <c r="I1057" s="96"/>
      <c r="J1057" s="96"/>
      <c r="K1057" s="96"/>
      <c r="L1057" s="96"/>
      <c r="M1057" s="96"/>
      <c r="N1057" s="96"/>
    </row>
    <row r="1058" spans="9:14" x14ac:dyDescent="0.25">
      <c r="I1058" s="96"/>
      <c r="J1058" s="96"/>
      <c r="K1058" s="96"/>
      <c r="L1058" s="96"/>
      <c r="M1058" s="96"/>
      <c r="N1058" s="96"/>
    </row>
    <row r="1059" spans="9:14" x14ac:dyDescent="0.25">
      <c r="I1059" s="96"/>
      <c r="J1059" s="96"/>
      <c r="K1059" s="96"/>
      <c r="L1059" s="96"/>
      <c r="M1059" s="96"/>
      <c r="N1059" s="96"/>
    </row>
    <row r="1060" spans="9:14" x14ac:dyDescent="0.25">
      <c r="I1060" s="96"/>
      <c r="J1060" s="96"/>
      <c r="K1060" s="96"/>
      <c r="L1060" s="96"/>
      <c r="M1060" s="96"/>
      <c r="N1060" s="96"/>
    </row>
    <row r="1061" spans="9:14" x14ac:dyDescent="0.25">
      <c r="I1061" s="96"/>
      <c r="J1061" s="96"/>
      <c r="K1061" s="96"/>
      <c r="L1061" s="96"/>
      <c r="M1061" s="96"/>
      <c r="N1061" s="96"/>
    </row>
    <row r="1062" spans="9:14" x14ac:dyDescent="0.25">
      <c r="I1062" s="96"/>
      <c r="J1062" s="96"/>
      <c r="K1062" s="96"/>
      <c r="L1062" s="96"/>
      <c r="M1062" s="96"/>
      <c r="N1062" s="96"/>
    </row>
    <row r="1063" spans="9:14" x14ac:dyDescent="0.25">
      <c r="I1063" s="96"/>
      <c r="J1063" s="96"/>
      <c r="K1063" s="96"/>
      <c r="L1063" s="96"/>
      <c r="M1063" s="96"/>
      <c r="N1063" s="96"/>
    </row>
    <row r="1064" spans="9:14" x14ac:dyDescent="0.25">
      <c r="I1064" s="96"/>
      <c r="J1064" s="96"/>
      <c r="K1064" s="96"/>
      <c r="L1064" s="96"/>
      <c r="M1064" s="96"/>
      <c r="N1064" s="96"/>
    </row>
    <row r="1065" spans="9:14" x14ac:dyDescent="0.25">
      <c r="I1065" s="96"/>
      <c r="J1065" s="96"/>
      <c r="K1065" s="96"/>
      <c r="L1065" s="96"/>
      <c r="M1065" s="96"/>
      <c r="N1065" s="96"/>
    </row>
    <row r="1066" spans="9:14" x14ac:dyDescent="0.25">
      <c r="I1066" s="96"/>
      <c r="J1066" s="96"/>
      <c r="K1066" s="96"/>
      <c r="L1066" s="96"/>
      <c r="M1066" s="96"/>
      <c r="N1066" s="96"/>
    </row>
    <row r="1067" spans="9:14" x14ac:dyDescent="0.25">
      <c r="I1067" s="96"/>
      <c r="J1067" s="96"/>
      <c r="K1067" s="96"/>
      <c r="L1067" s="96"/>
      <c r="M1067" s="96"/>
      <c r="N1067" s="96"/>
    </row>
    <row r="1068" spans="9:14" x14ac:dyDescent="0.25">
      <c r="I1068" s="96"/>
      <c r="J1068" s="96"/>
      <c r="K1068" s="96"/>
      <c r="L1068" s="96"/>
      <c r="M1068" s="96"/>
      <c r="N1068" s="96"/>
    </row>
    <row r="1069" spans="9:14" x14ac:dyDescent="0.25">
      <c r="I1069" s="96"/>
      <c r="J1069" s="96"/>
      <c r="K1069" s="96"/>
      <c r="L1069" s="96"/>
      <c r="M1069" s="96"/>
      <c r="N1069" s="96"/>
    </row>
    <row r="1070" spans="9:14" x14ac:dyDescent="0.25">
      <c r="I1070" s="96"/>
      <c r="J1070" s="96"/>
      <c r="K1070" s="96"/>
      <c r="L1070" s="96"/>
      <c r="M1070" s="96"/>
      <c r="N1070" s="96"/>
    </row>
    <row r="1071" spans="9:14" x14ac:dyDescent="0.25">
      <c r="I1071" s="96"/>
      <c r="J1071" s="96"/>
      <c r="K1071" s="96"/>
      <c r="L1071" s="96"/>
      <c r="M1071" s="96"/>
      <c r="N1071" s="96"/>
    </row>
    <row r="1072" spans="9:14" x14ac:dyDescent="0.25">
      <c r="I1072" s="96"/>
      <c r="J1072" s="96"/>
      <c r="K1072" s="96"/>
      <c r="L1072" s="96"/>
      <c r="M1072" s="96"/>
      <c r="N1072" s="96"/>
    </row>
    <row r="1073" spans="9:14" x14ac:dyDescent="0.25">
      <c r="I1073" s="96"/>
      <c r="J1073" s="96"/>
      <c r="K1073" s="96"/>
      <c r="L1073" s="96"/>
      <c r="M1073" s="96"/>
      <c r="N1073" s="96"/>
    </row>
    <row r="1074" spans="9:14" x14ac:dyDescent="0.25">
      <c r="I1074" s="96"/>
      <c r="J1074" s="96"/>
      <c r="K1074" s="96"/>
      <c r="L1074" s="96"/>
      <c r="M1074" s="96"/>
      <c r="N1074" s="96"/>
    </row>
    <row r="1075" spans="9:14" x14ac:dyDescent="0.25">
      <c r="I1075" s="96"/>
      <c r="J1075" s="96"/>
      <c r="K1075" s="96"/>
      <c r="L1075" s="96"/>
      <c r="M1075" s="96"/>
      <c r="N1075" s="96"/>
    </row>
    <row r="1076" spans="9:14" x14ac:dyDescent="0.25">
      <c r="I1076" s="96"/>
      <c r="J1076" s="96"/>
      <c r="K1076" s="96"/>
      <c r="L1076" s="96"/>
      <c r="M1076" s="96"/>
      <c r="N1076" s="96"/>
    </row>
    <row r="1077" spans="9:14" x14ac:dyDescent="0.25">
      <c r="I1077" s="96"/>
      <c r="J1077" s="96"/>
      <c r="K1077" s="96"/>
      <c r="L1077" s="96"/>
      <c r="M1077" s="96"/>
      <c r="N1077" s="96"/>
    </row>
    <row r="1078" spans="9:14" x14ac:dyDescent="0.25">
      <c r="I1078" s="96"/>
      <c r="J1078" s="96"/>
      <c r="K1078" s="96"/>
      <c r="L1078" s="96"/>
      <c r="M1078" s="96"/>
      <c r="N1078" s="96"/>
    </row>
    <row r="1079" spans="9:14" x14ac:dyDescent="0.25">
      <c r="I1079" s="96"/>
      <c r="J1079" s="96"/>
      <c r="K1079" s="96"/>
      <c r="L1079" s="96"/>
      <c r="M1079" s="96"/>
      <c r="N1079" s="96"/>
    </row>
    <row r="1080" spans="9:14" x14ac:dyDescent="0.25">
      <c r="I1080" s="96"/>
      <c r="J1080" s="96"/>
      <c r="K1080" s="96"/>
      <c r="L1080" s="96"/>
      <c r="M1080" s="96"/>
      <c r="N1080" s="96"/>
    </row>
    <row r="1081" spans="9:14" x14ac:dyDescent="0.25">
      <c r="I1081" s="96"/>
      <c r="J1081" s="96"/>
      <c r="K1081" s="96"/>
      <c r="L1081" s="96"/>
      <c r="M1081" s="96"/>
      <c r="N1081" s="96"/>
    </row>
    <row r="1082" spans="9:14" x14ac:dyDescent="0.25">
      <c r="I1082" s="96"/>
      <c r="J1082" s="96"/>
      <c r="K1082" s="96"/>
      <c r="L1082" s="96"/>
      <c r="M1082" s="96"/>
      <c r="N1082" s="96"/>
    </row>
    <row r="1083" spans="9:14" x14ac:dyDescent="0.25">
      <c r="I1083" s="96"/>
      <c r="J1083" s="96"/>
      <c r="K1083" s="96"/>
      <c r="L1083" s="96"/>
      <c r="M1083" s="96"/>
      <c r="N1083" s="96"/>
    </row>
    <row r="1084" spans="9:14" x14ac:dyDescent="0.25">
      <c r="I1084" s="96"/>
      <c r="J1084" s="96"/>
      <c r="K1084" s="96"/>
      <c r="L1084" s="96"/>
      <c r="M1084" s="96"/>
      <c r="N1084" s="96"/>
    </row>
    <row r="1085" spans="9:14" x14ac:dyDescent="0.25">
      <c r="I1085" s="96"/>
      <c r="J1085" s="96"/>
      <c r="K1085" s="96"/>
      <c r="L1085" s="96"/>
      <c r="M1085" s="96"/>
      <c r="N1085" s="96"/>
    </row>
    <row r="1086" spans="9:14" x14ac:dyDescent="0.25">
      <c r="I1086" s="96"/>
      <c r="J1086" s="96"/>
      <c r="K1086" s="96"/>
      <c r="L1086" s="96"/>
      <c r="M1086" s="96"/>
      <c r="N1086" s="96"/>
    </row>
    <row r="1087" spans="9:14" x14ac:dyDescent="0.25">
      <c r="I1087" s="96"/>
      <c r="J1087" s="96"/>
      <c r="K1087" s="96"/>
      <c r="L1087" s="96"/>
      <c r="M1087" s="96"/>
      <c r="N1087" s="96"/>
    </row>
    <row r="1088" spans="9:14" x14ac:dyDescent="0.25">
      <c r="I1088" s="96"/>
      <c r="J1088" s="96"/>
      <c r="K1088" s="96"/>
      <c r="L1088" s="96"/>
      <c r="M1088" s="96"/>
      <c r="N1088" s="96"/>
    </row>
    <row r="1089" spans="9:14" x14ac:dyDescent="0.25">
      <c r="I1089" s="96"/>
      <c r="J1089" s="96"/>
      <c r="K1089" s="96"/>
      <c r="L1089" s="96"/>
      <c r="M1089" s="96"/>
      <c r="N1089" s="96"/>
    </row>
    <row r="1090" spans="9:14" x14ac:dyDescent="0.25">
      <c r="I1090" s="96"/>
      <c r="J1090" s="96"/>
      <c r="K1090" s="96"/>
      <c r="L1090" s="96"/>
      <c r="M1090" s="96"/>
      <c r="N1090" s="96"/>
    </row>
    <row r="1091" spans="9:14" x14ac:dyDescent="0.25">
      <c r="I1091" s="96"/>
      <c r="J1091" s="96"/>
      <c r="K1091" s="96"/>
      <c r="L1091" s="96"/>
      <c r="M1091" s="96"/>
      <c r="N1091" s="96"/>
    </row>
    <row r="1092" spans="9:14" x14ac:dyDescent="0.25">
      <c r="I1092" s="96"/>
      <c r="J1092" s="96"/>
      <c r="K1092" s="96"/>
      <c r="L1092" s="96"/>
      <c r="M1092" s="96"/>
      <c r="N1092" s="96"/>
    </row>
    <row r="1093" spans="9:14" x14ac:dyDescent="0.25">
      <c r="I1093" s="96"/>
      <c r="J1093" s="96"/>
      <c r="K1093" s="96"/>
      <c r="L1093" s="96"/>
      <c r="M1093" s="96"/>
      <c r="N1093" s="96"/>
    </row>
    <row r="1094" spans="9:14" x14ac:dyDescent="0.25">
      <c r="I1094" s="96"/>
      <c r="J1094" s="96"/>
      <c r="K1094" s="96"/>
      <c r="L1094" s="96"/>
      <c r="M1094" s="96"/>
      <c r="N1094" s="96"/>
    </row>
    <row r="1095" spans="9:14" x14ac:dyDescent="0.25">
      <c r="I1095" s="96"/>
      <c r="J1095" s="96"/>
      <c r="K1095" s="96"/>
      <c r="L1095" s="96"/>
      <c r="M1095" s="96"/>
      <c r="N1095" s="96"/>
    </row>
    <row r="1096" spans="9:14" x14ac:dyDescent="0.25">
      <c r="I1096" s="96"/>
      <c r="J1096" s="96"/>
      <c r="K1096" s="96"/>
      <c r="L1096" s="96"/>
      <c r="M1096" s="96"/>
      <c r="N1096" s="96"/>
    </row>
    <row r="1097" spans="9:14" x14ac:dyDescent="0.25">
      <c r="I1097" s="96"/>
      <c r="J1097" s="96"/>
      <c r="K1097" s="96"/>
      <c r="L1097" s="96"/>
      <c r="M1097" s="96"/>
      <c r="N1097" s="96"/>
    </row>
    <row r="1098" spans="9:14" x14ac:dyDescent="0.25">
      <c r="I1098" s="96"/>
      <c r="J1098" s="96"/>
      <c r="K1098" s="96"/>
      <c r="L1098" s="96"/>
      <c r="M1098" s="96"/>
      <c r="N1098" s="96"/>
    </row>
    <row r="1099" spans="9:14" x14ac:dyDescent="0.25">
      <c r="I1099" s="96"/>
      <c r="J1099" s="96"/>
      <c r="K1099" s="96"/>
      <c r="L1099" s="96"/>
      <c r="M1099" s="96"/>
      <c r="N1099" s="96"/>
    </row>
    <row r="1100" spans="9:14" x14ac:dyDescent="0.25">
      <c r="I1100" s="96"/>
      <c r="J1100" s="96"/>
      <c r="K1100" s="96"/>
      <c r="L1100" s="96"/>
      <c r="M1100" s="96"/>
      <c r="N1100" s="96"/>
    </row>
    <row r="1101" spans="9:14" x14ac:dyDescent="0.25">
      <c r="I1101" s="96"/>
      <c r="J1101" s="96"/>
      <c r="K1101" s="96"/>
      <c r="L1101" s="96"/>
      <c r="M1101" s="96"/>
      <c r="N1101" s="96"/>
    </row>
    <row r="1102" spans="9:14" x14ac:dyDescent="0.25">
      <c r="I1102" s="96"/>
      <c r="J1102" s="96"/>
      <c r="K1102" s="96"/>
      <c r="L1102" s="96"/>
      <c r="M1102" s="96"/>
      <c r="N1102" s="96"/>
    </row>
    <row r="1103" spans="9:14" x14ac:dyDescent="0.25">
      <c r="I1103" s="96"/>
      <c r="J1103" s="96"/>
      <c r="K1103" s="96"/>
      <c r="L1103" s="96"/>
      <c r="M1103" s="96"/>
      <c r="N1103" s="96"/>
    </row>
    <row r="1104" spans="9:14" x14ac:dyDescent="0.25">
      <c r="I1104" s="96"/>
      <c r="J1104" s="96"/>
      <c r="K1104" s="96"/>
      <c r="L1104" s="96"/>
      <c r="M1104" s="96"/>
      <c r="N1104" s="96"/>
    </row>
    <row r="1105" spans="9:14" x14ac:dyDescent="0.25">
      <c r="I1105" s="96"/>
      <c r="J1105" s="96"/>
      <c r="K1105" s="96"/>
      <c r="L1105" s="96"/>
      <c r="M1105" s="96"/>
      <c r="N1105" s="96"/>
    </row>
    <row r="1106" spans="9:14" x14ac:dyDescent="0.25">
      <c r="I1106" s="96"/>
      <c r="J1106" s="96"/>
      <c r="K1106" s="96"/>
      <c r="L1106" s="96"/>
      <c r="M1106" s="96"/>
      <c r="N1106" s="96"/>
    </row>
    <row r="1107" spans="9:14" x14ac:dyDescent="0.25">
      <c r="I1107" s="96"/>
      <c r="J1107" s="96"/>
      <c r="K1107" s="96"/>
      <c r="L1107" s="96"/>
      <c r="M1107" s="96"/>
      <c r="N1107" s="96"/>
    </row>
    <row r="1108" spans="9:14" x14ac:dyDescent="0.25">
      <c r="I1108" s="96"/>
      <c r="J1108" s="96"/>
      <c r="K1108" s="96"/>
      <c r="L1108" s="96"/>
      <c r="M1108" s="96"/>
      <c r="N1108" s="96"/>
    </row>
    <row r="1109" spans="9:14" x14ac:dyDescent="0.25">
      <c r="I1109" s="96"/>
      <c r="J1109" s="96"/>
      <c r="K1109" s="96"/>
      <c r="L1109" s="96"/>
      <c r="M1109" s="96"/>
      <c r="N1109" s="96"/>
    </row>
    <row r="1110" spans="9:14" x14ac:dyDescent="0.25">
      <c r="I1110" s="96"/>
      <c r="J1110" s="96"/>
      <c r="K1110" s="96"/>
      <c r="L1110" s="96"/>
      <c r="M1110" s="96"/>
      <c r="N1110" s="96"/>
    </row>
    <row r="1111" spans="9:14" x14ac:dyDescent="0.25">
      <c r="I1111" s="96"/>
      <c r="J1111" s="96"/>
      <c r="K1111" s="96"/>
      <c r="L1111" s="96"/>
      <c r="M1111" s="96"/>
      <c r="N1111" s="96"/>
    </row>
    <row r="1112" spans="9:14" x14ac:dyDescent="0.25">
      <c r="I1112" s="96"/>
      <c r="J1112" s="96"/>
      <c r="K1112" s="96"/>
      <c r="L1112" s="96"/>
      <c r="M1112" s="96"/>
      <c r="N1112" s="96"/>
    </row>
    <row r="1113" spans="9:14" x14ac:dyDescent="0.25">
      <c r="I1113" s="96"/>
      <c r="J1113" s="96"/>
      <c r="K1113" s="96"/>
      <c r="L1113" s="96"/>
      <c r="M1113" s="96"/>
      <c r="N1113" s="96"/>
    </row>
    <row r="1114" spans="9:14" x14ac:dyDescent="0.25">
      <c r="I1114" s="96"/>
      <c r="J1114" s="96"/>
      <c r="K1114" s="96"/>
      <c r="L1114" s="96"/>
      <c r="M1114" s="96"/>
      <c r="N1114" s="96"/>
    </row>
    <row r="1115" spans="9:14" x14ac:dyDescent="0.25">
      <c r="I1115" s="96"/>
      <c r="J1115" s="96"/>
      <c r="K1115" s="96"/>
      <c r="L1115" s="96"/>
      <c r="M1115" s="96"/>
      <c r="N1115" s="96"/>
    </row>
    <row r="1116" spans="9:14" x14ac:dyDescent="0.25">
      <c r="I1116" s="96"/>
      <c r="J1116" s="96"/>
      <c r="K1116" s="96"/>
      <c r="L1116" s="96"/>
      <c r="M1116" s="96"/>
      <c r="N1116" s="96"/>
    </row>
    <row r="1117" spans="9:14" x14ac:dyDescent="0.25">
      <c r="I1117" s="96"/>
      <c r="J1117" s="96"/>
      <c r="K1117" s="96"/>
      <c r="L1117" s="96"/>
      <c r="M1117" s="96"/>
      <c r="N1117" s="96"/>
    </row>
    <row r="1118" spans="9:14" x14ac:dyDescent="0.25">
      <c r="I1118" s="96"/>
      <c r="J1118" s="96"/>
      <c r="K1118" s="96"/>
      <c r="L1118" s="96"/>
      <c r="M1118" s="96"/>
      <c r="N1118" s="96"/>
    </row>
    <row r="1119" spans="9:14" x14ac:dyDescent="0.25">
      <c r="I1119" s="96"/>
      <c r="J1119" s="96"/>
      <c r="K1119" s="96"/>
      <c r="L1119" s="96"/>
      <c r="M1119" s="96"/>
      <c r="N1119" s="96"/>
    </row>
    <row r="1120" spans="9:14" x14ac:dyDescent="0.25">
      <c r="I1120" s="96"/>
      <c r="J1120" s="96"/>
      <c r="K1120" s="96"/>
      <c r="L1120" s="96"/>
      <c r="M1120" s="96"/>
      <c r="N1120" s="96"/>
    </row>
    <row r="1121" spans="9:14" x14ac:dyDescent="0.25">
      <c r="I1121" s="96"/>
      <c r="J1121" s="96"/>
      <c r="K1121" s="96"/>
      <c r="L1121" s="96"/>
      <c r="M1121" s="96"/>
      <c r="N1121" s="96"/>
    </row>
    <row r="1122" spans="9:14" x14ac:dyDescent="0.25">
      <c r="I1122" s="96"/>
      <c r="J1122" s="96"/>
      <c r="K1122" s="96"/>
      <c r="L1122" s="96"/>
      <c r="M1122" s="96"/>
      <c r="N1122" s="96"/>
    </row>
    <row r="1123" spans="9:14" x14ac:dyDescent="0.25">
      <c r="I1123" s="96"/>
      <c r="J1123" s="96"/>
      <c r="K1123" s="96"/>
      <c r="L1123" s="96"/>
      <c r="M1123" s="96"/>
      <c r="N1123" s="96"/>
    </row>
    <row r="1124" spans="9:14" x14ac:dyDescent="0.25">
      <c r="I1124" s="96"/>
      <c r="J1124" s="96"/>
      <c r="K1124" s="96"/>
      <c r="L1124" s="96"/>
      <c r="M1124" s="96"/>
      <c r="N1124" s="96"/>
    </row>
    <row r="1125" spans="9:14" x14ac:dyDescent="0.25">
      <c r="I1125" s="96"/>
      <c r="J1125" s="96"/>
      <c r="K1125" s="96"/>
      <c r="L1125" s="96"/>
      <c r="M1125" s="96"/>
      <c r="N1125" s="96"/>
    </row>
    <row r="1126" spans="9:14" x14ac:dyDescent="0.25">
      <c r="I1126" s="96"/>
      <c r="J1126" s="96"/>
      <c r="K1126" s="96"/>
      <c r="L1126" s="96"/>
      <c r="M1126" s="96"/>
      <c r="N1126" s="96"/>
    </row>
    <row r="1127" spans="9:14" x14ac:dyDescent="0.25">
      <c r="I1127" s="96"/>
      <c r="J1127" s="96"/>
      <c r="K1127" s="96"/>
      <c r="L1127" s="96"/>
      <c r="M1127" s="96"/>
      <c r="N1127" s="96"/>
    </row>
    <row r="1128" spans="9:14" x14ac:dyDescent="0.25">
      <c r="I1128" s="96"/>
      <c r="J1128" s="96"/>
      <c r="K1128" s="96"/>
      <c r="L1128" s="96"/>
      <c r="M1128" s="96"/>
      <c r="N1128" s="96"/>
    </row>
    <row r="1129" spans="9:14" x14ac:dyDescent="0.25">
      <c r="I1129" s="96"/>
      <c r="J1129" s="96"/>
      <c r="K1129" s="96"/>
      <c r="L1129" s="96"/>
      <c r="M1129" s="96"/>
      <c r="N1129" s="96"/>
    </row>
    <row r="1130" spans="9:14" x14ac:dyDescent="0.25">
      <c r="I1130" s="96"/>
      <c r="J1130" s="96"/>
      <c r="K1130" s="96"/>
      <c r="L1130" s="96"/>
      <c r="M1130" s="96"/>
      <c r="N1130" s="96"/>
    </row>
    <row r="1131" spans="9:14" x14ac:dyDescent="0.25">
      <c r="I1131" s="96"/>
      <c r="J1131" s="96"/>
      <c r="K1131" s="96"/>
      <c r="L1131" s="96"/>
      <c r="M1131" s="96"/>
      <c r="N1131" s="96"/>
    </row>
    <row r="1132" spans="9:14" x14ac:dyDescent="0.25">
      <c r="I1132" s="96"/>
      <c r="J1132" s="96"/>
      <c r="K1132" s="96"/>
      <c r="L1132" s="96"/>
      <c r="M1132" s="96"/>
      <c r="N1132" s="96"/>
    </row>
    <row r="1133" spans="9:14" x14ac:dyDescent="0.25">
      <c r="I1133" s="96"/>
      <c r="J1133" s="96"/>
      <c r="K1133" s="96"/>
      <c r="L1133" s="96"/>
      <c r="M1133" s="96"/>
      <c r="N1133" s="96"/>
    </row>
    <row r="1134" spans="9:14" x14ac:dyDescent="0.25">
      <c r="I1134" s="96"/>
      <c r="J1134" s="96"/>
      <c r="K1134" s="96"/>
      <c r="L1134" s="96"/>
      <c r="M1134" s="96"/>
      <c r="N1134" s="96"/>
    </row>
    <row r="1135" spans="9:14" x14ac:dyDescent="0.25">
      <c r="I1135" s="96"/>
      <c r="J1135" s="96"/>
      <c r="K1135" s="96"/>
      <c r="L1135" s="96"/>
      <c r="M1135" s="96"/>
      <c r="N1135" s="96"/>
    </row>
    <row r="1136" spans="9:14" x14ac:dyDescent="0.25">
      <c r="I1136" s="96"/>
      <c r="J1136" s="96"/>
      <c r="K1136" s="96"/>
      <c r="L1136" s="96"/>
      <c r="M1136" s="96"/>
      <c r="N1136" s="96"/>
    </row>
    <row r="1137" spans="9:14" x14ac:dyDescent="0.25">
      <c r="I1137" s="96"/>
      <c r="J1137" s="96"/>
      <c r="K1137" s="96"/>
      <c r="L1137" s="96"/>
      <c r="M1137" s="96"/>
      <c r="N1137" s="96"/>
    </row>
    <row r="1138" spans="9:14" x14ac:dyDescent="0.25">
      <c r="I1138" s="96"/>
      <c r="J1138" s="96"/>
      <c r="K1138" s="96"/>
      <c r="L1138" s="96"/>
      <c r="M1138" s="96"/>
      <c r="N1138" s="96"/>
    </row>
    <row r="1139" spans="9:14" x14ac:dyDescent="0.25">
      <c r="I1139" s="96"/>
      <c r="J1139" s="96"/>
      <c r="K1139" s="96"/>
      <c r="L1139" s="96"/>
      <c r="M1139" s="96"/>
      <c r="N1139" s="96"/>
    </row>
    <row r="1140" spans="9:14" x14ac:dyDescent="0.25">
      <c r="I1140" s="96"/>
      <c r="J1140" s="96"/>
      <c r="K1140" s="96"/>
      <c r="L1140" s="96"/>
      <c r="M1140" s="96"/>
      <c r="N1140" s="96"/>
    </row>
    <row r="1141" spans="9:14" x14ac:dyDescent="0.25">
      <c r="I1141" s="96"/>
      <c r="J1141" s="96"/>
      <c r="K1141" s="96"/>
      <c r="L1141" s="96"/>
      <c r="M1141" s="96"/>
      <c r="N1141" s="96"/>
    </row>
    <row r="1142" spans="9:14" x14ac:dyDescent="0.25">
      <c r="I1142" s="96"/>
      <c r="J1142" s="96"/>
      <c r="K1142" s="96"/>
      <c r="L1142" s="96"/>
      <c r="M1142" s="96"/>
      <c r="N1142" s="96"/>
    </row>
    <row r="1143" spans="9:14" x14ac:dyDescent="0.25">
      <c r="I1143" s="96"/>
      <c r="J1143" s="96"/>
      <c r="K1143" s="96"/>
      <c r="L1143" s="96"/>
      <c r="M1143" s="96"/>
      <c r="N1143" s="96"/>
    </row>
    <row r="1144" spans="9:14" x14ac:dyDescent="0.25">
      <c r="I1144" s="96"/>
      <c r="J1144" s="96"/>
      <c r="K1144" s="96"/>
      <c r="L1144" s="96"/>
      <c r="M1144" s="96"/>
      <c r="N1144" s="96"/>
    </row>
    <row r="1145" spans="9:14" x14ac:dyDescent="0.25">
      <c r="I1145" s="96"/>
      <c r="J1145" s="96"/>
      <c r="K1145" s="96"/>
      <c r="L1145" s="96"/>
      <c r="M1145" s="96"/>
      <c r="N1145" s="96"/>
    </row>
    <row r="1146" spans="9:14" x14ac:dyDescent="0.25">
      <c r="I1146" s="96"/>
      <c r="J1146" s="96"/>
      <c r="K1146" s="96"/>
      <c r="L1146" s="96"/>
      <c r="M1146" s="96"/>
      <c r="N1146" s="96"/>
    </row>
    <row r="1147" spans="9:14" x14ac:dyDescent="0.25">
      <c r="I1147" s="96"/>
      <c r="J1147" s="96"/>
      <c r="K1147" s="96"/>
      <c r="L1147" s="96"/>
      <c r="M1147" s="96"/>
      <c r="N1147" s="96"/>
    </row>
    <row r="1148" spans="9:14" x14ac:dyDescent="0.25">
      <c r="I1148" s="96"/>
      <c r="J1148" s="96"/>
      <c r="K1148" s="96"/>
      <c r="L1148" s="96"/>
      <c r="M1148" s="96"/>
      <c r="N1148" s="96"/>
    </row>
    <row r="1149" spans="9:14" x14ac:dyDescent="0.25">
      <c r="I1149" s="96"/>
      <c r="J1149" s="96"/>
      <c r="K1149" s="96"/>
      <c r="L1149" s="96"/>
      <c r="M1149" s="96"/>
      <c r="N1149" s="96"/>
    </row>
    <row r="1150" spans="9:14" x14ac:dyDescent="0.25">
      <c r="I1150" s="96"/>
      <c r="J1150" s="96"/>
      <c r="K1150" s="96"/>
      <c r="L1150" s="96"/>
      <c r="M1150" s="96"/>
      <c r="N1150" s="96"/>
    </row>
    <row r="1151" spans="9:14" x14ac:dyDescent="0.25">
      <c r="I1151" s="96"/>
      <c r="J1151" s="96"/>
      <c r="K1151" s="96"/>
      <c r="L1151" s="96"/>
      <c r="M1151" s="96"/>
      <c r="N1151" s="96"/>
    </row>
    <row r="1152" spans="9:14" x14ac:dyDescent="0.25">
      <c r="I1152" s="96"/>
      <c r="J1152" s="96"/>
      <c r="K1152" s="96"/>
      <c r="L1152" s="96"/>
      <c r="M1152" s="96"/>
      <c r="N1152" s="96"/>
    </row>
    <row r="1153" spans="9:14" x14ac:dyDescent="0.25">
      <c r="I1153" s="96"/>
      <c r="J1153" s="96"/>
      <c r="K1153" s="96"/>
      <c r="L1153" s="96"/>
      <c r="M1153" s="96"/>
      <c r="N1153" s="96"/>
    </row>
    <row r="1154" spans="9:14" x14ac:dyDescent="0.25">
      <c r="I1154" s="96"/>
      <c r="J1154" s="96"/>
      <c r="K1154" s="96"/>
      <c r="L1154" s="96"/>
      <c r="M1154" s="96"/>
      <c r="N1154" s="96"/>
    </row>
    <row r="1155" spans="9:14" x14ac:dyDescent="0.25">
      <c r="I1155" s="96"/>
      <c r="J1155" s="96"/>
      <c r="K1155" s="96"/>
      <c r="L1155" s="96"/>
      <c r="M1155" s="96"/>
      <c r="N1155" s="96"/>
    </row>
    <row r="1156" spans="9:14" x14ac:dyDescent="0.25">
      <c r="I1156" s="96"/>
      <c r="J1156" s="96"/>
      <c r="K1156" s="96"/>
      <c r="L1156" s="96"/>
      <c r="M1156" s="96"/>
      <c r="N1156" s="96"/>
    </row>
    <row r="1157" spans="9:14" x14ac:dyDescent="0.25">
      <c r="I1157" s="96"/>
      <c r="J1157" s="96"/>
      <c r="K1157" s="96"/>
      <c r="L1157" s="96"/>
      <c r="M1157" s="96"/>
      <c r="N1157" s="96"/>
    </row>
    <row r="1158" spans="9:14" x14ac:dyDescent="0.25">
      <c r="I1158" s="96"/>
      <c r="J1158" s="96"/>
      <c r="K1158" s="96"/>
      <c r="L1158" s="96"/>
      <c r="M1158" s="96"/>
      <c r="N1158" s="96"/>
    </row>
    <row r="1159" spans="9:14" x14ac:dyDescent="0.25">
      <c r="I1159" s="96"/>
      <c r="J1159" s="96"/>
      <c r="K1159" s="96"/>
      <c r="L1159" s="96"/>
      <c r="M1159" s="96"/>
      <c r="N1159" s="96"/>
    </row>
    <row r="1160" spans="9:14" x14ac:dyDescent="0.25">
      <c r="I1160" s="96"/>
      <c r="J1160" s="96"/>
      <c r="K1160" s="96"/>
      <c r="L1160" s="96"/>
      <c r="M1160" s="96"/>
      <c r="N1160" s="96"/>
    </row>
    <row r="1161" spans="9:14" x14ac:dyDescent="0.25">
      <c r="I1161" s="96"/>
      <c r="J1161" s="96"/>
      <c r="K1161" s="96"/>
      <c r="L1161" s="96"/>
      <c r="M1161" s="96"/>
      <c r="N1161" s="96"/>
    </row>
    <row r="1162" spans="9:14" x14ac:dyDescent="0.25">
      <c r="I1162" s="96"/>
      <c r="J1162" s="96"/>
      <c r="K1162" s="96"/>
      <c r="L1162" s="96"/>
      <c r="M1162" s="96"/>
      <c r="N1162" s="96"/>
    </row>
    <row r="1163" spans="9:14" x14ac:dyDescent="0.25">
      <c r="I1163" s="96"/>
      <c r="J1163" s="96"/>
      <c r="K1163" s="96"/>
      <c r="L1163" s="96"/>
      <c r="M1163" s="96"/>
      <c r="N1163" s="96"/>
    </row>
    <row r="1164" spans="9:14" x14ac:dyDescent="0.25">
      <c r="I1164" s="96"/>
      <c r="J1164" s="96"/>
      <c r="K1164" s="96"/>
      <c r="L1164" s="96"/>
      <c r="M1164" s="96"/>
      <c r="N1164" s="96"/>
    </row>
    <row r="1165" spans="9:14" x14ac:dyDescent="0.25">
      <c r="I1165" s="96"/>
      <c r="J1165" s="96"/>
      <c r="K1165" s="96"/>
      <c r="L1165" s="96"/>
      <c r="M1165" s="96"/>
      <c r="N1165" s="96"/>
    </row>
    <row r="1166" spans="9:14" x14ac:dyDescent="0.25">
      <c r="I1166" s="96"/>
      <c r="J1166" s="96"/>
      <c r="K1166" s="96"/>
      <c r="L1166" s="96"/>
      <c r="M1166" s="96"/>
      <c r="N1166" s="96"/>
    </row>
    <row r="1167" spans="9:14" x14ac:dyDescent="0.25">
      <c r="I1167" s="96"/>
      <c r="J1167" s="96"/>
      <c r="K1167" s="96"/>
      <c r="L1167" s="96"/>
      <c r="M1167" s="96"/>
      <c r="N1167" s="96"/>
    </row>
    <row r="1168" spans="9:14" x14ac:dyDescent="0.25">
      <c r="I1168" s="96"/>
      <c r="J1168" s="96"/>
      <c r="K1168" s="96"/>
      <c r="L1168" s="96"/>
      <c r="M1168" s="96"/>
      <c r="N1168" s="96"/>
    </row>
    <row r="1169" spans="9:14" x14ac:dyDescent="0.25">
      <c r="I1169" s="96"/>
      <c r="J1169" s="96"/>
      <c r="K1169" s="96"/>
      <c r="L1169" s="96"/>
      <c r="M1169" s="96"/>
      <c r="N1169" s="96"/>
    </row>
    <row r="1170" spans="9:14" x14ac:dyDescent="0.25">
      <c r="I1170" s="96"/>
      <c r="J1170" s="96"/>
      <c r="K1170" s="96"/>
      <c r="L1170" s="96"/>
      <c r="M1170" s="96"/>
      <c r="N1170" s="96"/>
    </row>
    <row r="1171" spans="9:14" x14ac:dyDescent="0.25">
      <c r="I1171" s="96"/>
      <c r="J1171" s="96"/>
      <c r="K1171" s="96"/>
      <c r="L1171" s="96"/>
      <c r="M1171" s="96"/>
      <c r="N1171" s="96"/>
    </row>
    <row r="1172" spans="9:14" x14ac:dyDescent="0.25">
      <c r="I1172" s="96"/>
      <c r="J1172" s="96"/>
      <c r="K1172" s="96"/>
      <c r="L1172" s="96"/>
      <c r="M1172" s="96"/>
      <c r="N1172" s="96"/>
    </row>
    <row r="1173" spans="9:14" x14ac:dyDescent="0.25">
      <c r="I1173" s="96"/>
      <c r="J1173" s="96"/>
      <c r="K1173" s="96"/>
      <c r="L1173" s="96"/>
      <c r="M1173" s="96"/>
      <c r="N1173" s="96"/>
    </row>
    <row r="1174" spans="9:14" x14ac:dyDescent="0.25">
      <c r="I1174" s="96"/>
      <c r="J1174" s="96"/>
      <c r="K1174" s="96"/>
      <c r="L1174" s="96"/>
      <c r="M1174" s="96"/>
      <c r="N1174" s="96"/>
    </row>
    <row r="1175" spans="9:14" x14ac:dyDescent="0.25">
      <c r="I1175" s="96"/>
      <c r="J1175" s="96"/>
      <c r="K1175" s="96"/>
      <c r="L1175" s="96"/>
      <c r="M1175" s="96"/>
      <c r="N1175" s="96"/>
    </row>
    <row r="1176" spans="9:14" x14ac:dyDescent="0.25">
      <c r="I1176" s="96"/>
      <c r="J1176" s="96"/>
      <c r="K1176" s="96"/>
      <c r="L1176" s="96"/>
      <c r="M1176" s="96"/>
      <c r="N1176" s="96"/>
    </row>
    <row r="1177" spans="9:14" x14ac:dyDescent="0.25">
      <c r="I1177" s="96"/>
      <c r="J1177" s="96"/>
      <c r="K1177" s="96"/>
      <c r="L1177" s="96"/>
      <c r="M1177" s="96"/>
      <c r="N1177" s="96"/>
    </row>
    <row r="1178" spans="9:14" x14ac:dyDescent="0.25">
      <c r="I1178" s="96"/>
      <c r="J1178" s="96"/>
      <c r="K1178" s="96"/>
      <c r="L1178" s="96"/>
      <c r="M1178" s="96"/>
      <c r="N1178" s="96"/>
    </row>
    <row r="1179" spans="9:14" x14ac:dyDescent="0.25">
      <c r="I1179" s="96"/>
      <c r="J1179" s="96"/>
      <c r="K1179" s="96"/>
      <c r="L1179" s="96"/>
      <c r="M1179" s="96"/>
      <c r="N1179" s="96"/>
    </row>
    <row r="1180" spans="9:14" x14ac:dyDescent="0.25">
      <c r="I1180" s="96"/>
      <c r="J1180" s="96"/>
      <c r="K1180" s="96"/>
      <c r="L1180" s="96"/>
      <c r="M1180" s="96"/>
      <c r="N1180" s="96"/>
    </row>
    <row r="1181" spans="9:14" x14ac:dyDescent="0.25">
      <c r="I1181" s="96"/>
      <c r="J1181" s="96"/>
      <c r="K1181" s="96"/>
      <c r="L1181" s="96"/>
      <c r="M1181" s="96"/>
      <c r="N1181" s="96"/>
    </row>
    <row r="1182" spans="9:14" x14ac:dyDescent="0.25">
      <c r="I1182" s="96"/>
      <c r="J1182" s="96"/>
      <c r="K1182" s="96"/>
      <c r="L1182" s="96"/>
      <c r="M1182" s="96"/>
      <c r="N1182" s="96"/>
    </row>
    <row r="1183" spans="9:14" x14ac:dyDescent="0.25">
      <c r="I1183" s="96"/>
      <c r="J1183" s="96"/>
      <c r="K1183" s="96"/>
      <c r="L1183" s="96"/>
      <c r="M1183" s="96"/>
      <c r="N1183" s="96"/>
    </row>
    <row r="1184" spans="9:14" x14ac:dyDescent="0.25">
      <c r="I1184" s="96"/>
      <c r="J1184" s="96"/>
      <c r="K1184" s="96"/>
      <c r="L1184" s="96"/>
      <c r="M1184" s="96"/>
      <c r="N1184" s="96"/>
    </row>
    <row r="1185" spans="9:14" x14ac:dyDescent="0.25">
      <c r="I1185" s="96"/>
      <c r="J1185" s="96"/>
      <c r="K1185" s="96"/>
      <c r="L1185" s="96"/>
      <c r="M1185" s="96"/>
      <c r="N1185" s="96"/>
    </row>
    <row r="1186" spans="9:14" x14ac:dyDescent="0.25">
      <c r="I1186" s="96"/>
      <c r="J1186" s="96"/>
      <c r="K1186" s="96"/>
      <c r="L1186" s="96"/>
      <c r="M1186" s="96"/>
      <c r="N1186" s="96"/>
    </row>
    <row r="1187" spans="9:14" x14ac:dyDescent="0.25">
      <c r="I1187" s="96"/>
      <c r="J1187" s="96"/>
      <c r="K1187" s="96"/>
      <c r="L1187" s="96"/>
      <c r="M1187" s="96"/>
      <c r="N1187" s="96"/>
    </row>
    <row r="1188" spans="9:14" x14ac:dyDescent="0.25">
      <c r="I1188" s="96"/>
      <c r="J1188" s="96"/>
      <c r="K1188" s="96"/>
      <c r="L1188" s="96"/>
      <c r="M1188" s="96"/>
      <c r="N1188" s="96"/>
    </row>
    <row r="1189" spans="9:14" x14ac:dyDescent="0.25">
      <c r="I1189" s="96"/>
      <c r="J1189" s="96"/>
      <c r="K1189" s="96"/>
      <c r="L1189" s="96"/>
      <c r="M1189" s="96"/>
      <c r="N1189" s="96"/>
    </row>
    <row r="1190" spans="9:14" x14ac:dyDescent="0.25">
      <c r="I1190" s="96"/>
      <c r="J1190" s="96"/>
      <c r="K1190" s="96"/>
      <c r="L1190" s="96"/>
      <c r="M1190" s="96"/>
      <c r="N1190" s="96"/>
    </row>
    <row r="1191" spans="9:14" x14ac:dyDescent="0.25">
      <c r="I1191" s="96"/>
      <c r="J1191" s="96"/>
      <c r="K1191" s="96"/>
      <c r="L1191" s="96"/>
      <c r="M1191" s="96"/>
      <c r="N1191" s="96"/>
    </row>
    <row r="1192" spans="9:14" x14ac:dyDescent="0.25">
      <c r="I1192" s="96"/>
      <c r="J1192" s="96"/>
      <c r="K1192" s="96"/>
      <c r="L1192" s="96"/>
      <c r="M1192" s="96"/>
      <c r="N1192" s="96"/>
    </row>
    <row r="1193" spans="9:14" x14ac:dyDescent="0.25">
      <c r="I1193" s="96"/>
      <c r="J1193" s="96"/>
      <c r="K1193" s="96"/>
      <c r="L1193" s="96"/>
      <c r="M1193" s="96"/>
      <c r="N1193" s="96"/>
    </row>
    <row r="1194" spans="9:14" x14ac:dyDescent="0.25">
      <c r="I1194" s="96"/>
      <c r="J1194" s="96"/>
      <c r="K1194" s="96"/>
      <c r="L1194" s="96"/>
      <c r="M1194" s="96"/>
      <c r="N1194" s="96"/>
    </row>
    <row r="1195" spans="9:14" x14ac:dyDescent="0.25">
      <c r="I1195" s="96"/>
      <c r="J1195" s="96"/>
      <c r="K1195" s="96"/>
      <c r="L1195" s="96"/>
      <c r="M1195" s="96"/>
      <c r="N1195" s="96"/>
    </row>
    <row r="1196" spans="9:14" x14ac:dyDescent="0.25">
      <c r="I1196" s="96"/>
      <c r="J1196" s="96"/>
      <c r="K1196" s="96"/>
      <c r="L1196" s="96"/>
      <c r="M1196" s="96"/>
      <c r="N1196" s="96"/>
    </row>
    <row r="1197" spans="9:14" x14ac:dyDescent="0.25">
      <c r="I1197" s="96"/>
      <c r="J1197" s="96"/>
      <c r="K1197" s="96"/>
      <c r="L1197" s="96"/>
      <c r="M1197" s="96"/>
      <c r="N1197" s="96"/>
    </row>
    <row r="1198" spans="9:14" x14ac:dyDescent="0.25">
      <c r="I1198" s="96"/>
      <c r="J1198" s="96"/>
      <c r="K1198" s="96"/>
      <c r="L1198" s="96"/>
      <c r="M1198" s="96"/>
      <c r="N1198" s="96"/>
    </row>
    <row r="1199" spans="9:14" x14ac:dyDescent="0.25">
      <c r="I1199" s="96"/>
      <c r="J1199" s="96"/>
      <c r="K1199" s="96"/>
      <c r="L1199" s="96"/>
      <c r="M1199" s="96"/>
      <c r="N1199" s="96"/>
    </row>
    <row r="1200" spans="9:14" x14ac:dyDescent="0.25">
      <c r="I1200" s="96"/>
      <c r="J1200" s="96"/>
      <c r="K1200" s="96"/>
      <c r="L1200" s="96"/>
      <c r="M1200" s="96"/>
      <c r="N1200" s="96"/>
    </row>
    <row r="1201" spans="9:14" x14ac:dyDescent="0.25">
      <c r="I1201" s="96"/>
      <c r="J1201" s="96"/>
      <c r="K1201" s="96"/>
      <c r="L1201" s="96"/>
      <c r="M1201" s="96"/>
      <c r="N1201" s="96"/>
    </row>
    <row r="1202" spans="9:14" x14ac:dyDescent="0.25">
      <c r="I1202" s="96"/>
      <c r="J1202" s="96"/>
      <c r="K1202" s="96"/>
      <c r="L1202" s="96"/>
      <c r="M1202" s="96"/>
      <c r="N1202" s="96"/>
    </row>
    <row r="1203" spans="9:14" x14ac:dyDescent="0.25">
      <c r="I1203" s="96"/>
      <c r="J1203" s="96"/>
      <c r="K1203" s="96"/>
      <c r="L1203" s="96"/>
      <c r="M1203" s="96"/>
      <c r="N1203" s="96"/>
    </row>
    <row r="1204" spans="9:14" x14ac:dyDescent="0.25">
      <c r="I1204" s="96"/>
      <c r="J1204" s="96"/>
      <c r="K1204" s="96"/>
      <c r="L1204" s="96"/>
      <c r="M1204" s="96"/>
      <c r="N1204" s="96"/>
    </row>
    <row r="1205" spans="9:14" x14ac:dyDescent="0.25">
      <c r="I1205" s="96"/>
      <c r="J1205" s="96"/>
      <c r="K1205" s="96"/>
      <c r="L1205" s="96"/>
      <c r="M1205" s="96"/>
      <c r="N1205" s="96"/>
    </row>
    <row r="1206" spans="9:14" x14ac:dyDescent="0.25">
      <c r="I1206" s="96"/>
      <c r="J1206" s="96"/>
      <c r="K1206" s="96"/>
      <c r="L1206" s="96"/>
      <c r="M1206" s="96"/>
      <c r="N1206" s="96"/>
    </row>
    <row r="1207" spans="9:14" x14ac:dyDescent="0.25">
      <c r="I1207" s="96"/>
      <c r="J1207" s="96"/>
      <c r="K1207" s="96"/>
      <c r="L1207" s="96"/>
      <c r="M1207" s="96"/>
      <c r="N1207" s="96"/>
    </row>
    <row r="1208" spans="9:14" x14ac:dyDescent="0.25">
      <c r="I1208" s="96"/>
      <c r="J1208" s="96"/>
      <c r="K1208" s="96"/>
      <c r="L1208" s="96"/>
      <c r="M1208" s="96"/>
      <c r="N1208" s="96"/>
    </row>
    <row r="1209" spans="9:14" x14ac:dyDescent="0.25">
      <c r="I1209" s="96"/>
      <c r="J1209" s="96"/>
      <c r="K1209" s="96"/>
      <c r="L1209" s="96"/>
      <c r="M1209" s="96"/>
      <c r="N1209" s="96"/>
    </row>
    <row r="1210" spans="9:14" x14ac:dyDescent="0.25">
      <c r="I1210" s="96"/>
      <c r="J1210" s="96"/>
      <c r="K1210" s="96"/>
      <c r="L1210" s="96"/>
      <c r="M1210" s="96"/>
      <c r="N1210" s="96"/>
    </row>
    <row r="1211" spans="9:14" x14ac:dyDescent="0.25">
      <c r="I1211" s="96"/>
      <c r="J1211" s="96"/>
      <c r="K1211" s="96"/>
      <c r="L1211" s="96"/>
      <c r="M1211" s="96"/>
      <c r="N1211" s="96"/>
    </row>
    <row r="1212" spans="9:14" x14ac:dyDescent="0.25">
      <c r="I1212" s="96"/>
      <c r="J1212" s="96"/>
      <c r="K1212" s="96"/>
      <c r="L1212" s="96"/>
      <c r="M1212" s="96"/>
      <c r="N1212" s="96"/>
    </row>
    <row r="1213" spans="9:14" x14ac:dyDescent="0.25">
      <c r="I1213" s="96"/>
      <c r="J1213" s="96"/>
      <c r="K1213" s="96"/>
      <c r="L1213" s="96"/>
      <c r="M1213" s="96"/>
      <c r="N1213" s="96"/>
    </row>
    <row r="1214" spans="9:14" x14ac:dyDescent="0.25">
      <c r="I1214" s="96"/>
      <c r="J1214" s="96"/>
      <c r="K1214" s="96"/>
      <c r="L1214" s="96"/>
      <c r="M1214" s="96"/>
      <c r="N1214" s="96"/>
    </row>
    <row r="1215" spans="9:14" x14ac:dyDescent="0.25">
      <c r="I1215" s="96"/>
      <c r="J1215" s="96"/>
      <c r="K1215" s="96"/>
      <c r="L1215" s="96"/>
      <c r="M1215" s="96"/>
      <c r="N1215" s="96"/>
    </row>
    <row r="1216" spans="9:14" x14ac:dyDescent="0.25">
      <c r="I1216" s="96"/>
      <c r="J1216" s="96"/>
      <c r="K1216" s="96"/>
      <c r="L1216" s="96"/>
      <c r="M1216" s="96"/>
      <c r="N1216" s="96"/>
    </row>
    <row r="1217" spans="9:14" x14ac:dyDescent="0.25">
      <c r="I1217" s="96"/>
      <c r="J1217" s="96"/>
      <c r="K1217" s="96"/>
      <c r="L1217" s="96"/>
      <c r="M1217" s="96"/>
      <c r="N1217" s="96"/>
    </row>
    <row r="1218" spans="9:14" x14ac:dyDescent="0.25">
      <c r="I1218" s="96"/>
      <c r="J1218" s="96"/>
      <c r="K1218" s="96"/>
      <c r="L1218" s="96"/>
      <c r="M1218" s="96"/>
      <c r="N1218" s="96"/>
    </row>
    <row r="1219" spans="9:14" x14ac:dyDescent="0.25">
      <c r="I1219" s="96"/>
      <c r="J1219" s="96"/>
      <c r="K1219" s="96"/>
      <c r="L1219" s="96"/>
      <c r="M1219" s="96"/>
      <c r="N1219" s="96"/>
    </row>
    <row r="1220" spans="9:14" x14ac:dyDescent="0.25">
      <c r="I1220" s="96"/>
      <c r="J1220" s="96"/>
      <c r="K1220" s="96"/>
      <c r="L1220" s="96"/>
      <c r="M1220" s="96"/>
      <c r="N1220" s="96"/>
    </row>
    <row r="1221" spans="9:14" x14ac:dyDescent="0.25">
      <c r="I1221" s="96"/>
      <c r="J1221" s="96"/>
      <c r="K1221" s="96"/>
      <c r="L1221" s="96"/>
      <c r="M1221" s="96"/>
      <c r="N1221" s="96"/>
    </row>
    <row r="1222" spans="9:14" x14ac:dyDescent="0.25">
      <c r="I1222" s="96"/>
      <c r="J1222" s="96"/>
      <c r="K1222" s="96"/>
      <c r="L1222" s="96"/>
      <c r="M1222" s="96"/>
      <c r="N1222" s="96"/>
    </row>
    <row r="1223" spans="9:14" x14ac:dyDescent="0.25">
      <c r="I1223" s="96"/>
      <c r="J1223" s="96"/>
      <c r="K1223" s="96"/>
      <c r="L1223" s="96"/>
      <c r="M1223" s="96"/>
      <c r="N1223" s="96"/>
    </row>
    <row r="1224" spans="9:14" x14ac:dyDescent="0.25">
      <c r="I1224" s="96"/>
      <c r="J1224" s="96"/>
      <c r="K1224" s="96"/>
      <c r="L1224" s="96"/>
      <c r="M1224" s="96"/>
      <c r="N1224" s="96"/>
    </row>
    <row r="1225" spans="9:14" x14ac:dyDescent="0.25">
      <c r="I1225" s="96"/>
      <c r="J1225" s="96"/>
      <c r="K1225" s="96"/>
      <c r="L1225" s="96"/>
      <c r="M1225" s="96"/>
      <c r="N1225" s="96"/>
    </row>
    <row r="1226" spans="9:14" x14ac:dyDescent="0.25">
      <c r="I1226" s="96"/>
      <c r="J1226" s="96"/>
      <c r="K1226" s="96"/>
      <c r="L1226" s="96"/>
      <c r="M1226" s="96"/>
      <c r="N1226" s="96"/>
    </row>
    <row r="1227" spans="9:14" x14ac:dyDescent="0.25">
      <c r="I1227" s="96"/>
      <c r="J1227" s="96"/>
      <c r="K1227" s="96"/>
      <c r="L1227" s="96"/>
      <c r="M1227" s="96"/>
      <c r="N1227" s="96"/>
    </row>
    <row r="1228" spans="9:14" x14ac:dyDescent="0.25">
      <c r="I1228" s="96"/>
      <c r="J1228" s="96"/>
      <c r="K1228" s="96"/>
      <c r="L1228" s="96"/>
      <c r="M1228" s="96"/>
      <c r="N1228" s="96"/>
    </row>
    <row r="1229" spans="9:14" x14ac:dyDescent="0.25">
      <c r="I1229" s="96"/>
      <c r="J1229" s="96"/>
      <c r="K1229" s="96"/>
      <c r="L1229" s="96"/>
      <c r="M1229" s="96"/>
      <c r="N1229" s="96"/>
    </row>
    <row r="1230" spans="9:14" x14ac:dyDescent="0.25">
      <c r="I1230" s="96"/>
      <c r="J1230" s="96"/>
      <c r="K1230" s="96"/>
      <c r="L1230" s="96"/>
      <c r="M1230" s="96"/>
      <c r="N1230" s="96"/>
    </row>
    <row r="1231" spans="9:14" x14ac:dyDescent="0.25">
      <c r="I1231" s="96"/>
      <c r="J1231" s="96"/>
      <c r="K1231" s="96"/>
      <c r="L1231" s="96"/>
      <c r="M1231" s="96"/>
      <c r="N1231" s="96"/>
    </row>
    <row r="1232" spans="9:14" x14ac:dyDescent="0.25">
      <c r="I1232" s="96"/>
      <c r="J1232" s="96"/>
      <c r="K1232" s="96"/>
      <c r="L1232" s="96"/>
      <c r="M1232" s="96"/>
      <c r="N1232" s="96"/>
    </row>
    <row r="1233" spans="9:14" x14ac:dyDescent="0.25">
      <c r="I1233" s="96"/>
      <c r="J1233" s="96"/>
      <c r="K1233" s="96"/>
      <c r="L1233" s="96"/>
      <c r="M1233" s="96"/>
      <c r="N1233" s="96"/>
    </row>
    <row r="1234" spans="9:14" x14ac:dyDescent="0.25">
      <c r="I1234" s="96"/>
      <c r="J1234" s="96"/>
      <c r="K1234" s="96"/>
      <c r="L1234" s="96"/>
      <c r="M1234" s="96"/>
      <c r="N1234" s="96"/>
    </row>
    <row r="1235" spans="9:14" x14ac:dyDescent="0.25">
      <c r="I1235" s="96"/>
      <c r="J1235" s="96"/>
      <c r="K1235" s="96"/>
      <c r="L1235" s="96"/>
      <c r="M1235" s="96"/>
      <c r="N1235" s="96"/>
    </row>
    <row r="1236" spans="9:14" x14ac:dyDescent="0.25">
      <c r="I1236" s="96"/>
      <c r="J1236" s="96"/>
      <c r="K1236" s="96"/>
      <c r="L1236" s="96"/>
      <c r="M1236" s="96"/>
      <c r="N1236" s="96"/>
    </row>
    <row r="1237" spans="9:14" x14ac:dyDescent="0.25">
      <c r="I1237" s="96"/>
      <c r="J1237" s="96"/>
      <c r="K1237" s="96"/>
      <c r="L1237" s="96"/>
      <c r="M1237" s="96"/>
      <c r="N1237" s="96"/>
    </row>
    <row r="1238" spans="9:14" x14ac:dyDescent="0.25">
      <c r="I1238" s="96"/>
      <c r="J1238" s="96"/>
      <c r="K1238" s="96"/>
      <c r="L1238" s="96"/>
      <c r="M1238" s="96"/>
      <c r="N1238" s="96"/>
    </row>
    <row r="1239" spans="9:14" x14ac:dyDescent="0.25">
      <c r="I1239" s="96"/>
      <c r="J1239" s="96"/>
      <c r="K1239" s="96"/>
      <c r="L1239" s="96"/>
      <c r="M1239" s="96"/>
      <c r="N1239" s="96"/>
    </row>
    <row r="1240" spans="9:14" x14ac:dyDescent="0.25">
      <c r="I1240" s="96"/>
      <c r="J1240" s="96"/>
      <c r="K1240" s="96"/>
      <c r="L1240" s="96"/>
      <c r="M1240" s="96"/>
      <c r="N1240" s="96"/>
    </row>
    <row r="1241" spans="9:14" x14ac:dyDescent="0.25">
      <c r="I1241" s="96"/>
      <c r="J1241" s="96"/>
      <c r="K1241" s="96"/>
      <c r="L1241" s="96"/>
      <c r="M1241" s="96"/>
      <c r="N1241" s="96"/>
    </row>
    <row r="1242" spans="9:14" x14ac:dyDescent="0.25">
      <c r="I1242" s="96"/>
      <c r="J1242" s="96"/>
      <c r="K1242" s="96"/>
      <c r="L1242" s="96"/>
      <c r="M1242" s="96"/>
      <c r="N1242" s="96"/>
    </row>
    <row r="1243" spans="9:14" x14ac:dyDescent="0.25">
      <c r="I1243" s="96"/>
      <c r="J1243" s="96"/>
      <c r="K1243" s="96"/>
      <c r="L1243" s="96"/>
      <c r="M1243" s="96"/>
      <c r="N1243" s="96"/>
    </row>
    <row r="1244" spans="9:14" x14ac:dyDescent="0.25">
      <c r="I1244" s="96"/>
      <c r="J1244" s="96"/>
      <c r="K1244" s="96"/>
      <c r="L1244" s="96"/>
      <c r="M1244" s="96"/>
      <c r="N1244" s="96"/>
    </row>
    <row r="1245" spans="9:14" x14ac:dyDescent="0.25">
      <c r="I1245" s="96"/>
      <c r="J1245" s="96"/>
      <c r="K1245" s="96"/>
      <c r="L1245" s="96"/>
      <c r="M1245" s="96"/>
      <c r="N1245" s="96"/>
    </row>
    <row r="1246" spans="9:14" x14ac:dyDescent="0.25">
      <c r="I1246" s="96"/>
      <c r="J1246" s="96"/>
      <c r="K1246" s="96"/>
      <c r="L1246" s="96"/>
      <c r="M1246" s="96"/>
      <c r="N1246" s="96"/>
    </row>
    <row r="1247" spans="9:14" x14ac:dyDescent="0.25">
      <c r="I1247" s="96"/>
      <c r="J1247" s="96"/>
      <c r="K1247" s="96"/>
      <c r="L1247" s="96"/>
      <c r="M1247" s="96"/>
      <c r="N1247" s="96"/>
    </row>
    <row r="1248" spans="9:14" x14ac:dyDescent="0.25">
      <c r="I1248" s="96"/>
      <c r="J1248" s="96"/>
      <c r="K1248" s="96"/>
      <c r="L1248" s="96"/>
      <c r="M1248" s="96"/>
      <c r="N1248" s="96"/>
    </row>
    <row r="1249" spans="9:14" x14ac:dyDescent="0.25">
      <c r="I1249" s="96"/>
      <c r="J1249" s="96"/>
      <c r="K1249" s="96"/>
      <c r="L1249" s="96"/>
      <c r="M1249" s="96"/>
      <c r="N1249" s="96"/>
    </row>
    <row r="1250" spans="9:14" x14ac:dyDescent="0.25">
      <c r="I1250" s="96"/>
      <c r="J1250" s="96"/>
      <c r="K1250" s="96"/>
      <c r="L1250" s="96"/>
      <c r="M1250" s="96"/>
      <c r="N1250" s="96"/>
    </row>
    <row r="1251" spans="9:14" x14ac:dyDescent="0.25">
      <c r="I1251" s="96"/>
      <c r="J1251" s="96"/>
      <c r="K1251" s="96"/>
      <c r="L1251" s="96"/>
      <c r="M1251" s="96"/>
      <c r="N1251" s="96"/>
    </row>
    <row r="1252" spans="9:14" x14ac:dyDescent="0.25">
      <c r="I1252" s="96"/>
      <c r="J1252" s="96"/>
      <c r="K1252" s="96"/>
      <c r="L1252" s="96"/>
      <c r="M1252" s="96"/>
      <c r="N1252" s="96"/>
    </row>
    <row r="1253" spans="9:14" x14ac:dyDescent="0.25">
      <c r="I1253" s="96"/>
      <c r="J1253" s="96"/>
      <c r="K1253" s="96"/>
      <c r="L1253" s="96"/>
      <c r="M1253" s="96"/>
      <c r="N1253" s="96"/>
    </row>
    <row r="1254" spans="9:14" x14ac:dyDescent="0.25">
      <c r="I1254" s="96"/>
      <c r="J1254" s="96"/>
      <c r="K1254" s="96"/>
      <c r="L1254" s="96"/>
      <c r="M1254" s="96"/>
      <c r="N1254" s="96"/>
    </row>
    <row r="1255" spans="9:14" x14ac:dyDescent="0.25">
      <c r="I1255" s="96"/>
      <c r="J1255" s="96"/>
      <c r="K1255" s="96"/>
      <c r="L1255" s="96"/>
      <c r="M1255" s="96"/>
      <c r="N1255" s="96"/>
    </row>
    <row r="1256" spans="9:14" x14ac:dyDescent="0.25">
      <c r="I1256" s="96"/>
      <c r="J1256" s="96"/>
      <c r="K1256" s="96"/>
      <c r="L1256" s="96"/>
      <c r="M1256" s="96"/>
      <c r="N1256" s="96"/>
    </row>
    <row r="1257" spans="9:14" x14ac:dyDescent="0.25">
      <c r="I1257" s="96"/>
      <c r="J1257" s="96"/>
      <c r="K1257" s="96"/>
      <c r="L1257" s="96"/>
      <c r="M1257" s="96"/>
      <c r="N1257" s="96"/>
    </row>
    <row r="1258" spans="9:14" x14ac:dyDescent="0.25">
      <c r="I1258" s="96"/>
      <c r="J1258" s="96"/>
      <c r="K1258" s="96"/>
      <c r="L1258" s="96"/>
      <c r="M1258" s="96"/>
      <c r="N1258" s="96"/>
    </row>
    <row r="1259" spans="9:14" x14ac:dyDescent="0.25">
      <c r="I1259" s="96"/>
      <c r="J1259" s="96"/>
      <c r="K1259" s="96"/>
      <c r="L1259" s="96"/>
      <c r="M1259" s="96"/>
      <c r="N1259" s="96"/>
    </row>
    <row r="1260" spans="9:14" x14ac:dyDescent="0.25">
      <c r="I1260" s="96"/>
      <c r="J1260" s="96"/>
      <c r="K1260" s="96"/>
      <c r="L1260" s="96"/>
      <c r="M1260" s="96"/>
      <c r="N1260" s="96"/>
    </row>
    <row r="1261" spans="9:14" x14ac:dyDescent="0.25">
      <c r="I1261" s="96"/>
      <c r="J1261" s="96"/>
      <c r="K1261" s="96"/>
      <c r="L1261" s="96"/>
      <c r="M1261" s="96"/>
      <c r="N1261" s="96"/>
    </row>
    <row r="1262" spans="9:14" x14ac:dyDescent="0.25">
      <c r="I1262" s="96"/>
      <c r="J1262" s="96"/>
      <c r="K1262" s="96"/>
      <c r="L1262" s="96"/>
      <c r="M1262" s="96"/>
      <c r="N1262" s="96"/>
    </row>
    <row r="1263" spans="9:14" x14ac:dyDescent="0.25">
      <c r="I1263" s="96"/>
      <c r="J1263" s="96"/>
      <c r="K1263" s="96"/>
      <c r="L1263" s="96"/>
      <c r="M1263" s="96"/>
      <c r="N1263" s="96"/>
    </row>
    <row r="1264" spans="9:14" x14ac:dyDescent="0.25">
      <c r="I1264" s="96"/>
      <c r="J1264" s="96"/>
      <c r="K1264" s="96"/>
      <c r="L1264" s="96"/>
      <c r="M1264" s="96"/>
      <c r="N1264" s="96"/>
    </row>
    <row r="1265" spans="9:14" x14ac:dyDescent="0.25">
      <c r="I1265" s="96"/>
      <c r="J1265" s="96"/>
      <c r="K1265" s="96"/>
      <c r="L1265" s="96"/>
      <c r="M1265" s="96"/>
      <c r="N1265" s="96"/>
    </row>
    <row r="1266" spans="9:14" x14ac:dyDescent="0.25">
      <c r="I1266" s="96"/>
      <c r="J1266" s="96"/>
      <c r="K1266" s="96"/>
      <c r="L1266" s="96"/>
      <c r="M1266" s="96"/>
      <c r="N1266" s="96"/>
    </row>
    <row r="1267" spans="9:14" x14ac:dyDescent="0.25">
      <c r="I1267" s="96"/>
      <c r="J1267" s="96"/>
      <c r="K1267" s="96"/>
      <c r="L1267" s="96"/>
      <c r="M1267" s="96"/>
      <c r="N1267" s="96"/>
    </row>
    <row r="1268" spans="9:14" x14ac:dyDescent="0.25">
      <c r="I1268" s="96"/>
      <c r="J1268" s="96"/>
      <c r="K1268" s="96"/>
      <c r="L1268" s="96"/>
      <c r="M1268" s="96"/>
      <c r="N1268" s="96"/>
    </row>
    <row r="1269" spans="9:14" x14ac:dyDescent="0.25">
      <c r="I1269" s="96"/>
      <c r="J1269" s="96"/>
      <c r="K1269" s="96"/>
      <c r="L1269" s="96"/>
      <c r="M1269" s="96"/>
      <c r="N1269" s="96"/>
    </row>
    <row r="1270" spans="9:14" x14ac:dyDescent="0.25">
      <c r="I1270" s="96"/>
      <c r="J1270" s="96"/>
      <c r="K1270" s="96"/>
      <c r="L1270" s="96"/>
      <c r="M1270" s="96"/>
      <c r="N1270" s="96"/>
    </row>
    <row r="1271" spans="9:14" x14ac:dyDescent="0.25">
      <c r="I1271" s="96"/>
      <c r="J1271" s="96"/>
      <c r="K1271" s="96"/>
      <c r="L1271" s="96"/>
      <c r="M1271" s="96"/>
      <c r="N1271" s="96"/>
    </row>
    <row r="1272" spans="9:14" x14ac:dyDescent="0.25">
      <c r="I1272" s="96"/>
      <c r="J1272" s="96"/>
      <c r="K1272" s="96"/>
      <c r="L1272" s="96"/>
      <c r="M1272" s="96"/>
      <c r="N1272" s="96"/>
    </row>
    <row r="1273" spans="9:14" x14ac:dyDescent="0.25">
      <c r="I1273" s="96"/>
      <c r="J1273" s="96"/>
      <c r="K1273" s="96"/>
      <c r="L1273" s="96"/>
      <c r="M1273" s="96"/>
      <c r="N1273" s="96"/>
    </row>
    <row r="1274" spans="9:14" x14ac:dyDescent="0.25">
      <c r="I1274" s="96"/>
      <c r="J1274" s="96"/>
      <c r="K1274" s="96"/>
      <c r="L1274" s="96"/>
      <c r="M1274" s="96"/>
      <c r="N1274" s="96"/>
    </row>
    <row r="1275" spans="9:14" x14ac:dyDescent="0.25">
      <c r="I1275" s="96"/>
      <c r="J1275" s="96"/>
      <c r="K1275" s="96"/>
      <c r="L1275" s="96"/>
      <c r="M1275" s="96"/>
      <c r="N1275" s="96"/>
    </row>
    <row r="1276" spans="9:14" x14ac:dyDescent="0.25">
      <c r="I1276" s="96"/>
      <c r="J1276" s="96"/>
      <c r="K1276" s="96"/>
      <c r="L1276" s="96"/>
      <c r="M1276" s="96"/>
      <c r="N1276" s="96"/>
    </row>
    <row r="1277" spans="9:14" x14ac:dyDescent="0.25">
      <c r="I1277" s="96"/>
      <c r="J1277" s="96"/>
      <c r="K1277" s="96"/>
      <c r="L1277" s="96"/>
      <c r="M1277" s="96"/>
      <c r="N1277" s="96"/>
    </row>
    <row r="1278" spans="9:14" x14ac:dyDescent="0.25">
      <c r="I1278" s="96"/>
      <c r="J1278" s="96"/>
      <c r="K1278" s="96"/>
      <c r="L1278" s="96"/>
      <c r="M1278" s="96"/>
      <c r="N1278" s="96"/>
    </row>
    <row r="1279" spans="9:14" x14ac:dyDescent="0.25">
      <c r="I1279" s="96"/>
      <c r="J1279" s="96"/>
      <c r="K1279" s="96"/>
      <c r="L1279" s="96"/>
      <c r="M1279" s="96"/>
      <c r="N1279" s="96"/>
    </row>
    <row r="1280" spans="9:14" x14ac:dyDescent="0.25">
      <c r="I1280" s="96"/>
      <c r="J1280" s="96"/>
      <c r="K1280" s="96"/>
      <c r="L1280" s="96"/>
      <c r="M1280" s="96"/>
      <c r="N1280" s="96"/>
    </row>
    <row r="1281" spans="9:14" x14ac:dyDescent="0.25">
      <c r="I1281" s="96"/>
      <c r="J1281" s="96"/>
      <c r="K1281" s="96"/>
      <c r="L1281" s="96"/>
      <c r="M1281" s="96"/>
      <c r="N1281" s="96"/>
    </row>
    <row r="1282" spans="9:14" x14ac:dyDescent="0.25">
      <c r="I1282" s="96"/>
      <c r="J1282" s="96"/>
      <c r="K1282" s="96"/>
      <c r="L1282" s="96"/>
      <c r="M1282" s="96"/>
      <c r="N1282" s="96"/>
    </row>
    <row r="1283" spans="9:14" x14ac:dyDescent="0.25">
      <c r="I1283" s="96"/>
      <c r="J1283" s="96"/>
      <c r="K1283" s="96"/>
      <c r="L1283" s="96"/>
      <c r="M1283" s="96"/>
      <c r="N1283" s="96"/>
    </row>
    <row r="1284" spans="9:14" x14ac:dyDescent="0.25">
      <c r="I1284" s="96"/>
      <c r="J1284" s="96"/>
      <c r="K1284" s="96"/>
      <c r="L1284" s="96"/>
      <c r="M1284" s="96"/>
      <c r="N1284" s="96"/>
    </row>
    <row r="1285" spans="9:14" x14ac:dyDescent="0.25">
      <c r="I1285" s="96"/>
      <c r="J1285" s="96"/>
      <c r="K1285" s="96"/>
      <c r="L1285" s="96"/>
      <c r="M1285" s="96"/>
      <c r="N1285" s="96"/>
    </row>
    <row r="1286" spans="9:14" x14ac:dyDescent="0.25">
      <c r="I1286" s="96"/>
      <c r="J1286" s="96"/>
      <c r="K1286" s="96"/>
      <c r="L1286" s="96"/>
      <c r="M1286" s="96"/>
      <c r="N1286" s="96"/>
    </row>
    <row r="1287" spans="9:14" x14ac:dyDescent="0.25">
      <c r="I1287" s="96"/>
      <c r="J1287" s="96"/>
      <c r="K1287" s="96"/>
      <c r="L1287" s="96"/>
      <c r="M1287" s="96"/>
      <c r="N1287" s="96"/>
    </row>
    <row r="1288" spans="9:14" x14ac:dyDescent="0.25">
      <c r="I1288" s="96"/>
      <c r="J1288" s="96"/>
      <c r="K1288" s="96"/>
      <c r="L1288" s="96"/>
      <c r="M1288" s="96"/>
      <c r="N1288" s="96"/>
    </row>
    <row r="1289" spans="9:14" x14ac:dyDescent="0.25">
      <c r="I1289" s="96"/>
      <c r="J1289" s="96"/>
      <c r="K1289" s="96"/>
      <c r="L1289" s="96"/>
      <c r="M1289" s="96"/>
      <c r="N1289" s="96"/>
    </row>
    <row r="1290" spans="9:14" x14ac:dyDescent="0.25">
      <c r="I1290" s="96"/>
      <c r="J1290" s="96"/>
      <c r="K1290" s="96"/>
      <c r="L1290" s="96"/>
      <c r="M1290" s="96"/>
      <c r="N1290" s="96"/>
    </row>
    <row r="1291" spans="9:14" x14ac:dyDescent="0.25">
      <c r="I1291" s="96"/>
      <c r="J1291" s="96"/>
      <c r="K1291" s="96"/>
      <c r="L1291" s="96"/>
      <c r="M1291" s="96"/>
      <c r="N1291" s="96"/>
    </row>
    <row r="1292" spans="9:14" x14ac:dyDescent="0.25">
      <c r="I1292" s="96"/>
      <c r="J1292" s="96"/>
      <c r="K1292" s="96"/>
      <c r="L1292" s="96"/>
      <c r="M1292" s="96"/>
      <c r="N1292" s="96"/>
    </row>
    <row r="1293" spans="9:14" x14ac:dyDescent="0.25">
      <c r="I1293" s="96"/>
      <c r="J1293" s="96"/>
      <c r="K1293" s="96"/>
      <c r="L1293" s="96"/>
      <c r="M1293" s="96"/>
      <c r="N1293" s="96"/>
    </row>
    <row r="1294" spans="9:14" x14ac:dyDescent="0.25">
      <c r="I1294" s="96"/>
      <c r="J1294" s="96"/>
      <c r="K1294" s="96"/>
      <c r="L1294" s="96"/>
      <c r="M1294" s="96"/>
      <c r="N1294" s="96"/>
    </row>
    <row r="1295" spans="9:14" x14ac:dyDescent="0.25">
      <c r="I1295" s="96"/>
      <c r="J1295" s="96"/>
      <c r="K1295" s="96"/>
      <c r="L1295" s="96"/>
      <c r="M1295" s="96"/>
      <c r="N1295" s="96"/>
    </row>
    <row r="1296" spans="9:14" x14ac:dyDescent="0.25">
      <c r="I1296" s="96"/>
      <c r="J1296" s="96"/>
      <c r="K1296" s="96"/>
      <c r="L1296" s="96"/>
      <c r="M1296" s="96"/>
      <c r="N1296" s="96"/>
    </row>
    <row r="1297" spans="9:14" x14ac:dyDescent="0.25">
      <c r="I1297" s="96"/>
      <c r="J1297" s="96"/>
      <c r="K1297" s="96"/>
      <c r="L1297" s="96"/>
      <c r="M1297" s="96"/>
      <c r="N1297" s="96"/>
    </row>
    <row r="1298" spans="9:14" x14ac:dyDescent="0.25">
      <c r="I1298" s="96"/>
      <c r="J1298" s="96"/>
      <c r="K1298" s="96"/>
      <c r="L1298" s="96"/>
      <c r="M1298" s="96"/>
      <c r="N1298" s="96"/>
    </row>
    <row r="1299" spans="9:14" x14ac:dyDescent="0.25">
      <c r="I1299" s="96"/>
      <c r="J1299" s="96"/>
      <c r="K1299" s="96"/>
      <c r="L1299" s="96"/>
      <c r="M1299" s="96"/>
      <c r="N1299" s="96"/>
    </row>
    <row r="1300" spans="9:14" x14ac:dyDescent="0.25">
      <c r="I1300" s="96"/>
      <c r="J1300" s="96"/>
      <c r="K1300" s="96"/>
      <c r="L1300" s="96"/>
      <c r="M1300" s="96"/>
      <c r="N1300" s="96"/>
    </row>
    <row r="1301" spans="9:14" x14ac:dyDescent="0.25">
      <c r="I1301" s="96"/>
      <c r="J1301" s="96"/>
      <c r="K1301" s="96"/>
      <c r="L1301" s="96"/>
      <c r="M1301" s="96"/>
      <c r="N1301" s="96"/>
    </row>
    <row r="1302" spans="9:14" x14ac:dyDescent="0.25">
      <c r="I1302" s="96"/>
      <c r="J1302" s="96"/>
      <c r="K1302" s="96"/>
      <c r="L1302" s="96"/>
      <c r="M1302" s="96"/>
      <c r="N1302" s="96"/>
    </row>
    <row r="1303" spans="9:14" x14ac:dyDescent="0.25">
      <c r="I1303" s="96"/>
      <c r="J1303" s="96"/>
      <c r="K1303" s="96"/>
      <c r="L1303" s="96"/>
      <c r="M1303" s="96"/>
      <c r="N1303" s="96"/>
    </row>
    <row r="1304" spans="9:14" x14ac:dyDescent="0.25">
      <c r="I1304" s="96"/>
      <c r="J1304" s="96"/>
      <c r="K1304" s="96"/>
      <c r="L1304" s="96"/>
      <c r="M1304" s="96"/>
      <c r="N1304" s="96"/>
    </row>
    <row r="1305" spans="9:14" x14ac:dyDescent="0.25">
      <c r="I1305" s="96"/>
      <c r="J1305" s="96"/>
      <c r="K1305" s="96"/>
      <c r="L1305" s="96"/>
      <c r="M1305" s="96"/>
      <c r="N1305" s="96"/>
    </row>
    <row r="1306" spans="9:14" x14ac:dyDescent="0.25">
      <c r="I1306" s="96"/>
      <c r="J1306" s="96"/>
      <c r="K1306" s="96"/>
      <c r="L1306" s="96"/>
      <c r="M1306" s="96"/>
      <c r="N1306" s="96"/>
    </row>
    <row r="1307" spans="9:14" x14ac:dyDescent="0.25">
      <c r="I1307" s="96"/>
      <c r="J1307" s="96"/>
      <c r="K1307" s="96"/>
      <c r="L1307" s="96"/>
      <c r="M1307" s="96"/>
      <c r="N1307" s="96"/>
    </row>
    <row r="1308" spans="9:14" x14ac:dyDescent="0.25">
      <c r="I1308" s="96"/>
      <c r="J1308" s="96"/>
      <c r="K1308" s="96"/>
      <c r="L1308" s="96"/>
      <c r="M1308" s="96"/>
      <c r="N1308" s="96"/>
    </row>
    <row r="1309" spans="9:14" x14ac:dyDescent="0.25">
      <c r="I1309" s="96"/>
      <c r="J1309" s="96"/>
      <c r="K1309" s="96"/>
      <c r="L1309" s="96"/>
      <c r="M1309" s="96"/>
      <c r="N1309" s="96"/>
    </row>
    <row r="1310" spans="9:14" x14ac:dyDescent="0.25">
      <c r="I1310" s="96"/>
      <c r="J1310" s="96"/>
      <c r="K1310" s="96"/>
      <c r="L1310" s="96"/>
      <c r="M1310" s="96"/>
      <c r="N1310" s="96"/>
    </row>
    <row r="1311" spans="9:14" x14ac:dyDescent="0.25">
      <c r="I1311" s="96"/>
      <c r="J1311" s="96"/>
      <c r="K1311" s="96"/>
      <c r="L1311" s="96"/>
      <c r="M1311" s="96"/>
      <c r="N1311" s="96"/>
    </row>
    <row r="1312" spans="9:14" x14ac:dyDescent="0.25">
      <c r="I1312" s="96"/>
      <c r="J1312" s="96"/>
      <c r="K1312" s="96"/>
      <c r="L1312" s="96"/>
      <c r="M1312" s="96"/>
      <c r="N1312" s="96"/>
    </row>
    <row r="1313" spans="9:14" x14ac:dyDescent="0.25">
      <c r="I1313" s="96"/>
      <c r="J1313" s="96"/>
      <c r="K1313" s="96"/>
      <c r="L1313" s="96"/>
      <c r="M1313" s="96"/>
      <c r="N1313" s="96"/>
    </row>
    <row r="1314" spans="9:14" x14ac:dyDescent="0.25">
      <c r="I1314" s="96"/>
      <c r="J1314" s="96"/>
      <c r="K1314" s="96"/>
      <c r="L1314" s="96"/>
      <c r="M1314" s="96"/>
      <c r="N1314" s="96"/>
    </row>
    <row r="1315" spans="9:14" x14ac:dyDescent="0.25">
      <c r="I1315" s="96"/>
      <c r="J1315" s="96"/>
      <c r="K1315" s="96"/>
      <c r="L1315" s="96"/>
      <c r="M1315" s="96"/>
      <c r="N1315" s="96"/>
    </row>
    <row r="1316" spans="9:14" x14ac:dyDescent="0.25">
      <c r="I1316" s="96"/>
      <c r="J1316" s="96"/>
      <c r="K1316" s="96"/>
      <c r="L1316" s="96"/>
      <c r="M1316" s="96"/>
      <c r="N1316" s="96"/>
    </row>
    <row r="1317" spans="9:14" x14ac:dyDescent="0.25">
      <c r="I1317" s="96"/>
      <c r="J1317" s="96"/>
      <c r="K1317" s="96"/>
      <c r="L1317" s="96"/>
      <c r="M1317" s="96"/>
      <c r="N1317" s="96"/>
    </row>
    <row r="1318" spans="9:14" x14ac:dyDescent="0.25">
      <c r="I1318" s="96"/>
      <c r="J1318" s="96"/>
      <c r="K1318" s="96"/>
      <c r="L1318" s="96"/>
      <c r="M1318" s="96"/>
      <c r="N1318" s="96"/>
    </row>
    <row r="1319" spans="9:14" x14ac:dyDescent="0.25">
      <c r="I1319" s="96"/>
      <c r="J1319" s="96"/>
      <c r="K1319" s="96"/>
      <c r="L1319" s="96"/>
      <c r="M1319" s="96"/>
      <c r="N1319" s="96"/>
    </row>
    <row r="1320" spans="9:14" x14ac:dyDescent="0.25">
      <c r="I1320" s="96"/>
      <c r="J1320" s="96"/>
      <c r="K1320" s="96"/>
      <c r="L1320" s="96"/>
      <c r="M1320" s="96"/>
      <c r="N1320" s="96"/>
    </row>
    <row r="1321" spans="9:14" x14ac:dyDescent="0.25">
      <c r="I1321" s="96"/>
      <c r="J1321" s="96"/>
      <c r="K1321" s="96"/>
      <c r="L1321" s="96"/>
      <c r="M1321" s="96"/>
      <c r="N1321" s="96"/>
    </row>
    <row r="1322" spans="9:14" x14ac:dyDescent="0.25">
      <c r="I1322" s="96"/>
      <c r="J1322" s="96"/>
      <c r="K1322" s="96"/>
      <c r="L1322" s="96"/>
      <c r="M1322" s="96"/>
      <c r="N1322" s="96"/>
    </row>
    <row r="1323" spans="9:14" x14ac:dyDescent="0.25">
      <c r="I1323" s="96"/>
      <c r="J1323" s="96"/>
      <c r="K1323" s="96"/>
      <c r="L1323" s="96"/>
      <c r="M1323" s="96"/>
      <c r="N1323" s="96"/>
    </row>
    <row r="1324" spans="9:14" x14ac:dyDescent="0.25">
      <c r="I1324" s="96"/>
      <c r="J1324" s="96"/>
      <c r="K1324" s="96"/>
      <c r="L1324" s="96"/>
      <c r="M1324" s="96"/>
      <c r="N1324" s="96"/>
    </row>
    <row r="1325" spans="9:14" x14ac:dyDescent="0.25">
      <c r="I1325" s="96"/>
      <c r="J1325" s="96"/>
      <c r="K1325" s="96"/>
      <c r="L1325" s="96"/>
      <c r="M1325" s="96"/>
      <c r="N1325" s="96"/>
    </row>
    <row r="1326" spans="9:14" x14ac:dyDescent="0.25">
      <c r="I1326" s="96"/>
      <c r="J1326" s="96"/>
      <c r="K1326" s="96"/>
      <c r="L1326" s="96"/>
      <c r="M1326" s="96"/>
      <c r="N1326" s="96"/>
    </row>
    <row r="1327" spans="9:14" x14ac:dyDescent="0.25">
      <c r="I1327" s="96"/>
      <c r="J1327" s="96"/>
      <c r="K1327" s="96"/>
      <c r="L1327" s="96"/>
      <c r="M1327" s="96"/>
      <c r="N1327" s="96"/>
    </row>
    <row r="1328" spans="9:14" x14ac:dyDescent="0.25">
      <c r="I1328" s="96"/>
      <c r="J1328" s="96"/>
      <c r="K1328" s="96"/>
      <c r="L1328" s="96"/>
      <c r="M1328" s="96"/>
      <c r="N1328" s="96"/>
    </row>
    <row r="1329" spans="9:14" x14ac:dyDescent="0.25">
      <c r="I1329" s="96"/>
      <c r="J1329" s="96"/>
      <c r="K1329" s="96"/>
      <c r="L1329" s="96"/>
      <c r="M1329" s="96"/>
      <c r="N1329" s="96"/>
    </row>
    <row r="1330" spans="9:14" x14ac:dyDescent="0.25">
      <c r="I1330" s="96"/>
      <c r="J1330" s="96"/>
      <c r="K1330" s="96"/>
      <c r="L1330" s="96"/>
      <c r="M1330" s="96"/>
      <c r="N1330" s="96"/>
    </row>
    <row r="1331" spans="9:14" x14ac:dyDescent="0.25">
      <c r="I1331" s="96"/>
      <c r="J1331" s="96"/>
      <c r="K1331" s="96"/>
      <c r="L1331" s="96"/>
      <c r="M1331" s="96"/>
      <c r="N1331" s="96"/>
    </row>
    <row r="1332" spans="9:14" x14ac:dyDescent="0.25">
      <c r="I1332" s="96"/>
      <c r="J1332" s="96"/>
      <c r="K1332" s="96"/>
      <c r="L1332" s="96"/>
      <c r="M1332" s="96"/>
      <c r="N1332" s="96"/>
    </row>
    <row r="1333" spans="9:14" x14ac:dyDescent="0.25">
      <c r="I1333" s="96"/>
      <c r="J1333" s="96"/>
      <c r="K1333" s="96"/>
      <c r="L1333" s="96"/>
      <c r="M1333" s="96"/>
      <c r="N1333" s="96"/>
    </row>
    <row r="1334" spans="9:14" x14ac:dyDescent="0.25">
      <c r="I1334" s="96"/>
      <c r="J1334" s="96"/>
      <c r="K1334" s="96"/>
      <c r="L1334" s="96"/>
      <c r="M1334" s="96"/>
      <c r="N1334" s="96"/>
    </row>
    <row r="1335" spans="9:14" x14ac:dyDescent="0.25">
      <c r="I1335" s="96"/>
      <c r="J1335" s="96"/>
      <c r="K1335" s="96"/>
      <c r="L1335" s="96"/>
      <c r="M1335" s="96"/>
      <c r="N1335" s="96"/>
    </row>
    <row r="1336" spans="9:14" x14ac:dyDescent="0.25">
      <c r="I1336" s="96"/>
      <c r="J1336" s="96"/>
      <c r="K1336" s="96"/>
      <c r="L1336" s="96"/>
      <c r="M1336" s="96"/>
      <c r="N1336" s="96"/>
    </row>
    <row r="1337" spans="9:14" x14ac:dyDescent="0.25">
      <c r="I1337" s="96"/>
      <c r="J1337" s="96"/>
      <c r="K1337" s="96"/>
      <c r="L1337" s="96"/>
      <c r="M1337" s="96"/>
      <c r="N1337" s="96"/>
    </row>
    <row r="1338" spans="9:14" x14ac:dyDescent="0.25">
      <c r="I1338" s="96"/>
      <c r="J1338" s="96"/>
      <c r="K1338" s="96"/>
      <c r="L1338" s="96"/>
      <c r="M1338" s="96"/>
      <c r="N1338" s="96"/>
    </row>
    <row r="1339" spans="9:14" x14ac:dyDescent="0.25">
      <c r="I1339" s="96"/>
      <c r="J1339" s="96"/>
      <c r="K1339" s="96"/>
      <c r="L1339" s="96"/>
      <c r="M1339" s="96"/>
      <c r="N1339" s="96"/>
    </row>
    <row r="1340" spans="9:14" x14ac:dyDescent="0.25">
      <c r="I1340" s="96"/>
      <c r="J1340" s="96"/>
      <c r="K1340" s="96"/>
      <c r="L1340" s="96"/>
      <c r="M1340" s="96"/>
      <c r="N1340" s="96"/>
    </row>
    <row r="1341" spans="9:14" x14ac:dyDescent="0.25">
      <c r="I1341" s="96"/>
      <c r="J1341" s="96"/>
      <c r="K1341" s="96"/>
      <c r="L1341" s="96"/>
      <c r="M1341" s="96"/>
      <c r="N1341" s="96"/>
    </row>
    <row r="1342" spans="9:14" x14ac:dyDescent="0.25">
      <c r="I1342" s="96"/>
      <c r="J1342" s="96"/>
      <c r="K1342" s="96"/>
      <c r="L1342" s="96"/>
      <c r="M1342" s="96"/>
      <c r="N1342" s="96"/>
    </row>
    <row r="1343" spans="9:14" x14ac:dyDescent="0.25">
      <c r="I1343" s="96"/>
      <c r="J1343" s="96"/>
      <c r="K1343" s="96"/>
      <c r="L1343" s="96"/>
      <c r="M1343" s="96"/>
      <c r="N1343" s="96"/>
    </row>
    <row r="1344" spans="9:14" x14ac:dyDescent="0.25">
      <c r="I1344" s="96"/>
      <c r="J1344" s="96"/>
      <c r="K1344" s="96"/>
      <c r="L1344" s="96"/>
      <c r="M1344" s="96"/>
      <c r="N1344" s="96"/>
    </row>
    <row r="1345" spans="9:14" x14ac:dyDescent="0.25">
      <c r="I1345" s="96"/>
      <c r="J1345" s="96"/>
      <c r="K1345" s="96"/>
      <c r="L1345" s="96"/>
      <c r="M1345" s="96"/>
      <c r="N1345" s="96"/>
    </row>
    <row r="1346" spans="9:14" x14ac:dyDescent="0.25">
      <c r="I1346" s="96"/>
      <c r="J1346" s="96"/>
      <c r="K1346" s="96"/>
      <c r="L1346" s="96"/>
      <c r="M1346" s="96"/>
      <c r="N1346" s="96"/>
    </row>
    <row r="1347" spans="9:14" x14ac:dyDescent="0.25">
      <c r="I1347" s="96"/>
      <c r="J1347" s="96"/>
      <c r="K1347" s="96"/>
      <c r="L1347" s="96"/>
      <c r="M1347" s="96"/>
      <c r="N1347" s="96"/>
    </row>
    <row r="1348" spans="9:14" x14ac:dyDescent="0.25">
      <c r="I1348" s="96"/>
      <c r="J1348" s="96"/>
      <c r="K1348" s="96"/>
      <c r="L1348" s="96"/>
      <c r="M1348" s="96"/>
      <c r="N1348" s="96"/>
    </row>
    <row r="1349" spans="9:14" x14ac:dyDescent="0.25">
      <c r="I1349" s="96"/>
      <c r="J1349" s="96"/>
      <c r="K1349" s="96"/>
      <c r="L1349" s="96"/>
      <c r="M1349" s="96"/>
      <c r="N1349" s="96"/>
    </row>
    <row r="1350" spans="9:14" x14ac:dyDescent="0.25">
      <c r="I1350" s="96"/>
      <c r="J1350" s="96"/>
      <c r="K1350" s="96"/>
      <c r="L1350" s="96"/>
      <c r="M1350" s="96"/>
      <c r="N1350" s="96"/>
    </row>
    <row r="1351" spans="9:14" x14ac:dyDescent="0.25">
      <c r="I1351" s="96"/>
      <c r="J1351" s="96"/>
      <c r="K1351" s="96"/>
      <c r="L1351" s="96"/>
      <c r="M1351" s="96"/>
      <c r="N1351" s="96"/>
    </row>
    <row r="1352" spans="9:14" x14ac:dyDescent="0.25">
      <c r="I1352" s="96"/>
      <c r="J1352" s="96"/>
      <c r="K1352" s="96"/>
      <c r="L1352" s="96"/>
      <c r="M1352" s="96"/>
      <c r="N1352" s="96"/>
    </row>
    <row r="1353" spans="9:14" x14ac:dyDescent="0.25">
      <c r="I1353" s="96"/>
      <c r="J1353" s="96"/>
      <c r="K1353" s="96"/>
      <c r="L1353" s="96"/>
      <c r="M1353" s="96"/>
      <c r="N1353" s="96"/>
    </row>
    <row r="1354" spans="9:14" x14ac:dyDescent="0.25">
      <c r="I1354" s="96"/>
      <c r="J1354" s="96"/>
      <c r="K1354" s="96"/>
      <c r="L1354" s="96"/>
      <c r="M1354" s="96"/>
      <c r="N1354" s="96"/>
    </row>
    <row r="1355" spans="9:14" x14ac:dyDescent="0.25">
      <c r="I1355" s="96"/>
      <c r="J1355" s="96"/>
      <c r="K1355" s="96"/>
      <c r="L1355" s="96"/>
      <c r="M1355" s="96"/>
      <c r="N1355" s="96"/>
    </row>
    <row r="1356" spans="9:14" x14ac:dyDescent="0.25">
      <c r="I1356" s="96"/>
      <c r="J1356" s="96"/>
      <c r="K1356" s="96"/>
      <c r="L1356" s="96"/>
      <c r="M1356" s="96"/>
      <c r="N1356" s="96"/>
    </row>
    <row r="1357" spans="9:14" x14ac:dyDescent="0.25">
      <c r="I1357" s="96"/>
      <c r="J1357" s="96"/>
      <c r="K1357" s="96"/>
      <c r="L1357" s="96"/>
      <c r="M1357" s="96"/>
      <c r="N1357" s="96"/>
    </row>
    <row r="1358" spans="9:14" x14ac:dyDescent="0.25">
      <c r="I1358" s="96"/>
      <c r="J1358" s="96"/>
      <c r="K1358" s="96"/>
      <c r="L1358" s="96"/>
      <c r="M1358" s="96"/>
      <c r="N1358" s="96"/>
    </row>
    <row r="1359" spans="9:14" x14ac:dyDescent="0.25">
      <c r="I1359" s="96"/>
      <c r="J1359" s="96"/>
      <c r="K1359" s="96"/>
      <c r="L1359" s="96"/>
      <c r="M1359" s="96"/>
      <c r="N1359" s="96"/>
    </row>
    <row r="1360" spans="9:14" x14ac:dyDescent="0.25">
      <c r="I1360" s="96"/>
      <c r="J1360" s="96"/>
      <c r="K1360" s="96"/>
      <c r="L1360" s="96"/>
      <c r="M1360" s="96"/>
      <c r="N1360" s="96"/>
    </row>
    <row r="1361" spans="9:14" x14ac:dyDescent="0.25">
      <c r="I1361" s="96"/>
      <c r="J1361" s="96"/>
      <c r="K1361" s="96"/>
      <c r="L1361" s="96"/>
      <c r="M1361" s="96"/>
      <c r="N1361" s="96"/>
    </row>
    <row r="1362" spans="9:14" x14ac:dyDescent="0.25">
      <c r="I1362" s="96"/>
      <c r="J1362" s="96"/>
      <c r="K1362" s="96"/>
      <c r="L1362" s="96"/>
      <c r="M1362" s="96"/>
      <c r="N1362" s="96"/>
    </row>
    <row r="1363" spans="9:14" x14ac:dyDescent="0.25">
      <c r="I1363" s="96"/>
      <c r="J1363" s="96"/>
      <c r="K1363" s="96"/>
      <c r="L1363" s="96"/>
      <c r="M1363" s="96"/>
      <c r="N1363" s="96"/>
    </row>
    <row r="1364" spans="9:14" x14ac:dyDescent="0.25">
      <c r="I1364" s="96"/>
      <c r="J1364" s="96"/>
      <c r="K1364" s="96"/>
      <c r="L1364" s="96"/>
      <c r="M1364" s="96"/>
      <c r="N1364" s="96"/>
    </row>
    <row r="1365" spans="9:14" x14ac:dyDescent="0.25">
      <c r="I1365" s="96"/>
      <c r="J1365" s="96"/>
      <c r="K1365" s="96"/>
      <c r="L1365" s="96"/>
      <c r="M1365" s="96"/>
      <c r="N1365" s="96"/>
    </row>
    <row r="1366" spans="9:14" x14ac:dyDescent="0.25">
      <c r="I1366" s="96"/>
      <c r="J1366" s="96"/>
      <c r="K1366" s="96"/>
      <c r="L1366" s="96"/>
      <c r="M1366" s="96"/>
      <c r="N1366" s="96"/>
    </row>
    <row r="1367" spans="9:14" x14ac:dyDescent="0.25">
      <c r="I1367" s="96"/>
      <c r="J1367" s="96"/>
      <c r="K1367" s="96"/>
      <c r="L1367" s="96"/>
      <c r="M1367" s="96"/>
      <c r="N1367" s="96"/>
    </row>
    <row r="1368" spans="9:14" x14ac:dyDescent="0.25">
      <c r="I1368" s="96"/>
      <c r="J1368" s="96"/>
      <c r="K1368" s="96"/>
      <c r="L1368" s="96"/>
      <c r="M1368" s="96"/>
      <c r="N1368" s="96"/>
    </row>
    <row r="1369" spans="9:14" x14ac:dyDescent="0.25">
      <c r="I1369" s="96"/>
      <c r="J1369" s="96"/>
      <c r="K1369" s="96"/>
      <c r="L1369" s="96"/>
      <c r="M1369" s="96"/>
      <c r="N1369" s="96"/>
    </row>
    <row r="1370" spans="9:14" x14ac:dyDescent="0.25">
      <c r="I1370" s="96"/>
      <c r="J1370" s="96"/>
      <c r="K1370" s="96"/>
      <c r="L1370" s="96"/>
      <c r="M1370" s="96"/>
      <c r="N1370" s="96"/>
    </row>
    <row r="1371" spans="9:14" x14ac:dyDescent="0.25">
      <c r="I1371" s="96"/>
      <c r="J1371" s="96"/>
      <c r="K1371" s="96"/>
      <c r="L1371" s="96"/>
      <c r="M1371" s="96"/>
      <c r="N1371" s="96"/>
    </row>
    <row r="1372" spans="9:14" x14ac:dyDescent="0.25">
      <c r="I1372" s="96"/>
      <c r="J1372" s="96"/>
      <c r="K1372" s="96"/>
      <c r="L1372" s="96"/>
      <c r="M1372" s="96"/>
      <c r="N1372" s="96"/>
    </row>
    <row r="1373" spans="9:14" x14ac:dyDescent="0.25">
      <c r="I1373" s="96"/>
      <c r="J1373" s="96"/>
      <c r="K1373" s="96"/>
      <c r="L1373" s="96"/>
      <c r="M1373" s="96"/>
      <c r="N1373" s="96"/>
    </row>
    <row r="1374" spans="9:14" x14ac:dyDescent="0.25">
      <c r="I1374" s="96"/>
      <c r="J1374" s="96"/>
      <c r="K1374" s="96"/>
      <c r="L1374" s="96"/>
      <c r="M1374" s="96"/>
      <c r="N1374" s="96"/>
    </row>
    <row r="1375" spans="9:14" x14ac:dyDescent="0.25">
      <c r="I1375" s="96"/>
      <c r="J1375" s="96"/>
      <c r="K1375" s="96"/>
      <c r="L1375" s="96"/>
      <c r="M1375" s="96"/>
      <c r="N1375" s="96"/>
    </row>
    <row r="1376" spans="9:14" x14ac:dyDescent="0.25">
      <c r="I1376" s="96"/>
      <c r="J1376" s="96"/>
      <c r="K1376" s="96"/>
      <c r="L1376" s="96"/>
      <c r="M1376" s="96"/>
      <c r="N1376" s="96"/>
    </row>
    <row r="1377" spans="9:14" x14ac:dyDescent="0.25">
      <c r="I1377" s="96"/>
      <c r="J1377" s="96"/>
      <c r="K1377" s="96"/>
      <c r="L1377" s="96"/>
      <c r="M1377" s="96"/>
      <c r="N1377" s="96"/>
    </row>
    <row r="1378" spans="9:14" x14ac:dyDescent="0.25">
      <c r="I1378" s="96"/>
      <c r="J1378" s="96"/>
      <c r="K1378" s="96"/>
      <c r="L1378" s="96"/>
      <c r="M1378" s="96"/>
      <c r="N1378" s="96"/>
    </row>
    <row r="1379" spans="9:14" x14ac:dyDescent="0.25">
      <c r="I1379" s="96"/>
      <c r="J1379" s="96"/>
      <c r="K1379" s="96"/>
      <c r="L1379" s="96"/>
      <c r="M1379" s="96"/>
      <c r="N1379" s="96"/>
    </row>
    <row r="1380" spans="9:14" x14ac:dyDescent="0.25">
      <c r="I1380" s="96"/>
      <c r="J1380" s="96"/>
      <c r="K1380" s="96"/>
      <c r="L1380" s="96"/>
      <c r="M1380" s="96"/>
      <c r="N1380" s="96"/>
    </row>
    <row r="1381" spans="9:14" x14ac:dyDescent="0.25">
      <c r="I1381" s="96"/>
      <c r="J1381" s="96"/>
      <c r="K1381" s="96"/>
      <c r="L1381" s="96"/>
      <c r="M1381" s="96"/>
      <c r="N1381" s="96"/>
    </row>
    <row r="1382" spans="9:14" x14ac:dyDescent="0.25">
      <c r="I1382" s="96"/>
      <c r="J1382" s="96"/>
      <c r="K1382" s="96"/>
      <c r="L1382" s="96"/>
      <c r="M1382" s="96"/>
      <c r="N1382" s="96"/>
    </row>
    <row r="1383" spans="9:14" x14ac:dyDescent="0.25">
      <c r="I1383" s="96"/>
      <c r="J1383" s="96"/>
      <c r="K1383" s="96"/>
      <c r="L1383" s="96"/>
      <c r="M1383" s="96"/>
      <c r="N1383" s="96"/>
    </row>
    <row r="1384" spans="9:14" x14ac:dyDescent="0.25">
      <c r="I1384" s="96"/>
      <c r="J1384" s="96"/>
      <c r="K1384" s="96"/>
      <c r="L1384" s="96"/>
      <c r="M1384" s="96"/>
      <c r="N1384" s="96"/>
    </row>
    <row r="1385" spans="9:14" x14ac:dyDescent="0.25">
      <c r="I1385" s="96"/>
      <c r="J1385" s="96"/>
      <c r="K1385" s="96"/>
      <c r="L1385" s="96"/>
      <c r="M1385" s="96"/>
      <c r="N1385" s="96"/>
    </row>
    <row r="1386" spans="9:14" x14ac:dyDescent="0.25">
      <c r="I1386" s="96"/>
      <c r="J1386" s="96"/>
      <c r="K1386" s="96"/>
      <c r="L1386" s="96"/>
      <c r="M1386" s="96"/>
      <c r="N1386" s="96"/>
    </row>
    <row r="1387" spans="9:14" x14ac:dyDescent="0.25">
      <c r="I1387" s="96"/>
      <c r="J1387" s="96"/>
      <c r="K1387" s="96"/>
      <c r="L1387" s="96"/>
      <c r="M1387" s="96"/>
      <c r="N1387" s="96"/>
    </row>
    <row r="1388" spans="9:14" x14ac:dyDescent="0.25">
      <c r="I1388" s="96"/>
      <c r="J1388" s="96"/>
      <c r="K1388" s="96"/>
      <c r="L1388" s="96"/>
      <c r="M1388" s="96"/>
      <c r="N1388" s="96"/>
    </row>
    <row r="1389" spans="9:14" x14ac:dyDescent="0.25">
      <c r="I1389" s="96"/>
      <c r="J1389" s="96"/>
      <c r="K1389" s="96"/>
      <c r="L1389" s="96"/>
      <c r="M1389" s="96"/>
      <c r="N1389" s="96"/>
    </row>
    <row r="1390" spans="9:14" x14ac:dyDescent="0.25">
      <c r="I1390" s="96"/>
      <c r="J1390" s="96"/>
      <c r="K1390" s="96"/>
      <c r="L1390" s="96"/>
      <c r="M1390" s="96"/>
      <c r="N1390" s="96"/>
    </row>
    <row r="1391" spans="9:14" x14ac:dyDescent="0.25">
      <c r="I1391" s="96"/>
      <c r="J1391" s="96"/>
      <c r="K1391" s="96"/>
      <c r="L1391" s="96"/>
      <c r="M1391" s="96"/>
      <c r="N1391" s="96"/>
    </row>
    <row r="1392" spans="9:14" x14ac:dyDescent="0.25">
      <c r="I1392" s="96"/>
      <c r="J1392" s="96"/>
      <c r="K1392" s="96"/>
      <c r="L1392" s="96"/>
      <c r="M1392" s="96"/>
      <c r="N1392" s="96"/>
    </row>
    <row r="1393" spans="9:14" x14ac:dyDescent="0.25">
      <c r="I1393" s="96"/>
      <c r="J1393" s="96"/>
      <c r="K1393" s="96"/>
      <c r="L1393" s="96"/>
      <c r="M1393" s="96"/>
      <c r="N1393" s="96"/>
    </row>
    <row r="1394" spans="9:14" x14ac:dyDescent="0.25">
      <c r="I1394" s="96"/>
      <c r="J1394" s="96"/>
      <c r="K1394" s="96"/>
      <c r="L1394" s="96"/>
      <c r="M1394" s="96"/>
      <c r="N1394" s="96"/>
    </row>
    <row r="1395" spans="9:14" x14ac:dyDescent="0.25">
      <c r="I1395" s="96"/>
      <c r="J1395" s="96"/>
      <c r="K1395" s="96"/>
      <c r="L1395" s="96"/>
      <c r="M1395" s="96"/>
      <c r="N1395" s="96"/>
    </row>
    <row r="1396" spans="9:14" x14ac:dyDescent="0.25">
      <c r="I1396" s="96"/>
      <c r="J1396" s="96"/>
      <c r="K1396" s="96"/>
      <c r="L1396" s="96"/>
      <c r="M1396" s="96"/>
      <c r="N1396" s="96"/>
    </row>
    <row r="1397" spans="9:14" x14ac:dyDescent="0.25">
      <c r="I1397" s="96"/>
      <c r="J1397" s="96"/>
      <c r="K1397" s="96"/>
      <c r="L1397" s="96"/>
      <c r="M1397" s="96"/>
      <c r="N1397" s="96"/>
    </row>
    <row r="1398" spans="9:14" x14ac:dyDescent="0.25">
      <c r="I1398" s="96"/>
      <c r="J1398" s="96"/>
      <c r="K1398" s="96"/>
      <c r="L1398" s="96"/>
      <c r="M1398" s="96"/>
      <c r="N1398" s="96"/>
    </row>
    <row r="1399" spans="9:14" x14ac:dyDescent="0.25">
      <c r="I1399" s="96"/>
      <c r="J1399" s="96"/>
      <c r="K1399" s="96"/>
      <c r="L1399" s="96"/>
      <c r="M1399" s="96"/>
      <c r="N1399" s="96"/>
    </row>
    <row r="1400" spans="9:14" x14ac:dyDescent="0.25">
      <c r="I1400" s="96"/>
      <c r="J1400" s="96"/>
      <c r="K1400" s="96"/>
      <c r="L1400" s="96"/>
      <c r="M1400" s="96"/>
      <c r="N1400" s="96"/>
    </row>
    <row r="1401" spans="9:14" x14ac:dyDescent="0.25">
      <c r="I1401" s="96"/>
      <c r="J1401" s="96"/>
      <c r="K1401" s="96"/>
      <c r="L1401" s="96"/>
      <c r="M1401" s="96"/>
      <c r="N1401" s="96"/>
    </row>
    <row r="1402" spans="9:14" x14ac:dyDescent="0.25">
      <c r="I1402" s="96"/>
      <c r="J1402" s="96"/>
      <c r="K1402" s="96"/>
      <c r="L1402" s="96"/>
      <c r="M1402" s="96"/>
      <c r="N1402" s="96"/>
    </row>
    <row r="1403" spans="9:14" x14ac:dyDescent="0.25">
      <c r="I1403" s="96"/>
      <c r="J1403" s="96"/>
      <c r="K1403" s="96"/>
      <c r="L1403" s="96"/>
      <c r="M1403" s="96"/>
      <c r="N1403" s="96"/>
    </row>
    <row r="1404" spans="9:14" x14ac:dyDescent="0.25">
      <c r="I1404" s="96"/>
      <c r="J1404" s="96"/>
      <c r="K1404" s="96"/>
      <c r="L1404" s="96"/>
      <c r="M1404" s="96"/>
      <c r="N1404" s="96"/>
    </row>
    <row r="1405" spans="9:14" x14ac:dyDescent="0.25">
      <c r="I1405" s="96"/>
      <c r="J1405" s="96"/>
      <c r="K1405" s="96"/>
      <c r="L1405" s="96"/>
      <c r="M1405" s="96"/>
      <c r="N1405" s="96"/>
    </row>
    <row r="1406" spans="9:14" x14ac:dyDescent="0.25">
      <c r="I1406" s="96"/>
      <c r="J1406" s="96"/>
      <c r="K1406" s="96"/>
      <c r="L1406" s="96"/>
      <c r="M1406" s="96"/>
      <c r="N1406" s="96"/>
    </row>
    <row r="1407" spans="9:14" x14ac:dyDescent="0.25">
      <c r="I1407" s="96"/>
      <c r="J1407" s="96"/>
      <c r="K1407" s="96"/>
      <c r="L1407" s="96"/>
      <c r="M1407" s="96"/>
      <c r="N1407" s="96"/>
    </row>
    <row r="1408" spans="9:14" x14ac:dyDescent="0.25">
      <c r="I1408" s="96"/>
      <c r="J1408" s="96"/>
      <c r="K1408" s="96"/>
      <c r="L1408" s="96"/>
      <c r="M1408" s="96"/>
      <c r="N1408" s="96"/>
    </row>
    <row r="1409" spans="9:14" x14ac:dyDescent="0.25">
      <c r="I1409" s="96"/>
      <c r="J1409" s="96"/>
      <c r="K1409" s="96"/>
      <c r="L1409" s="96"/>
      <c r="M1409" s="96"/>
      <c r="N1409" s="96"/>
    </row>
    <row r="1410" spans="9:14" x14ac:dyDescent="0.25">
      <c r="I1410" s="96"/>
      <c r="J1410" s="96"/>
      <c r="K1410" s="96"/>
      <c r="L1410" s="96"/>
      <c r="M1410" s="96"/>
      <c r="N1410" s="96"/>
    </row>
    <row r="1411" spans="9:14" x14ac:dyDescent="0.25">
      <c r="I1411" s="96"/>
      <c r="J1411" s="96"/>
      <c r="K1411" s="96"/>
      <c r="L1411" s="96"/>
      <c r="M1411" s="96"/>
      <c r="N1411" s="96"/>
    </row>
    <row r="1412" spans="9:14" x14ac:dyDescent="0.25">
      <c r="I1412" s="96"/>
      <c r="J1412" s="96"/>
      <c r="K1412" s="96"/>
      <c r="L1412" s="96"/>
      <c r="M1412" s="96"/>
      <c r="N1412" s="96"/>
    </row>
    <row r="1413" spans="9:14" x14ac:dyDescent="0.25">
      <c r="I1413" s="96"/>
      <c r="J1413" s="96"/>
      <c r="K1413" s="96"/>
      <c r="L1413" s="96"/>
      <c r="M1413" s="96"/>
      <c r="N1413" s="96"/>
    </row>
    <row r="1414" spans="9:14" x14ac:dyDescent="0.25">
      <c r="I1414" s="96"/>
      <c r="J1414" s="96"/>
      <c r="K1414" s="96"/>
      <c r="L1414" s="96"/>
      <c r="M1414" s="96"/>
      <c r="N1414" s="96"/>
    </row>
    <row r="1415" spans="9:14" x14ac:dyDescent="0.25">
      <c r="I1415" s="96"/>
      <c r="J1415" s="96"/>
      <c r="K1415" s="96"/>
      <c r="L1415" s="96"/>
      <c r="M1415" s="96"/>
      <c r="N1415" s="96"/>
    </row>
    <row r="1416" spans="9:14" x14ac:dyDescent="0.25">
      <c r="I1416" s="96"/>
      <c r="J1416" s="96"/>
      <c r="K1416" s="96"/>
      <c r="L1416" s="96"/>
      <c r="M1416" s="96"/>
      <c r="N1416" s="96"/>
    </row>
    <row r="1417" spans="9:14" x14ac:dyDescent="0.25">
      <c r="I1417" s="96"/>
      <c r="J1417" s="96"/>
      <c r="K1417" s="96"/>
      <c r="L1417" s="96"/>
      <c r="M1417" s="96"/>
      <c r="N1417" s="96"/>
    </row>
    <row r="1418" spans="9:14" x14ac:dyDescent="0.25">
      <c r="I1418" s="96"/>
      <c r="J1418" s="96"/>
      <c r="K1418" s="96"/>
      <c r="L1418" s="96"/>
      <c r="M1418" s="96"/>
      <c r="N1418" s="96"/>
    </row>
    <row r="1419" spans="9:14" x14ac:dyDescent="0.25">
      <c r="I1419" s="96"/>
      <c r="J1419" s="96"/>
      <c r="K1419" s="96"/>
      <c r="L1419" s="96"/>
      <c r="M1419" s="96"/>
      <c r="N1419" s="96"/>
    </row>
    <row r="1420" spans="9:14" x14ac:dyDescent="0.25">
      <c r="I1420" s="96"/>
      <c r="J1420" s="96"/>
      <c r="K1420" s="96"/>
      <c r="L1420" s="96"/>
      <c r="M1420" s="96"/>
      <c r="N1420" s="96"/>
    </row>
    <row r="1421" spans="9:14" x14ac:dyDescent="0.25">
      <c r="I1421" s="96"/>
      <c r="J1421" s="96"/>
      <c r="K1421" s="96"/>
      <c r="L1421" s="96"/>
      <c r="M1421" s="96"/>
      <c r="N1421" s="96"/>
    </row>
    <row r="1422" spans="9:14" x14ac:dyDescent="0.25">
      <c r="I1422" s="96"/>
      <c r="J1422" s="96"/>
      <c r="K1422" s="96"/>
      <c r="L1422" s="96"/>
      <c r="M1422" s="96"/>
      <c r="N1422" s="96"/>
    </row>
    <row r="1423" spans="9:14" x14ac:dyDescent="0.25">
      <c r="I1423" s="96"/>
      <c r="J1423" s="96"/>
      <c r="K1423" s="96"/>
      <c r="L1423" s="96"/>
      <c r="M1423" s="96"/>
      <c r="N1423" s="96"/>
    </row>
    <row r="1424" spans="9:14" x14ac:dyDescent="0.25">
      <c r="I1424" s="96"/>
      <c r="J1424" s="96"/>
      <c r="K1424" s="96"/>
      <c r="L1424" s="96"/>
      <c r="M1424" s="96"/>
      <c r="N1424" s="96"/>
    </row>
    <row r="1425" spans="9:14" x14ac:dyDescent="0.25">
      <c r="I1425" s="96"/>
      <c r="J1425" s="96"/>
      <c r="K1425" s="96"/>
      <c r="L1425" s="96"/>
      <c r="M1425" s="96"/>
      <c r="N1425" s="96"/>
    </row>
    <row r="1426" spans="9:14" x14ac:dyDescent="0.25">
      <c r="I1426" s="96"/>
      <c r="J1426" s="96"/>
      <c r="K1426" s="96"/>
      <c r="L1426" s="96"/>
      <c r="M1426" s="96"/>
      <c r="N1426" s="96"/>
    </row>
    <row r="1427" spans="9:14" x14ac:dyDescent="0.25">
      <c r="I1427" s="96"/>
      <c r="J1427" s="96"/>
      <c r="K1427" s="96"/>
      <c r="L1427" s="96"/>
      <c r="M1427" s="96"/>
      <c r="N1427" s="96"/>
    </row>
    <row r="1428" spans="9:14" x14ac:dyDescent="0.25">
      <c r="I1428" s="96"/>
      <c r="J1428" s="96"/>
      <c r="K1428" s="96"/>
      <c r="L1428" s="96"/>
      <c r="M1428" s="96"/>
      <c r="N1428" s="96"/>
    </row>
    <row r="1429" spans="9:14" x14ac:dyDescent="0.25">
      <c r="I1429" s="96"/>
      <c r="J1429" s="96"/>
      <c r="K1429" s="96"/>
      <c r="L1429" s="96"/>
      <c r="M1429" s="96"/>
      <c r="N1429" s="96"/>
    </row>
    <row r="1430" spans="9:14" x14ac:dyDescent="0.25">
      <c r="I1430" s="96"/>
      <c r="J1430" s="96"/>
      <c r="K1430" s="96"/>
      <c r="L1430" s="96"/>
      <c r="M1430" s="96"/>
      <c r="N1430" s="96"/>
    </row>
    <row r="1431" spans="9:14" x14ac:dyDescent="0.25">
      <c r="I1431" s="96"/>
      <c r="J1431" s="96"/>
      <c r="K1431" s="96"/>
      <c r="L1431" s="96"/>
      <c r="M1431" s="96"/>
      <c r="N1431" s="96"/>
    </row>
    <row r="1432" spans="9:14" x14ac:dyDescent="0.25">
      <c r="I1432" s="96"/>
      <c r="J1432" s="96"/>
      <c r="K1432" s="96"/>
      <c r="L1432" s="96"/>
      <c r="M1432" s="96"/>
      <c r="N1432" s="96"/>
    </row>
    <row r="1433" spans="9:14" x14ac:dyDescent="0.25">
      <c r="I1433" s="96"/>
      <c r="J1433" s="96"/>
      <c r="K1433" s="96"/>
      <c r="L1433" s="96"/>
      <c r="M1433" s="96"/>
      <c r="N1433" s="96"/>
    </row>
    <row r="1434" spans="9:14" x14ac:dyDescent="0.25">
      <c r="I1434" s="96"/>
      <c r="J1434" s="96"/>
      <c r="K1434" s="96"/>
      <c r="L1434" s="96"/>
      <c r="M1434" s="96"/>
      <c r="N1434" s="96"/>
    </row>
    <row r="1435" spans="9:14" x14ac:dyDescent="0.25">
      <c r="I1435" s="96"/>
      <c r="J1435" s="96"/>
      <c r="K1435" s="96"/>
      <c r="L1435" s="96"/>
      <c r="M1435" s="96"/>
      <c r="N1435" s="96"/>
    </row>
    <row r="1436" spans="9:14" x14ac:dyDescent="0.25">
      <c r="I1436" s="96"/>
      <c r="J1436" s="96"/>
      <c r="K1436" s="96"/>
      <c r="L1436" s="96"/>
      <c r="M1436" s="96"/>
      <c r="N1436" s="96"/>
    </row>
    <row r="1437" spans="9:14" x14ac:dyDescent="0.25">
      <c r="I1437" s="96"/>
      <c r="J1437" s="96"/>
      <c r="K1437" s="96"/>
      <c r="L1437" s="96"/>
      <c r="M1437" s="96"/>
      <c r="N1437" s="96"/>
    </row>
    <row r="1438" spans="9:14" x14ac:dyDescent="0.25">
      <c r="I1438" s="96"/>
      <c r="J1438" s="96"/>
      <c r="K1438" s="96"/>
      <c r="L1438" s="96"/>
      <c r="M1438" s="96"/>
      <c r="N1438" s="96"/>
    </row>
    <row r="1439" spans="9:14" x14ac:dyDescent="0.25">
      <c r="I1439" s="96"/>
      <c r="J1439" s="96"/>
      <c r="K1439" s="96"/>
      <c r="L1439" s="96"/>
      <c r="M1439" s="96"/>
      <c r="N1439" s="96"/>
    </row>
    <row r="1440" spans="9:14" x14ac:dyDescent="0.25">
      <c r="I1440" s="96"/>
      <c r="J1440" s="96"/>
      <c r="K1440" s="96"/>
      <c r="L1440" s="96"/>
      <c r="M1440" s="96"/>
      <c r="N1440" s="96"/>
    </row>
    <row r="1441" spans="9:14" x14ac:dyDescent="0.25">
      <c r="I1441" s="96"/>
      <c r="J1441" s="96"/>
      <c r="K1441" s="96"/>
      <c r="L1441" s="96"/>
      <c r="M1441" s="96"/>
      <c r="N1441" s="96"/>
    </row>
    <row r="1442" spans="9:14" x14ac:dyDescent="0.25">
      <c r="I1442" s="96"/>
      <c r="J1442" s="96"/>
      <c r="K1442" s="96"/>
      <c r="L1442" s="96"/>
      <c r="M1442" s="96"/>
      <c r="N1442" s="96"/>
    </row>
    <row r="1443" spans="9:14" x14ac:dyDescent="0.25">
      <c r="I1443" s="96"/>
      <c r="J1443" s="96"/>
      <c r="K1443" s="96"/>
      <c r="L1443" s="96"/>
      <c r="M1443" s="96"/>
      <c r="N1443" s="96"/>
    </row>
    <row r="1444" spans="9:14" x14ac:dyDescent="0.25">
      <c r="I1444" s="96"/>
      <c r="J1444" s="96"/>
      <c r="K1444" s="96"/>
      <c r="L1444" s="96"/>
      <c r="M1444" s="96"/>
      <c r="N1444" s="96"/>
    </row>
    <row r="1445" spans="9:14" x14ac:dyDescent="0.25">
      <c r="I1445" s="96"/>
      <c r="J1445" s="96"/>
      <c r="K1445" s="96"/>
      <c r="L1445" s="96"/>
      <c r="M1445" s="96"/>
      <c r="N1445" s="96"/>
    </row>
    <row r="1446" spans="9:14" x14ac:dyDescent="0.25">
      <c r="I1446" s="96"/>
      <c r="J1446" s="96"/>
      <c r="K1446" s="96"/>
      <c r="L1446" s="96"/>
      <c r="M1446" s="96"/>
      <c r="N1446" s="96"/>
    </row>
    <row r="1447" spans="9:14" x14ac:dyDescent="0.25">
      <c r="I1447" s="96"/>
      <c r="J1447" s="96"/>
      <c r="K1447" s="96"/>
      <c r="L1447" s="96"/>
      <c r="M1447" s="96"/>
      <c r="N1447" s="96"/>
    </row>
    <row r="1448" spans="9:14" x14ac:dyDescent="0.25">
      <c r="I1448" s="96"/>
      <c r="J1448" s="96"/>
      <c r="K1448" s="96"/>
      <c r="L1448" s="96"/>
      <c r="M1448" s="96"/>
      <c r="N1448" s="96"/>
    </row>
    <row r="1449" spans="9:14" x14ac:dyDescent="0.25">
      <c r="I1449" s="96"/>
      <c r="J1449" s="96"/>
      <c r="K1449" s="96"/>
      <c r="L1449" s="96"/>
      <c r="M1449" s="96"/>
      <c r="N1449" s="96"/>
    </row>
    <row r="1450" spans="9:14" x14ac:dyDescent="0.25">
      <c r="I1450" s="96"/>
      <c r="J1450" s="96"/>
      <c r="K1450" s="96"/>
      <c r="L1450" s="96"/>
      <c r="M1450" s="96"/>
      <c r="N1450" s="96"/>
    </row>
    <row r="1451" spans="9:14" x14ac:dyDescent="0.25">
      <c r="I1451" s="96"/>
      <c r="J1451" s="96"/>
      <c r="K1451" s="96"/>
      <c r="L1451" s="96"/>
      <c r="M1451" s="96"/>
      <c r="N1451" s="96"/>
    </row>
    <row r="1452" spans="9:14" x14ac:dyDescent="0.25">
      <c r="I1452" s="96"/>
      <c r="J1452" s="96"/>
      <c r="K1452" s="96"/>
      <c r="L1452" s="96"/>
      <c r="M1452" s="96"/>
      <c r="N1452" s="96"/>
    </row>
    <row r="1453" spans="9:14" x14ac:dyDescent="0.25">
      <c r="I1453" s="96"/>
      <c r="J1453" s="96"/>
      <c r="K1453" s="96"/>
      <c r="L1453" s="96"/>
      <c r="M1453" s="96"/>
      <c r="N1453" s="96"/>
    </row>
    <row r="1454" spans="9:14" x14ac:dyDescent="0.25">
      <c r="I1454" s="96"/>
      <c r="J1454" s="96"/>
      <c r="K1454" s="96"/>
      <c r="L1454" s="96"/>
      <c r="M1454" s="96"/>
      <c r="N1454" s="96"/>
    </row>
    <row r="1455" spans="9:14" x14ac:dyDescent="0.25">
      <c r="I1455" s="96"/>
      <c r="J1455" s="96"/>
      <c r="K1455" s="96"/>
      <c r="L1455" s="96"/>
      <c r="M1455" s="96"/>
      <c r="N1455" s="96"/>
    </row>
    <row r="1456" spans="9:14" x14ac:dyDescent="0.25">
      <c r="I1456" s="96"/>
      <c r="J1456" s="96"/>
      <c r="K1456" s="96"/>
      <c r="L1456" s="96"/>
      <c r="M1456" s="96"/>
      <c r="N1456" s="96"/>
    </row>
    <row r="1457" spans="9:14" x14ac:dyDescent="0.25">
      <c r="I1457" s="96"/>
      <c r="J1457" s="96"/>
      <c r="K1457" s="96"/>
      <c r="L1457" s="96"/>
      <c r="M1457" s="96"/>
      <c r="N1457" s="96"/>
    </row>
    <row r="1458" spans="9:14" x14ac:dyDescent="0.25">
      <c r="I1458" s="96"/>
      <c r="J1458" s="96"/>
      <c r="K1458" s="96"/>
      <c r="L1458" s="96"/>
      <c r="M1458" s="96"/>
      <c r="N1458" s="96"/>
    </row>
    <row r="1459" spans="9:14" x14ac:dyDescent="0.25">
      <c r="I1459" s="96"/>
      <c r="J1459" s="96"/>
      <c r="K1459" s="96"/>
      <c r="L1459" s="96"/>
      <c r="M1459" s="96"/>
      <c r="N1459" s="96"/>
    </row>
    <row r="1460" spans="9:14" x14ac:dyDescent="0.25">
      <c r="I1460" s="96"/>
      <c r="J1460" s="96"/>
      <c r="K1460" s="96"/>
      <c r="L1460" s="96"/>
      <c r="M1460" s="96"/>
      <c r="N1460" s="96"/>
    </row>
    <row r="1461" spans="9:14" x14ac:dyDescent="0.25">
      <c r="I1461" s="96"/>
      <c r="J1461" s="96"/>
      <c r="K1461" s="96"/>
      <c r="L1461" s="96"/>
      <c r="M1461" s="96"/>
      <c r="N1461" s="96"/>
    </row>
    <row r="1462" spans="9:14" x14ac:dyDescent="0.25">
      <c r="I1462" s="96"/>
      <c r="J1462" s="96"/>
      <c r="K1462" s="96"/>
      <c r="L1462" s="96"/>
      <c r="M1462" s="96"/>
      <c r="N1462" s="96"/>
    </row>
    <row r="1463" spans="9:14" x14ac:dyDescent="0.25">
      <c r="I1463" s="96"/>
      <c r="J1463" s="96"/>
      <c r="K1463" s="96"/>
      <c r="L1463" s="96"/>
      <c r="M1463" s="96"/>
      <c r="N1463" s="96"/>
    </row>
    <row r="1464" spans="9:14" x14ac:dyDescent="0.25">
      <c r="I1464" s="96"/>
      <c r="J1464" s="96"/>
      <c r="K1464" s="96"/>
      <c r="L1464" s="96"/>
      <c r="M1464" s="96"/>
      <c r="N1464" s="96"/>
    </row>
    <row r="1465" spans="9:14" x14ac:dyDescent="0.25">
      <c r="I1465" s="96"/>
      <c r="J1465" s="96"/>
      <c r="K1465" s="96"/>
      <c r="L1465" s="96"/>
      <c r="M1465" s="96"/>
      <c r="N1465" s="96"/>
    </row>
    <row r="1466" spans="9:14" x14ac:dyDescent="0.25">
      <c r="I1466" s="96"/>
      <c r="J1466" s="96"/>
      <c r="K1466" s="96"/>
      <c r="L1466" s="96"/>
      <c r="M1466" s="96"/>
      <c r="N1466" s="96"/>
    </row>
    <row r="1467" spans="9:14" x14ac:dyDescent="0.25">
      <c r="I1467" s="96"/>
      <c r="J1467" s="96"/>
      <c r="K1467" s="96"/>
      <c r="L1467" s="96"/>
      <c r="M1467" s="96"/>
      <c r="N1467" s="96"/>
    </row>
    <row r="1468" spans="9:14" x14ac:dyDescent="0.25">
      <c r="I1468" s="96"/>
      <c r="J1468" s="96"/>
      <c r="K1468" s="96"/>
      <c r="L1468" s="96"/>
      <c r="M1468" s="96"/>
      <c r="N1468" s="96"/>
    </row>
    <row r="1469" spans="9:14" x14ac:dyDescent="0.25">
      <c r="I1469" s="96"/>
      <c r="J1469" s="96"/>
      <c r="K1469" s="96"/>
      <c r="L1469" s="96"/>
      <c r="M1469" s="96"/>
      <c r="N1469" s="96"/>
    </row>
    <row r="1470" spans="9:14" x14ac:dyDescent="0.25">
      <c r="I1470" s="96"/>
      <c r="J1470" s="96"/>
      <c r="K1470" s="96"/>
      <c r="L1470" s="96"/>
      <c r="M1470" s="96"/>
      <c r="N1470" s="96"/>
    </row>
    <row r="1471" spans="9:14" x14ac:dyDescent="0.25">
      <c r="I1471" s="96"/>
      <c r="J1471" s="96"/>
      <c r="K1471" s="96"/>
      <c r="L1471" s="96"/>
      <c r="M1471" s="96"/>
      <c r="N1471" s="96"/>
    </row>
    <row r="1472" spans="9:14" x14ac:dyDescent="0.25">
      <c r="I1472" s="96"/>
      <c r="J1472" s="96"/>
      <c r="K1472" s="96"/>
      <c r="L1472" s="96"/>
      <c r="M1472" s="96"/>
      <c r="N1472" s="96"/>
    </row>
    <row r="1473" spans="9:14" x14ac:dyDescent="0.25">
      <c r="I1473" s="96"/>
      <c r="J1473" s="96"/>
      <c r="K1473" s="96"/>
      <c r="L1473" s="96"/>
      <c r="M1473" s="96"/>
      <c r="N1473" s="96"/>
    </row>
    <row r="1474" spans="9:14" x14ac:dyDescent="0.25">
      <c r="I1474" s="96"/>
      <c r="J1474" s="96"/>
      <c r="K1474" s="96"/>
      <c r="L1474" s="96"/>
      <c r="M1474" s="96"/>
      <c r="N1474" s="96"/>
    </row>
    <row r="1475" spans="9:14" x14ac:dyDescent="0.25">
      <c r="I1475" s="96"/>
      <c r="J1475" s="96"/>
      <c r="K1475" s="96"/>
      <c r="L1475" s="96"/>
      <c r="M1475" s="96"/>
      <c r="N1475" s="96"/>
    </row>
    <row r="1476" spans="9:14" x14ac:dyDescent="0.25">
      <c r="I1476" s="96"/>
      <c r="J1476" s="96"/>
      <c r="K1476" s="96"/>
      <c r="L1476" s="96"/>
      <c r="M1476" s="96"/>
      <c r="N1476" s="96"/>
    </row>
    <row r="1477" spans="9:14" x14ac:dyDescent="0.25">
      <c r="I1477" s="96"/>
      <c r="J1477" s="96"/>
      <c r="K1477" s="96"/>
      <c r="L1477" s="96"/>
      <c r="M1477" s="96"/>
      <c r="N1477" s="96"/>
    </row>
    <row r="1478" spans="9:14" x14ac:dyDescent="0.25">
      <c r="I1478" s="96"/>
      <c r="J1478" s="96"/>
      <c r="K1478" s="96"/>
      <c r="L1478" s="96"/>
      <c r="M1478" s="96"/>
      <c r="N1478" s="96"/>
    </row>
    <row r="1479" spans="9:14" x14ac:dyDescent="0.25">
      <c r="I1479" s="96"/>
      <c r="J1479" s="96"/>
      <c r="K1479" s="96"/>
      <c r="L1479" s="96"/>
      <c r="M1479" s="96"/>
      <c r="N1479" s="96"/>
    </row>
    <row r="1480" spans="9:14" x14ac:dyDescent="0.25">
      <c r="I1480" s="96"/>
      <c r="J1480" s="96"/>
      <c r="K1480" s="96"/>
      <c r="L1480" s="96"/>
      <c r="M1480" s="96"/>
      <c r="N1480" s="96"/>
    </row>
    <row r="1481" spans="9:14" x14ac:dyDescent="0.25">
      <c r="I1481" s="96"/>
      <c r="J1481" s="96"/>
      <c r="K1481" s="96"/>
      <c r="L1481" s="96"/>
      <c r="M1481" s="96"/>
      <c r="N1481" s="96"/>
    </row>
    <row r="1482" spans="9:14" x14ac:dyDescent="0.25">
      <c r="I1482" s="96"/>
      <c r="J1482" s="96"/>
      <c r="K1482" s="96"/>
      <c r="L1482" s="96"/>
      <c r="M1482" s="96"/>
      <c r="N1482" s="96"/>
    </row>
    <row r="1483" spans="9:14" x14ac:dyDescent="0.25">
      <c r="I1483" s="96"/>
      <c r="J1483" s="96"/>
      <c r="K1483" s="96"/>
      <c r="L1483" s="96"/>
      <c r="M1483" s="96"/>
      <c r="N1483" s="96"/>
    </row>
    <row r="1484" spans="9:14" x14ac:dyDescent="0.25">
      <c r="I1484" s="96"/>
      <c r="J1484" s="96"/>
      <c r="K1484" s="96"/>
      <c r="L1484" s="96"/>
      <c r="M1484" s="96"/>
      <c r="N1484" s="96"/>
    </row>
    <row r="1485" spans="9:14" x14ac:dyDescent="0.25">
      <c r="I1485" s="96"/>
      <c r="J1485" s="96"/>
      <c r="K1485" s="96"/>
      <c r="L1485" s="96"/>
      <c r="M1485" s="96"/>
      <c r="N1485" s="96"/>
    </row>
    <row r="1486" spans="9:14" x14ac:dyDescent="0.25">
      <c r="I1486" s="96"/>
      <c r="J1486" s="96"/>
      <c r="K1486" s="96"/>
      <c r="L1486" s="96"/>
      <c r="M1486" s="96"/>
      <c r="N1486" s="96"/>
    </row>
    <row r="1487" spans="9:14" x14ac:dyDescent="0.25">
      <c r="I1487" s="96"/>
      <c r="J1487" s="96"/>
      <c r="K1487" s="96"/>
      <c r="L1487" s="96"/>
      <c r="M1487" s="96"/>
      <c r="N1487" s="96"/>
    </row>
    <row r="1488" spans="9:14" x14ac:dyDescent="0.25">
      <c r="I1488" s="96"/>
      <c r="J1488" s="96"/>
      <c r="K1488" s="96"/>
      <c r="L1488" s="96"/>
      <c r="M1488" s="96"/>
      <c r="N1488" s="96"/>
    </row>
    <row r="1489" spans="9:14" x14ac:dyDescent="0.25">
      <c r="I1489" s="96"/>
      <c r="J1489" s="96"/>
      <c r="K1489" s="96"/>
      <c r="L1489" s="96"/>
      <c r="M1489" s="96"/>
      <c r="N1489" s="96"/>
    </row>
    <row r="1490" spans="9:14" x14ac:dyDescent="0.25">
      <c r="I1490" s="96"/>
      <c r="J1490" s="96"/>
      <c r="K1490" s="96"/>
      <c r="L1490" s="96"/>
      <c r="M1490" s="96"/>
      <c r="N1490" s="96"/>
    </row>
    <row r="1491" spans="9:14" x14ac:dyDescent="0.25">
      <c r="I1491" s="96"/>
      <c r="J1491" s="96"/>
      <c r="K1491" s="96"/>
      <c r="L1491" s="96"/>
      <c r="M1491" s="96"/>
      <c r="N1491" s="96"/>
    </row>
    <row r="1492" spans="9:14" x14ac:dyDescent="0.25">
      <c r="I1492" s="96"/>
      <c r="J1492" s="96"/>
      <c r="K1492" s="96"/>
      <c r="L1492" s="96"/>
      <c r="M1492" s="96"/>
      <c r="N1492" s="96"/>
    </row>
    <row r="1493" spans="9:14" x14ac:dyDescent="0.25">
      <c r="I1493" s="96"/>
      <c r="J1493" s="96"/>
      <c r="K1493" s="96"/>
      <c r="L1493" s="96"/>
      <c r="M1493" s="96"/>
      <c r="N1493" s="96"/>
    </row>
    <row r="1494" spans="9:14" x14ac:dyDescent="0.25">
      <c r="I1494" s="96"/>
      <c r="J1494" s="96"/>
      <c r="K1494" s="96"/>
      <c r="L1494" s="96"/>
      <c r="M1494" s="96"/>
      <c r="N1494" s="96"/>
    </row>
    <row r="1495" spans="9:14" x14ac:dyDescent="0.25">
      <c r="I1495" s="96"/>
      <c r="J1495" s="96"/>
      <c r="K1495" s="96"/>
      <c r="L1495" s="96"/>
      <c r="M1495" s="96"/>
      <c r="N1495" s="96"/>
    </row>
    <row r="1496" spans="9:14" x14ac:dyDescent="0.25">
      <c r="I1496" s="96"/>
      <c r="J1496" s="96"/>
      <c r="K1496" s="96"/>
      <c r="L1496" s="96"/>
      <c r="M1496" s="96"/>
      <c r="N1496" s="96"/>
    </row>
    <row r="1497" spans="9:14" x14ac:dyDescent="0.25">
      <c r="I1497" s="96"/>
      <c r="J1497" s="96"/>
      <c r="K1497" s="96"/>
      <c r="L1497" s="96"/>
      <c r="M1497" s="96"/>
      <c r="N1497" s="96"/>
    </row>
    <row r="1498" spans="9:14" x14ac:dyDescent="0.25">
      <c r="I1498" s="96"/>
      <c r="J1498" s="96"/>
      <c r="K1498" s="96"/>
      <c r="L1498" s="96"/>
      <c r="M1498" s="96"/>
      <c r="N1498" s="96"/>
    </row>
    <row r="1499" spans="9:14" x14ac:dyDescent="0.25">
      <c r="I1499" s="96"/>
      <c r="J1499" s="96"/>
      <c r="K1499" s="96"/>
      <c r="L1499" s="96"/>
      <c r="M1499" s="96"/>
      <c r="N1499" s="96"/>
    </row>
    <row r="1500" spans="9:14" x14ac:dyDescent="0.25">
      <c r="I1500" s="96"/>
      <c r="J1500" s="96"/>
      <c r="K1500" s="96"/>
      <c r="L1500" s="96"/>
      <c r="M1500" s="96"/>
      <c r="N1500" s="96"/>
    </row>
    <row r="1501" spans="9:14" x14ac:dyDescent="0.25">
      <c r="I1501" s="96"/>
      <c r="J1501" s="96"/>
      <c r="K1501" s="96"/>
      <c r="L1501" s="96"/>
      <c r="M1501" s="96"/>
      <c r="N1501" s="96"/>
    </row>
    <row r="1502" spans="9:14" x14ac:dyDescent="0.25">
      <c r="I1502" s="96"/>
      <c r="J1502" s="96"/>
      <c r="K1502" s="96"/>
      <c r="L1502" s="96"/>
      <c r="M1502" s="96"/>
      <c r="N1502" s="96"/>
    </row>
    <row r="1503" spans="9:14" x14ac:dyDescent="0.25">
      <c r="I1503" s="96"/>
      <c r="J1503" s="96"/>
      <c r="K1503" s="96"/>
      <c r="L1503" s="96"/>
      <c r="M1503" s="96"/>
      <c r="N1503" s="96"/>
    </row>
    <row r="1504" spans="9:14" x14ac:dyDescent="0.25">
      <c r="I1504" s="96"/>
      <c r="J1504" s="96"/>
      <c r="K1504" s="96"/>
      <c r="L1504" s="96"/>
      <c r="M1504" s="96"/>
      <c r="N1504" s="96"/>
    </row>
    <row r="1505" spans="9:14" x14ac:dyDescent="0.25">
      <c r="I1505" s="96"/>
      <c r="J1505" s="96"/>
      <c r="K1505" s="96"/>
      <c r="L1505" s="96"/>
      <c r="M1505" s="96"/>
      <c r="N1505" s="96"/>
    </row>
    <row r="1506" spans="9:14" x14ac:dyDescent="0.25">
      <c r="I1506" s="96"/>
      <c r="J1506" s="96"/>
      <c r="K1506" s="96"/>
      <c r="L1506" s="96"/>
      <c r="M1506" s="96"/>
      <c r="N1506" s="96"/>
    </row>
    <row r="1507" spans="9:14" x14ac:dyDescent="0.25">
      <c r="I1507" s="96"/>
      <c r="J1507" s="96"/>
      <c r="K1507" s="96"/>
      <c r="L1507" s="96"/>
      <c r="M1507" s="96"/>
      <c r="N1507" s="96"/>
    </row>
    <row r="1508" spans="9:14" x14ac:dyDescent="0.25">
      <c r="I1508" s="96"/>
      <c r="J1508" s="96"/>
      <c r="K1508" s="96"/>
      <c r="L1508" s="96"/>
      <c r="M1508" s="96"/>
      <c r="N1508" s="96"/>
    </row>
    <row r="1509" spans="9:14" x14ac:dyDescent="0.25">
      <c r="I1509" s="96"/>
      <c r="J1509" s="96"/>
      <c r="K1509" s="96"/>
      <c r="L1509" s="96"/>
      <c r="M1509" s="96"/>
      <c r="N1509" s="96"/>
    </row>
    <row r="1510" spans="9:14" x14ac:dyDescent="0.25">
      <c r="I1510" s="96"/>
      <c r="J1510" s="96"/>
      <c r="K1510" s="96"/>
      <c r="L1510" s="96"/>
      <c r="M1510" s="96"/>
      <c r="N1510" s="96"/>
    </row>
    <row r="1511" spans="9:14" x14ac:dyDescent="0.25">
      <c r="I1511" s="96"/>
      <c r="J1511" s="96"/>
      <c r="K1511" s="96"/>
      <c r="L1511" s="96"/>
      <c r="M1511" s="96"/>
      <c r="N1511" s="96"/>
    </row>
    <row r="1512" spans="9:14" x14ac:dyDescent="0.25">
      <c r="I1512" s="96"/>
      <c r="J1512" s="96"/>
      <c r="K1512" s="96"/>
      <c r="L1512" s="96"/>
      <c r="M1512" s="96"/>
      <c r="N1512" s="96"/>
    </row>
    <row r="1513" spans="9:14" x14ac:dyDescent="0.25">
      <c r="I1513" s="96"/>
      <c r="J1513" s="96"/>
      <c r="K1513" s="96"/>
      <c r="L1513" s="96"/>
      <c r="M1513" s="96"/>
      <c r="N1513" s="96"/>
    </row>
    <row r="1514" spans="9:14" x14ac:dyDescent="0.25">
      <c r="I1514" s="96"/>
      <c r="J1514" s="96"/>
      <c r="K1514" s="96"/>
      <c r="L1514" s="96"/>
      <c r="M1514" s="96"/>
      <c r="N1514" s="96"/>
    </row>
    <row r="1515" spans="9:14" x14ac:dyDescent="0.25">
      <c r="I1515" s="96"/>
      <c r="J1515" s="96"/>
      <c r="K1515" s="96"/>
      <c r="L1515" s="96"/>
      <c r="M1515" s="96"/>
      <c r="N1515" s="96"/>
    </row>
    <row r="1516" spans="9:14" x14ac:dyDescent="0.25">
      <c r="I1516" s="96"/>
      <c r="J1516" s="96"/>
      <c r="K1516" s="96"/>
      <c r="L1516" s="96"/>
      <c r="M1516" s="96"/>
      <c r="N1516" s="96"/>
    </row>
    <row r="1517" spans="9:14" x14ac:dyDescent="0.25">
      <c r="I1517" s="96"/>
      <c r="J1517" s="96"/>
      <c r="K1517" s="96"/>
      <c r="L1517" s="96"/>
      <c r="M1517" s="96"/>
      <c r="N1517" s="96"/>
    </row>
    <row r="1518" spans="9:14" x14ac:dyDescent="0.25">
      <c r="I1518" s="96"/>
      <c r="J1518" s="96"/>
      <c r="K1518" s="96"/>
      <c r="L1518" s="96"/>
      <c r="M1518" s="96"/>
      <c r="N1518" s="96"/>
    </row>
    <row r="1519" spans="9:14" x14ac:dyDescent="0.25">
      <c r="I1519" s="96"/>
      <c r="J1519" s="96"/>
      <c r="K1519" s="96"/>
      <c r="L1519" s="96"/>
      <c r="M1519" s="96"/>
      <c r="N1519" s="96"/>
    </row>
    <row r="1520" spans="9:14" x14ac:dyDescent="0.25">
      <c r="I1520" s="96"/>
      <c r="J1520" s="96"/>
      <c r="K1520" s="96"/>
      <c r="L1520" s="96"/>
      <c r="M1520" s="96"/>
      <c r="N1520" s="96"/>
    </row>
    <row r="1521" spans="9:14" x14ac:dyDescent="0.25">
      <c r="I1521" s="96"/>
      <c r="J1521" s="96"/>
      <c r="K1521" s="96"/>
      <c r="L1521" s="96"/>
      <c r="M1521" s="96"/>
      <c r="N1521" s="96"/>
    </row>
    <row r="1522" spans="9:14" x14ac:dyDescent="0.25">
      <c r="I1522" s="96"/>
      <c r="J1522" s="96"/>
      <c r="K1522" s="96"/>
      <c r="L1522" s="96"/>
      <c r="M1522" s="96"/>
      <c r="N1522" s="96"/>
    </row>
    <row r="1523" spans="9:14" x14ac:dyDescent="0.25">
      <c r="I1523" s="96"/>
      <c r="J1523" s="96"/>
      <c r="K1523" s="96"/>
      <c r="L1523" s="96"/>
      <c r="M1523" s="96"/>
      <c r="N1523" s="96"/>
    </row>
    <row r="1524" spans="9:14" x14ac:dyDescent="0.25">
      <c r="I1524" s="96"/>
      <c r="J1524" s="96"/>
      <c r="K1524" s="96"/>
      <c r="L1524" s="96"/>
      <c r="M1524" s="96"/>
      <c r="N1524" s="96"/>
    </row>
    <row r="1525" spans="9:14" x14ac:dyDescent="0.25">
      <c r="I1525" s="96"/>
      <c r="J1525" s="96"/>
      <c r="K1525" s="96"/>
      <c r="L1525" s="96"/>
      <c r="M1525" s="96"/>
      <c r="N1525" s="96"/>
    </row>
    <row r="1526" spans="9:14" x14ac:dyDescent="0.25">
      <c r="I1526" s="96"/>
      <c r="J1526" s="96"/>
      <c r="K1526" s="96"/>
      <c r="L1526" s="96"/>
      <c r="M1526" s="96"/>
      <c r="N1526" s="96"/>
    </row>
    <row r="1527" spans="9:14" x14ac:dyDescent="0.25">
      <c r="I1527" s="96"/>
      <c r="J1527" s="96"/>
      <c r="K1527" s="96"/>
      <c r="L1527" s="96"/>
      <c r="M1527" s="96"/>
      <c r="N1527" s="96"/>
    </row>
    <row r="1528" spans="9:14" x14ac:dyDescent="0.25">
      <c r="I1528" s="96"/>
      <c r="J1528" s="96"/>
      <c r="K1528" s="96"/>
      <c r="L1528" s="96"/>
      <c r="M1528" s="96"/>
      <c r="N1528" s="96"/>
    </row>
    <row r="1529" spans="9:14" x14ac:dyDescent="0.25">
      <c r="I1529" s="96"/>
      <c r="J1529" s="96"/>
      <c r="K1529" s="96"/>
      <c r="L1529" s="96"/>
      <c r="M1529" s="96"/>
      <c r="N1529" s="96"/>
    </row>
    <row r="1530" spans="9:14" x14ac:dyDescent="0.25">
      <c r="I1530" s="96"/>
      <c r="J1530" s="96"/>
      <c r="K1530" s="96"/>
      <c r="L1530" s="96"/>
      <c r="M1530" s="96"/>
      <c r="N1530" s="96"/>
    </row>
    <row r="1531" spans="9:14" x14ac:dyDescent="0.25">
      <c r="I1531" s="96"/>
      <c r="J1531" s="96"/>
      <c r="K1531" s="96"/>
      <c r="L1531" s="96"/>
      <c r="M1531" s="96"/>
      <c r="N1531" s="96"/>
    </row>
    <row r="1532" spans="9:14" x14ac:dyDescent="0.25">
      <c r="I1532" s="96"/>
      <c r="J1532" s="96"/>
      <c r="K1532" s="96"/>
      <c r="L1532" s="96"/>
      <c r="M1532" s="96"/>
      <c r="N1532" s="96"/>
    </row>
    <row r="1533" spans="9:14" x14ac:dyDescent="0.25">
      <c r="I1533" s="96"/>
      <c r="J1533" s="96"/>
      <c r="K1533" s="96"/>
      <c r="L1533" s="96"/>
      <c r="M1533" s="96"/>
      <c r="N1533" s="96"/>
    </row>
    <row r="1534" spans="9:14" x14ac:dyDescent="0.25">
      <c r="I1534" s="96"/>
      <c r="J1534" s="96"/>
      <c r="K1534" s="96"/>
      <c r="L1534" s="96"/>
      <c r="M1534" s="96"/>
      <c r="N1534" s="96"/>
    </row>
    <row r="1535" spans="9:14" x14ac:dyDescent="0.25">
      <c r="I1535" s="96"/>
      <c r="J1535" s="96"/>
      <c r="K1535" s="96"/>
      <c r="L1535" s="96"/>
      <c r="M1535" s="96"/>
      <c r="N1535" s="96"/>
    </row>
    <row r="1536" spans="9:14" x14ac:dyDescent="0.25">
      <c r="I1536" s="96"/>
      <c r="J1536" s="96"/>
      <c r="K1536" s="96"/>
      <c r="L1536" s="96"/>
      <c r="M1536" s="96"/>
      <c r="N1536" s="96"/>
    </row>
    <row r="1537" spans="9:14" x14ac:dyDescent="0.25">
      <c r="I1537" s="96"/>
      <c r="J1537" s="96"/>
      <c r="K1537" s="96"/>
      <c r="L1537" s="96"/>
      <c r="M1537" s="96"/>
      <c r="N1537" s="96"/>
    </row>
    <row r="1538" spans="9:14" x14ac:dyDescent="0.25">
      <c r="I1538" s="96"/>
      <c r="J1538" s="96"/>
      <c r="K1538" s="96"/>
      <c r="L1538" s="96"/>
      <c r="M1538" s="96"/>
      <c r="N1538" s="96"/>
    </row>
    <row r="1539" spans="9:14" x14ac:dyDescent="0.25">
      <c r="I1539" s="96"/>
      <c r="J1539" s="96"/>
      <c r="K1539" s="96"/>
      <c r="L1539" s="96"/>
      <c r="M1539" s="96"/>
      <c r="N1539" s="96"/>
    </row>
    <row r="1540" spans="9:14" x14ac:dyDescent="0.25">
      <c r="I1540" s="96"/>
      <c r="J1540" s="96"/>
      <c r="K1540" s="96"/>
      <c r="L1540" s="96"/>
      <c r="M1540" s="96"/>
      <c r="N1540" s="96"/>
    </row>
    <row r="1541" spans="9:14" x14ac:dyDescent="0.25">
      <c r="I1541" s="96"/>
      <c r="J1541" s="96"/>
      <c r="K1541" s="96"/>
      <c r="L1541" s="96"/>
      <c r="M1541" s="96"/>
      <c r="N1541" s="96"/>
    </row>
    <row r="1542" spans="9:14" x14ac:dyDescent="0.25">
      <c r="I1542" s="96"/>
      <c r="J1542" s="96"/>
      <c r="K1542" s="96"/>
      <c r="L1542" s="96"/>
      <c r="M1542" s="96"/>
      <c r="N1542" s="96"/>
    </row>
    <row r="1543" spans="9:14" x14ac:dyDescent="0.25">
      <c r="I1543" s="96"/>
      <c r="J1543" s="96"/>
      <c r="K1543" s="96"/>
      <c r="L1543" s="96"/>
      <c r="M1543" s="96"/>
      <c r="N1543" s="96"/>
    </row>
    <row r="1544" spans="9:14" x14ac:dyDescent="0.25">
      <c r="I1544" s="96"/>
      <c r="J1544" s="96"/>
      <c r="K1544" s="96"/>
      <c r="L1544" s="96"/>
      <c r="M1544" s="96"/>
      <c r="N1544" s="96"/>
    </row>
    <row r="1545" spans="9:14" x14ac:dyDescent="0.25">
      <c r="I1545" s="96"/>
      <c r="J1545" s="96"/>
      <c r="K1545" s="96"/>
      <c r="L1545" s="96"/>
      <c r="M1545" s="96"/>
      <c r="N1545" s="96"/>
    </row>
    <row r="1546" spans="9:14" x14ac:dyDescent="0.25">
      <c r="I1546" s="96"/>
      <c r="J1546" s="96"/>
      <c r="K1546" s="96"/>
      <c r="L1546" s="96"/>
      <c r="M1546" s="96"/>
      <c r="N1546" s="96"/>
    </row>
    <row r="1547" spans="9:14" x14ac:dyDescent="0.25">
      <c r="I1547" s="96"/>
      <c r="J1547" s="96"/>
      <c r="K1547" s="96"/>
      <c r="L1547" s="96"/>
      <c r="M1547" s="96"/>
      <c r="N1547" s="96"/>
    </row>
    <row r="1548" spans="9:14" x14ac:dyDescent="0.25">
      <c r="I1548" s="96"/>
      <c r="J1548" s="96"/>
      <c r="K1548" s="96"/>
      <c r="L1548" s="96"/>
      <c r="M1548" s="96"/>
      <c r="N1548" s="96"/>
    </row>
    <row r="1549" spans="9:14" x14ac:dyDescent="0.25">
      <c r="I1549" s="96"/>
      <c r="J1549" s="96"/>
      <c r="K1549" s="96"/>
      <c r="L1549" s="96"/>
      <c r="M1549" s="96"/>
      <c r="N1549" s="96"/>
    </row>
    <row r="1550" spans="9:14" x14ac:dyDescent="0.25">
      <c r="I1550" s="96"/>
      <c r="J1550" s="96"/>
      <c r="K1550" s="96"/>
      <c r="L1550" s="96"/>
      <c r="M1550" s="96"/>
      <c r="N1550" s="96"/>
    </row>
    <row r="1551" spans="9:14" x14ac:dyDescent="0.25">
      <c r="I1551" s="96"/>
      <c r="J1551" s="96"/>
      <c r="K1551" s="96"/>
      <c r="L1551" s="96"/>
      <c r="M1551" s="96"/>
      <c r="N1551" s="96"/>
    </row>
    <row r="1552" spans="9:14" x14ac:dyDescent="0.25">
      <c r="I1552" s="96"/>
      <c r="J1552" s="96"/>
      <c r="K1552" s="96"/>
      <c r="L1552" s="96"/>
      <c r="M1552" s="96"/>
      <c r="N1552" s="96"/>
    </row>
    <row r="1553" spans="9:14" x14ac:dyDescent="0.25">
      <c r="I1553" s="96"/>
      <c r="J1553" s="96"/>
      <c r="K1553" s="96"/>
      <c r="L1553" s="96"/>
      <c r="M1553" s="96"/>
      <c r="N1553" s="96"/>
    </row>
    <row r="1554" spans="9:14" x14ac:dyDescent="0.25">
      <c r="I1554" s="96"/>
      <c r="J1554" s="96"/>
      <c r="K1554" s="96"/>
      <c r="L1554" s="96"/>
      <c r="M1554" s="96"/>
      <c r="N1554" s="96"/>
    </row>
    <row r="1555" spans="9:14" x14ac:dyDescent="0.25">
      <c r="I1555" s="96"/>
      <c r="J1555" s="96"/>
      <c r="K1555" s="96"/>
      <c r="L1555" s="96"/>
      <c r="M1555" s="96"/>
      <c r="N1555" s="96"/>
    </row>
    <row r="1556" spans="9:14" x14ac:dyDescent="0.25">
      <c r="I1556" s="96"/>
      <c r="J1556" s="96"/>
      <c r="K1556" s="96"/>
      <c r="L1556" s="96"/>
      <c r="M1556" s="96"/>
      <c r="N1556" s="96"/>
    </row>
    <row r="1557" spans="9:14" x14ac:dyDescent="0.25">
      <c r="I1557" s="96"/>
      <c r="J1557" s="96"/>
      <c r="K1557" s="96"/>
      <c r="L1557" s="96"/>
      <c r="M1557" s="96"/>
      <c r="N1557" s="96"/>
    </row>
    <row r="1558" spans="9:14" x14ac:dyDescent="0.25">
      <c r="I1558" s="96"/>
      <c r="J1558" s="96"/>
      <c r="K1558" s="96"/>
      <c r="L1558" s="96"/>
      <c r="M1558" s="96"/>
      <c r="N1558" s="96"/>
    </row>
    <row r="1559" spans="9:14" x14ac:dyDescent="0.25">
      <c r="I1559" s="96"/>
      <c r="J1559" s="96"/>
      <c r="K1559" s="96"/>
      <c r="L1559" s="96"/>
      <c r="M1559" s="96"/>
      <c r="N1559" s="96"/>
    </row>
    <row r="1560" spans="9:14" x14ac:dyDescent="0.25">
      <c r="I1560" s="96"/>
      <c r="J1560" s="96"/>
      <c r="K1560" s="96"/>
      <c r="L1560" s="96"/>
      <c r="M1560" s="96"/>
      <c r="N1560" s="96"/>
    </row>
    <row r="1561" spans="9:14" x14ac:dyDescent="0.25">
      <c r="I1561" s="96"/>
      <c r="J1561" s="96"/>
      <c r="K1561" s="96"/>
      <c r="L1561" s="96"/>
      <c r="M1561" s="96"/>
      <c r="N1561" s="96"/>
    </row>
    <row r="1562" spans="9:14" x14ac:dyDescent="0.25">
      <c r="I1562" s="96"/>
      <c r="J1562" s="96"/>
      <c r="K1562" s="96"/>
      <c r="L1562" s="96"/>
      <c r="M1562" s="96"/>
      <c r="N1562" s="96"/>
    </row>
    <row r="1563" spans="9:14" x14ac:dyDescent="0.25">
      <c r="I1563" s="96"/>
      <c r="J1563" s="96"/>
      <c r="K1563" s="96"/>
      <c r="L1563" s="96"/>
      <c r="M1563" s="96"/>
      <c r="N1563" s="96"/>
    </row>
    <row r="1564" spans="9:14" x14ac:dyDescent="0.25">
      <c r="I1564" s="96"/>
      <c r="J1564" s="96"/>
      <c r="K1564" s="96"/>
      <c r="L1564" s="96"/>
      <c r="M1564" s="96"/>
      <c r="N1564" s="96"/>
    </row>
    <row r="1565" spans="9:14" x14ac:dyDescent="0.25">
      <c r="I1565" s="96"/>
      <c r="J1565" s="96"/>
      <c r="K1565" s="96"/>
      <c r="L1565" s="96"/>
      <c r="M1565" s="96"/>
      <c r="N1565" s="96"/>
    </row>
    <row r="1566" spans="9:14" x14ac:dyDescent="0.25">
      <c r="I1566" s="96"/>
      <c r="J1566" s="96"/>
      <c r="K1566" s="96"/>
      <c r="L1566" s="96"/>
      <c r="M1566" s="96"/>
      <c r="N1566" s="96"/>
    </row>
    <row r="1567" spans="9:14" x14ac:dyDescent="0.25">
      <c r="I1567" s="96"/>
      <c r="J1567" s="96"/>
      <c r="K1567" s="96"/>
      <c r="L1567" s="96"/>
      <c r="M1567" s="96"/>
      <c r="N1567" s="96"/>
    </row>
    <row r="1568" spans="9:14" x14ac:dyDescent="0.25">
      <c r="I1568" s="96"/>
      <c r="J1568" s="96"/>
      <c r="K1568" s="96"/>
      <c r="L1568" s="96"/>
      <c r="M1568" s="96"/>
      <c r="N1568" s="96"/>
    </row>
    <row r="1569" spans="9:14" x14ac:dyDescent="0.25">
      <c r="I1569" s="96"/>
      <c r="J1569" s="96"/>
      <c r="K1569" s="96"/>
      <c r="L1569" s="96"/>
      <c r="M1569" s="96"/>
      <c r="N1569" s="96"/>
    </row>
    <row r="1570" spans="9:14" x14ac:dyDescent="0.25">
      <c r="I1570" s="96"/>
      <c r="J1570" s="96"/>
      <c r="K1570" s="96"/>
      <c r="L1570" s="96"/>
      <c r="M1570" s="96"/>
      <c r="N1570" s="96"/>
    </row>
    <row r="1571" spans="9:14" x14ac:dyDescent="0.25">
      <c r="I1571" s="96"/>
      <c r="J1571" s="96"/>
      <c r="K1571" s="96"/>
      <c r="L1571" s="96"/>
      <c r="M1571" s="96"/>
      <c r="N1571" s="96"/>
    </row>
    <row r="1572" spans="9:14" x14ac:dyDescent="0.25">
      <c r="I1572" s="96"/>
      <c r="J1572" s="96"/>
      <c r="K1572" s="96"/>
      <c r="L1572" s="96"/>
      <c r="M1572" s="96"/>
      <c r="N1572" s="96"/>
    </row>
    <row r="1573" spans="9:14" x14ac:dyDescent="0.25">
      <c r="I1573" s="96"/>
      <c r="J1573" s="96"/>
      <c r="K1573" s="96"/>
      <c r="L1573" s="96"/>
      <c r="M1573" s="96"/>
      <c r="N1573" s="96"/>
    </row>
    <row r="1574" spans="9:14" x14ac:dyDescent="0.25">
      <c r="I1574" s="96"/>
      <c r="J1574" s="96"/>
      <c r="K1574" s="96"/>
      <c r="L1574" s="96"/>
      <c r="M1574" s="96"/>
      <c r="N1574" s="96"/>
    </row>
    <row r="1575" spans="9:14" x14ac:dyDescent="0.25">
      <c r="I1575" s="96"/>
      <c r="J1575" s="96"/>
      <c r="K1575" s="96"/>
      <c r="L1575" s="96"/>
      <c r="M1575" s="96"/>
      <c r="N1575" s="96"/>
    </row>
    <row r="1576" spans="9:14" x14ac:dyDescent="0.25">
      <c r="I1576" s="96"/>
      <c r="J1576" s="96"/>
      <c r="K1576" s="96"/>
      <c r="L1576" s="96"/>
      <c r="M1576" s="96"/>
      <c r="N1576" s="96"/>
    </row>
    <row r="1577" spans="9:14" x14ac:dyDescent="0.25">
      <c r="I1577" s="96"/>
      <c r="J1577" s="96"/>
      <c r="K1577" s="96"/>
      <c r="L1577" s="96"/>
      <c r="M1577" s="96"/>
      <c r="N1577" s="96"/>
    </row>
    <row r="1578" spans="9:14" x14ac:dyDescent="0.25">
      <c r="I1578" s="96"/>
      <c r="J1578" s="96"/>
      <c r="K1578" s="96"/>
      <c r="L1578" s="96"/>
      <c r="M1578" s="96"/>
      <c r="N1578" s="96"/>
    </row>
    <row r="1579" spans="9:14" x14ac:dyDescent="0.25">
      <c r="I1579" s="96"/>
      <c r="J1579" s="96"/>
      <c r="K1579" s="96"/>
      <c r="L1579" s="96"/>
      <c r="M1579" s="96"/>
      <c r="N1579" s="96"/>
    </row>
    <row r="1580" spans="9:14" x14ac:dyDescent="0.25">
      <c r="I1580" s="96"/>
      <c r="J1580" s="96"/>
      <c r="K1580" s="96"/>
      <c r="L1580" s="96"/>
      <c r="M1580" s="96"/>
      <c r="N1580" s="96"/>
    </row>
    <row r="1581" spans="9:14" x14ac:dyDescent="0.25">
      <c r="I1581" s="96"/>
      <c r="J1581" s="96"/>
      <c r="K1581" s="96"/>
      <c r="L1581" s="96"/>
      <c r="M1581" s="96"/>
      <c r="N1581" s="96"/>
    </row>
    <row r="1582" spans="9:14" x14ac:dyDescent="0.25">
      <c r="I1582" s="96"/>
      <c r="J1582" s="96"/>
      <c r="K1582" s="96"/>
      <c r="L1582" s="96"/>
      <c r="M1582" s="96"/>
      <c r="N1582" s="96"/>
    </row>
    <row r="1583" spans="9:14" x14ac:dyDescent="0.25">
      <c r="I1583" s="96"/>
      <c r="J1583" s="96"/>
      <c r="K1583" s="96"/>
      <c r="L1583" s="96"/>
      <c r="M1583" s="96"/>
      <c r="N1583" s="96"/>
    </row>
    <row r="1584" spans="9:14" x14ac:dyDescent="0.25">
      <c r="I1584" s="96"/>
      <c r="J1584" s="96"/>
      <c r="K1584" s="96"/>
      <c r="L1584" s="96"/>
      <c r="M1584" s="96"/>
      <c r="N1584" s="96"/>
    </row>
    <row r="1585" spans="9:14" x14ac:dyDescent="0.25">
      <c r="I1585" s="96"/>
      <c r="J1585" s="96"/>
      <c r="K1585" s="96"/>
      <c r="L1585" s="96"/>
      <c r="M1585" s="96"/>
      <c r="N1585" s="96"/>
    </row>
    <row r="1586" spans="9:14" x14ac:dyDescent="0.25">
      <c r="I1586" s="96"/>
      <c r="J1586" s="96"/>
      <c r="K1586" s="96"/>
      <c r="L1586" s="96"/>
      <c r="M1586" s="96"/>
      <c r="N1586" s="96"/>
    </row>
    <row r="1587" spans="9:14" x14ac:dyDescent="0.25">
      <c r="I1587" s="96"/>
      <c r="J1587" s="96"/>
      <c r="K1587" s="96"/>
      <c r="L1587" s="96"/>
      <c r="M1587" s="96"/>
      <c r="N1587" s="96"/>
    </row>
    <row r="1588" spans="9:14" x14ac:dyDescent="0.25">
      <c r="I1588" s="96"/>
      <c r="J1588" s="96"/>
      <c r="K1588" s="96"/>
      <c r="L1588" s="96"/>
      <c r="M1588" s="96"/>
      <c r="N1588" s="96"/>
    </row>
    <row r="1589" spans="9:14" x14ac:dyDescent="0.25">
      <c r="I1589" s="96"/>
      <c r="J1589" s="96"/>
      <c r="K1589" s="96"/>
      <c r="L1589" s="96"/>
      <c r="M1589" s="96"/>
      <c r="N1589" s="96"/>
    </row>
    <row r="1590" spans="9:14" x14ac:dyDescent="0.25">
      <c r="I1590" s="96"/>
      <c r="J1590" s="96"/>
      <c r="K1590" s="96"/>
      <c r="L1590" s="96"/>
      <c r="M1590" s="96"/>
      <c r="N1590" s="96"/>
    </row>
    <row r="1591" spans="9:14" x14ac:dyDescent="0.25">
      <c r="I1591" s="96"/>
      <c r="J1591" s="96"/>
      <c r="K1591" s="96"/>
      <c r="L1591" s="96"/>
      <c r="M1591" s="96"/>
      <c r="N1591" s="96"/>
    </row>
    <row r="1592" spans="9:14" x14ac:dyDescent="0.25">
      <c r="I1592" s="96"/>
      <c r="J1592" s="96"/>
      <c r="K1592" s="96"/>
      <c r="L1592" s="96"/>
      <c r="M1592" s="96"/>
      <c r="N1592" s="96"/>
    </row>
    <row r="1593" spans="9:14" x14ac:dyDescent="0.25">
      <c r="I1593" s="96"/>
      <c r="J1593" s="96"/>
      <c r="K1593" s="96"/>
      <c r="L1593" s="96"/>
      <c r="M1593" s="96"/>
      <c r="N1593" s="96"/>
    </row>
    <row r="1594" spans="9:14" x14ac:dyDescent="0.25">
      <c r="I1594" s="96"/>
      <c r="J1594" s="96"/>
      <c r="K1594" s="96"/>
      <c r="L1594" s="96"/>
      <c r="M1594" s="96"/>
      <c r="N1594" s="96"/>
    </row>
    <row r="1595" spans="9:14" x14ac:dyDescent="0.25">
      <c r="I1595" s="96"/>
      <c r="J1595" s="96"/>
      <c r="K1595" s="96"/>
      <c r="L1595" s="96"/>
      <c r="M1595" s="96"/>
      <c r="N1595" s="96"/>
    </row>
    <row r="1596" spans="9:14" x14ac:dyDescent="0.25">
      <c r="I1596" s="96"/>
      <c r="J1596" s="96"/>
      <c r="K1596" s="96"/>
      <c r="L1596" s="96"/>
      <c r="M1596" s="96"/>
      <c r="N1596" s="96"/>
    </row>
    <row r="1597" spans="9:14" x14ac:dyDescent="0.25">
      <c r="I1597" s="96"/>
      <c r="J1597" s="96"/>
      <c r="K1597" s="96"/>
      <c r="L1597" s="96"/>
      <c r="M1597" s="96"/>
      <c r="N1597" s="96"/>
    </row>
    <row r="1598" spans="9:14" x14ac:dyDescent="0.25">
      <c r="I1598" s="96"/>
      <c r="J1598" s="96"/>
      <c r="K1598" s="96"/>
      <c r="L1598" s="96"/>
      <c r="M1598" s="96"/>
      <c r="N1598" s="96"/>
    </row>
    <row r="1599" spans="9:14" x14ac:dyDescent="0.25">
      <c r="I1599" s="96"/>
      <c r="J1599" s="96"/>
      <c r="K1599" s="96"/>
      <c r="L1599" s="96"/>
      <c r="M1599" s="96"/>
      <c r="N1599" s="96"/>
    </row>
    <row r="1600" spans="9:14" x14ac:dyDescent="0.25">
      <c r="I1600" s="96"/>
      <c r="J1600" s="96"/>
      <c r="K1600" s="96"/>
      <c r="L1600" s="96"/>
      <c r="M1600" s="96"/>
      <c r="N1600" s="96"/>
    </row>
    <row r="1601" spans="9:14" x14ac:dyDescent="0.25">
      <c r="I1601" s="96"/>
      <c r="J1601" s="96"/>
      <c r="K1601" s="96"/>
      <c r="L1601" s="96"/>
      <c r="M1601" s="96"/>
      <c r="N1601" s="96"/>
    </row>
    <row r="1602" spans="9:14" x14ac:dyDescent="0.25">
      <c r="I1602" s="96"/>
      <c r="J1602" s="96"/>
      <c r="K1602" s="96"/>
      <c r="L1602" s="96"/>
      <c r="M1602" s="96"/>
      <c r="N1602" s="96"/>
    </row>
    <row r="1603" spans="9:14" x14ac:dyDescent="0.25">
      <c r="I1603" s="96"/>
      <c r="J1603" s="96"/>
      <c r="K1603" s="96"/>
      <c r="L1603" s="96"/>
      <c r="M1603" s="96"/>
      <c r="N1603" s="96"/>
    </row>
    <row r="1604" spans="9:14" x14ac:dyDescent="0.25">
      <c r="I1604" s="96"/>
      <c r="J1604" s="96"/>
      <c r="K1604" s="96"/>
      <c r="L1604" s="96"/>
      <c r="M1604" s="96"/>
      <c r="N1604" s="96"/>
    </row>
    <row r="1605" spans="9:14" x14ac:dyDescent="0.25">
      <c r="I1605" s="96"/>
      <c r="J1605" s="96"/>
      <c r="K1605" s="96"/>
      <c r="L1605" s="96"/>
      <c r="M1605" s="96"/>
      <c r="N1605" s="96"/>
    </row>
    <row r="1606" spans="9:14" x14ac:dyDescent="0.25">
      <c r="I1606" s="96"/>
      <c r="J1606" s="96"/>
      <c r="K1606" s="96"/>
      <c r="L1606" s="96"/>
      <c r="M1606" s="96"/>
      <c r="N1606" s="96"/>
    </row>
    <row r="1607" spans="9:14" x14ac:dyDescent="0.25">
      <c r="I1607" s="96"/>
      <c r="J1607" s="96"/>
      <c r="K1607" s="96"/>
      <c r="L1607" s="96"/>
      <c r="M1607" s="96"/>
      <c r="N1607" s="96"/>
    </row>
    <row r="1608" spans="9:14" x14ac:dyDescent="0.25">
      <c r="I1608" s="96"/>
      <c r="J1608" s="96"/>
      <c r="K1608" s="96"/>
      <c r="L1608" s="96"/>
      <c r="M1608" s="96"/>
      <c r="N1608" s="96"/>
    </row>
    <row r="1609" spans="9:14" x14ac:dyDescent="0.25">
      <c r="I1609" s="96"/>
      <c r="J1609" s="96"/>
      <c r="K1609" s="96"/>
      <c r="L1609" s="96"/>
      <c r="M1609" s="96"/>
      <c r="N1609" s="96"/>
    </row>
    <row r="1610" spans="9:14" x14ac:dyDescent="0.25">
      <c r="I1610" s="96"/>
      <c r="J1610" s="96"/>
      <c r="K1610" s="96"/>
      <c r="L1610" s="96"/>
      <c r="M1610" s="96"/>
      <c r="N1610" s="96"/>
    </row>
    <row r="1611" spans="9:14" x14ac:dyDescent="0.25">
      <c r="I1611" s="96"/>
      <c r="J1611" s="96"/>
      <c r="K1611" s="96"/>
      <c r="L1611" s="96"/>
      <c r="M1611" s="96"/>
      <c r="N1611" s="96"/>
    </row>
    <row r="1612" spans="9:14" x14ac:dyDescent="0.25">
      <c r="I1612" s="96"/>
      <c r="J1612" s="96"/>
      <c r="K1612" s="96"/>
      <c r="L1612" s="96"/>
      <c r="M1612" s="96"/>
      <c r="N1612" s="96"/>
    </row>
    <row r="1613" spans="9:14" x14ac:dyDescent="0.25">
      <c r="I1613" s="96"/>
      <c r="J1613" s="96"/>
      <c r="K1613" s="96"/>
      <c r="L1613" s="96"/>
      <c r="M1613" s="96"/>
      <c r="N1613" s="96"/>
    </row>
    <row r="1614" spans="9:14" x14ac:dyDescent="0.25">
      <c r="I1614" s="96"/>
      <c r="J1614" s="96"/>
      <c r="K1614" s="96"/>
      <c r="L1614" s="96"/>
      <c r="M1614" s="96"/>
      <c r="N1614" s="96"/>
    </row>
    <row r="1615" spans="9:14" x14ac:dyDescent="0.25">
      <c r="I1615" s="96"/>
      <c r="J1615" s="96"/>
      <c r="K1615" s="96"/>
      <c r="L1615" s="96"/>
      <c r="M1615" s="96"/>
      <c r="N1615" s="96"/>
    </row>
    <row r="1616" spans="9:14" x14ac:dyDescent="0.25">
      <c r="I1616" s="96"/>
      <c r="J1616" s="96"/>
      <c r="K1616" s="96"/>
      <c r="L1616" s="96"/>
      <c r="M1616" s="96"/>
      <c r="N1616" s="96"/>
    </row>
    <row r="1617" spans="9:14" x14ac:dyDescent="0.25">
      <c r="I1617" s="96"/>
      <c r="J1617" s="96"/>
      <c r="K1617" s="96"/>
      <c r="L1617" s="96"/>
      <c r="M1617" s="96"/>
      <c r="N1617" s="96"/>
    </row>
    <row r="1618" spans="9:14" x14ac:dyDescent="0.25">
      <c r="I1618" s="96"/>
      <c r="J1618" s="96"/>
      <c r="K1618" s="96"/>
      <c r="L1618" s="96"/>
      <c r="M1618" s="96"/>
      <c r="N1618" s="96"/>
    </row>
    <row r="1619" spans="9:14" x14ac:dyDescent="0.25">
      <c r="I1619" s="96"/>
      <c r="J1619" s="96"/>
      <c r="K1619" s="96"/>
      <c r="L1619" s="96"/>
      <c r="M1619" s="96"/>
      <c r="N1619" s="96"/>
    </row>
    <row r="1620" spans="9:14" x14ac:dyDescent="0.25">
      <c r="I1620" s="96"/>
      <c r="J1620" s="96"/>
      <c r="K1620" s="96"/>
      <c r="L1620" s="96"/>
      <c r="M1620" s="96"/>
      <c r="N1620" s="96"/>
    </row>
    <row r="1621" spans="9:14" x14ac:dyDescent="0.25">
      <c r="I1621" s="96"/>
      <c r="J1621" s="96"/>
      <c r="K1621" s="96"/>
      <c r="L1621" s="96"/>
      <c r="M1621" s="96"/>
      <c r="N1621" s="96"/>
    </row>
    <row r="1622" spans="9:14" x14ac:dyDescent="0.25">
      <c r="I1622" s="96"/>
      <c r="J1622" s="96"/>
      <c r="K1622" s="96"/>
      <c r="L1622" s="96"/>
      <c r="M1622" s="96"/>
      <c r="N1622" s="96"/>
    </row>
    <row r="1623" spans="9:14" x14ac:dyDescent="0.25">
      <c r="I1623" s="96"/>
      <c r="J1623" s="96"/>
      <c r="K1623" s="96"/>
      <c r="L1623" s="96"/>
      <c r="M1623" s="96"/>
      <c r="N1623" s="96"/>
    </row>
    <row r="1624" spans="9:14" x14ac:dyDescent="0.25">
      <c r="I1624" s="96"/>
      <c r="J1624" s="96"/>
      <c r="K1624" s="96"/>
      <c r="L1624" s="96"/>
      <c r="M1624" s="96"/>
      <c r="N1624" s="96"/>
    </row>
    <row r="1625" spans="9:14" x14ac:dyDescent="0.25">
      <c r="I1625" s="96"/>
      <c r="J1625" s="96"/>
      <c r="K1625" s="96"/>
      <c r="L1625" s="96"/>
      <c r="M1625" s="96"/>
      <c r="N1625" s="96"/>
    </row>
    <row r="1626" spans="9:14" x14ac:dyDescent="0.25">
      <c r="I1626" s="96"/>
      <c r="J1626" s="96"/>
      <c r="K1626" s="96"/>
      <c r="L1626" s="96"/>
      <c r="M1626" s="96"/>
      <c r="N1626" s="96"/>
    </row>
    <row r="1627" spans="9:14" x14ac:dyDescent="0.25">
      <c r="I1627" s="96"/>
      <c r="J1627" s="96"/>
      <c r="K1627" s="96"/>
      <c r="L1627" s="96"/>
      <c r="M1627" s="96"/>
      <c r="N1627" s="96"/>
    </row>
    <row r="1628" spans="9:14" x14ac:dyDescent="0.25">
      <c r="I1628" s="96"/>
      <c r="J1628" s="96"/>
      <c r="K1628" s="96"/>
      <c r="L1628" s="96"/>
      <c r="M1628" s="96"/>
      <c r="N1628" s="96"/>
    </row>
    <row r="1629" spans="9:14" x14ac:dyDescent="0.25">
      <c r="I1629" s="96"/>
      <c r="J1629" s="96"/>
      <c r="K1629" s="96"/>
      <c r="L1629" s="96"/>
      <c r="M1629" s="96"/>
      <c r="N1629" s="96"/>
    </row>
    <row r="1630" spans="9:14" x14ac:dyDescent="0.25">
      <c r="I1630" s="96"/>
      <c r="J1630" s="96"/>
      <c r="K1630" s="96"/>
      <c r="L1630" s="96"/>
      <c r="M1630" s="96"/>
      <c r="N1630" s="96"/>
    </row>
    <row r="1631" spans="9:14" x14ac:dyDescent="0.25">
      <c r="I1631" s="96"/>
      <c r="J1631" s="96"/>
      <c r="K1631" s="96"/>
      <c r="L1631" s="96"/>
      <c r="M1631" s="96"/>
      <c r="N1631" s="96"/>
    </row>
    <row r="1632" spans="9:14" x14ac:dyDescent="0.25">
      <c r="I1632" s="96"/>
      <c r="J1632" s="96"/>
      <c r="K1632" s="96"/>
      <c r="L1632" s="96"/>
      <c r="M1632" s="96"/>
      <c r="N1632" s="96"/>
    </row>
    <row r="1633" spans="9:14" x14ac:dyDescent="0.25">
      <c r="I1633" s="96"/>
      <c r="J1633" s="96"/>
      <c r="K1633" s="96"/>
      <c r="L1633" s="96"/>
      <c r="M1633" s="96"/>
      <c r="N1633" s="96"/>
    </row>
    <row r="1634" spans="9:14" x14ac:dyDescent="0.25">
      <c r="I1634" s="96"/>
      <c r="J1634" s="96"/>
      <c r="K1634" s="96"/>
      <c r="L1634" s="96"/>
      <c r="M1634" s="96"/>
      <c r="N1634" s="96"/>
    </row>
    <row r="1635" spans="9:14" x14ac:dyDescent="0.25">
      <c r="I1635" s="96"/>
      <c r="J1635" s="96"/>
      <c r="K1635" s="96"/>
      <c r="L1635" s="96"/>
      <c r="M1635" s="96"/>
      <c r="N1635" s="96"/>
    </row>
    <row r="1636" spans="9:14" x14ac:dyDescent="0.25">
      <c r="I1636" s="96"/>
      <c r="J1636" s="96"/>
      <c r="K1636" s="96"/>
      <c r="L1636" s="96"/>
      <c r="M1636" s="96"/>
      <c r="N1636" s="96"/>
    </row>
    <row r="1637" spans="9:14" x14ac:dyDescent="0.25">
      <c r="I1637" s="96"/>
      <c r="J1637" s="96"/>
      <c r="K1637" s="96"/>
      <c r="L1637" s="96"/>
      <c r="M1637" s="96"/>
      <c r="N1637" s="96"/>
    </row>
    <row r="1638" spans="9:14" x14ac:dyDescent="0.25">
      <c r="I1638" s="96"/>
      <c r="J1638" s="96"/>
      <c r="K1638" s="96"/>
      <c r="L1638" s="96"/>
      <c r="M1638" s="96"/>
      <c r="N1638" s="96"/>
    </row>
    <row r="1639" spans="9:14" x14ac:dyDescent="0.25">
      <c r="I1639" s="96"/>
      <c r="J1639" s="96"/>
      <c r="K1639" s="96"/>
      <c r="L1639" s="96"/>
      <c r="M1639" s="96"/>
      <c r="N1639" s="96"/>
    </row>
    <row r="1640" spans="9:14" x14ac:dyDescent="0.25">
      <c r="I1640" s="96"/>
      <c r="J1640" s="96"/>
      <c r="K1640" s="96"/>
      <c r="L1640" s="96"/>
      <c r="M1640" s="96"/>
      <c r="N1640" s="96"/>
    </row>
    <row r="1641" spans="9:14" x14ac:dyDescent="0.25">
      <c r="I1641" s="96"/>
      <c r="J1641" s="96"/>
      <c r="K1641" s="96"/>
      <c r="L1641" s="96"/>
      <c r="M1641" s="96"/>
      <c r="N1641" s="96"/>
    </row>
    <row r="1642" spans="9:14" x14ac:dyDescent="0.25">
      <c r="I1642" s="96"/>
      <c r="J1642" s="96"/>
      <c r="K1642" s="96"/>
      <c r="L1642" s="96"/>
      <c r="M1642" s="96"/>
      <c r="N1642" s="96"/>
    </row>
    <row r="1643" spans="9:14" x14ac:dyDescent="0.25">
      <c r="I1643" s="96"/>
      <c r="J1643" s="96"/>
      <c r="K1643" s="96"/>
      <c r="L1643" s="96"/>
      <c r="M1643" s="96"/>
      <c r="N1643" s="96"/>
    </row>
    <row r="1644" spans="9:14" x14ac:dyDescent="0.25">
      <c r="I1644" s="96"/>
      <c r="J1644" s="96"/>
      <c r="K1644" s="96"/>
      <c r="L1644" s="96"/>
      <c r="M1644" s="96"/>
      <c r="N1644" s="96"/>
    </row>
    <row r="1645" spans="9:14" x14ac:dyDescent="0.25">
      <c r="I1645" s="96"/>
      <c r="J1645" s="96"/>
      <c r="K1645" s="96"/>
      <c r="L1645" s="96"/>
      <c r="M1645" s="96"/>
      <c r="N1645" s="96"/>
    </row>
    <row r="1646" spans="9:14" x14ac:dyDescent="0.25">
      <c r="I1646" s="96"/>
      <c r="J1646" s="96"/>
      <c r="K1646" s="96"/>
      <c r="L1646" s="96"/>
      <c r="M1646" s="96"/>
      <c r="N1646" s="96"/>
    </row>
    <row r="1647" spans="9:14" x14ac:dyDescent="0.25">
      <c r="I1647" s="96"/>
      <c r="J1647" s="96"/>
      <c r="K1647" s="96"/>
      <c r="L1647" s="96"/>
      <c r="M1647" s="96"/>
      <c r="N1647" s="96"/>
    </row>
    <row r="1648" spans="9:14" x14ac:dyDescent="0.25">
      <c r="I1648" s="96"/>
      <c r="J1648" s="96"/>
      <c r="K1648" s="96"/>
      <c r="L1648" s="96"/>
      <c r="M1648" s="96"/>
      <c r="N1648" s="96"/>
    </row>
    <row r="1649" spans="9:14" x14ac:dyDescent="0.25">
      <c r="I1649" s="96"/>
      <c r="J1649" s="96"/>
      <c r="K1649" s="96"/>
      <c r="L1649" s="96"/>
      <c r="M1649" s="96"/>
      <c r="N1649" s="96"/>
    </row>
    <row r="1650" spans="9:14" x14ac:dyDescent="0.25">
      <c r="I1650" s="96"/>
      <c r="J1650" s="96"/>
      <c r="K1650" s="96"/>
      <c r="L1650" s="96"/>
      <c r="M1650" s="96"/>
      <c r="N1650" s="96"/>
    </row>
    <row r="1651" spans="9:14" x14ac:dyDescent="0.25">
      <c r="I1651" s="96"/>
      <c r="J1651" s="96"/>
      <c r="K1651" s="96"/>
      <c r="L1651" s="96"/>
      <c r="M1651" s="96"/>
      <c r="N1651" s="96"/>
    </row>
    <row r="1652" spans="9:14" x14ac:dyDescent="0.25">
      <c r="I1652" s="96"/>
      <c r="J1652" s="96"/>
      <c r="K1652" s="96"/>
      <c r="L1652" s="96"/>
      <c r="M1652" s="96"/>
      <c r="N1652" s="96"/>
    </row>
    <row r="1653" spans="9:14" x14ac:dyDescent="0.25">
      <c r="I1653" s="96"/>
      <c r="J1653" s="96"/>
      <c r="K1653" s="96"/>
      <c r="L1653" s="96"/>
      <c r="M1653" s="96"/>
      <c r="N1653" s="96"/>
    </row>
    <row r="1654" spans="9:14" x14ac:dyDescent="0.25">
      <c r="I1654" s="96"/>
      <c r="J1654" s="96"/>
      <c r="K1654" s="96"/>
      <c r="L1654" s="96"/>
      <c r="M1654" s="96"/>
      <c r="N1654" s="96"/>
    </row>
    <row r="1655" spans="9:14" x14ac:dyDescent="0.25">
      <c r="I1655" s="96"/>
      <c r="J1655" s="96"/>
      <c r="K1655" s="96"/>
      <c r="L1655" s="96"/>
      <c r="M1655" s="96"/>
      <c r="N1655" s="96"/>
    </row>
    <row r="1656" spans="9:14" x14ac:dyDescent="0.25">
      <c r="I1656" s="96"/>
      <c r="J1656" s="96"/>
      <c r="K1656" s="96"/>
      <c r="L1656" s="96"/>
      <c r="M1656" s="96"/>
      <c r="N1656" s="96"/>
    </row>
    <row r="1657" spans="9:14" x14ac:dyDescent="0.25">
      <c r="I1657" s="96"/>
      <c r="J1657" s="96"/>
      <c r="K1657" s="96"/>
      <c r="L1657" s="96"/>
      <c r="M1657" s="96"/>
      <c r="N1657" s="96"/>
    </row>
    <row r="1658" spans="9:14" x14ac:dyDescent="0.25">
      <c r="I1658" s="96"/>
      <c r="J1658" s="96"/>
      <c r="K1658" s="96"/>
      <c r="L1658" s="96"/>
      <c r="M1658" s="96"/>
      <c r="N1658" s="96"/>
    </row>
    <row r="1659" spans="9:14" x14ac:dyDescent="0.25">
      <c r="I1659" s="96"/>
      <c r="J1659" s="96"/>
      <c r="K1659" s="96"/>
      <c r="L1659" s="96"/>
      <c r="M1659" s="96"/>
      <c r="N1659" s="96"/>
    </row>
    <row r="1660" spans="9:14" x14ac:dyDescent="0.25">
      <c r="I1660" s="96"/>
      <c r="J1660" s="96"/>
      <c r="K1660" s="96"/>
      <c r="L1660" s="96"/>
      <c r="M1660" s="96"/>
      <c r="N1660" s="96"/>
    </row>
    <row r="1661" spans="9:14" x14ac:dyDescent="0.25">
      <c r="I1661" s="96"/>
      <c r="J1661" s="96"/>
      <c r="K1661" s="96"/>
      <c r="L1661" s="96"/>
      <c r="M1661" s="96"/>
      <c r="N1661" s="96"/>
    </row>
    <row r="1662" spans="9:14" x14ac:dyDescent="0.25">
      <c r="I1662" s="96"/>
      <c r="J1662" s="96"/>
      <c r="K1662" s="96"/>
      <c r="L1662" s="96"/>
      <c r="M1662" s="96"/>
      <c r="N1662" s="96"/>
    </row>
    <row r="1663" spans="9:14" x14ac:dyDescent="0.25">
      <c r="I1663" s="96"/>
      <c r="J1663" s="96"/>
      <c r="K1663" s="96"/>
      <c r="L1663" s="96"/>
      <c r="M1663" s="96"/>
      <c r="N1663" s="96"/>
    </row>
    <row r="1664" spans="9:14" x14ac:dyDescent="0.25">
      <c r="I1664" s="96"/>
      <c r="J1664" s="96"/>
      <c r="K1664" s="96"/>
      <c r="L1664" s="96"/>
      <c r="M1664" s="96"/>
      <c r="N1664" s="96"/>
    </row>
    <row r="1665" spans="9:14" x14ac:dyDescent="0.25">
      <c r="I1665" s="96"/>
      <c r="J1665" s="96"/>
      <c r="K1665" s="96"/>
      <c r="L1665" s="96"/>
      <c r="M1665" s="96"/>
      <c r="N1665" s="96"/>
    </row>
    <row r="1666" spans="9:14" x14ac:dyDescent="0.25">
      <c r="I1666" s="96"/>
      <c r="J1666" s="96"/>
      <c r="K1666" s="96"/>
      <c r="L1666" s="96"/>
      <c r="M1666" s="96"/>
      <c r="N1666" s="96"/>
    </row>
    <row r="1667" spans="9:14" x14ac:dyDescent="0.25">
      <c r="I1667" s="96"/>
      <c r="J1667" s="96"/>
      <c r="K1667" s="96"/>
      <c r="L1667" s="96"/>
      <c r="M1667" s="96"/>
      <c r="N1667" s="96"/>
    </row>
    <row r="1668" spans="9:14" x14ac:dyDescent="0.25">
      <c r="I1668" s="96"/>
      <c r="J1668" s="96"/>
      <c r="K1668" s="96"/>
      <c r="L1668" s="96"/>
      <c r="M1668" s="96"/>
      <c r="N1668" s="96"/>
    </row>
    <row r="1669" spans="9:14" x14ac:dyDescent="0.25">
      <c r="I1669" s="96"/>
      <c r="J1669" s="96"/>
      <c r="K1669" s="96"/>
      <c r="L1669" s="96"/>
      <c r="M1669" s="96"/>
      <c r="N1669" s="96"/>
    </row>
    <row r="1670" spans="9:14" x14ac:dyDescent="0.25">
      <c r="I1670" s="96"/>
      <c r="J1670" s="96"/>
      <c r="K1670" s="96"/>
      <c r="L1670" s="96"/>
      <c r="M1670" s="96"/>
      <c r="N1670" s="96"/>
    </row>
    <row r="1671" spans="9:14" x14ac:dyDescent="0.25">
      <c r="I1671" s="96"/>
      <c r="J1671" s="96"/>
      <c r="K1671" s="96"/>
      <c r="L1671" s="96"/>
      <c r="M1671" s="96"/>
      <c r="N1671" s="96"/>
    </row>
    <row r="1672" spans="9:14" x14ac:dyDescent="0.25">
      <c r="I1672" s="96"/>
      <c r="J1672" s="96"/>
      <c r="K1672" s="96"/>
      <c r="L1672" s="96"/>
      <c r="M1672" s="96"/>
      <c r="N1672" s="96"/>
    </row>
    <row r="1673" spans="9:14" x14ac:dyDescent="0.25">
      <c r="I1673" s="96"/>
      <c r="J1673" s="96"/>
      <c r="K1673" s="96"/>
      <c r="L1673" s="96"/>
      <c r="M1673" s="96"/>
      <c r="N1673" s="96"/>
    </row>
    <row r="1674" spans="9:14" x14ac:dyDescent="0.25">
      <c r="I1674" s="96"/>
      <c r="J1674" s="96"/>
      <c r="K1674" s="96"/>
      <c r="L1674" s="96"/>
      <c r="M1674" s="96"/>
      <c r="N1674" s="96"/>
    </row>
    <row r="1675" spans="9:14" x14ac:dyDescent="0.25">
      <c r="I1675" s="96"/>
      <c r="J1675" s="96"/>
      <c r="K1675" s="96"/>
      <c r="L1675" s="96"/>
      <c r="M1675" s="96"/>
      <c r="N1675" s="96"/>
    </row>
    <row r="1676" spans="9:14" x14ac:dyDescent="0.25">
      <c r="I1676" s="96"/>
      <c r="J1676" s="96"/>
      <c r="K1676" s="96"/>
      <c r="L1676" s="96"/>
      <c r="M1676" s="96"/>
      <c r="N1676" s="96"/>
    </row>
    <row r="1677" spans="9:14" x14ac:dyDescent="0.25">
      <c r="I1677" s="96"/>
      <c r="J1677" s="96"/>
      <c r="K1677" s="96"/>
      <c r="L1677" s="96"/>
      <c r="M1677" s="96"/>
      <c r="N1677" s="96"/>
    </row>
    <row r="1678" spans="9:14" x14ac:dyDescent="0.25">
      <c r="I1678" s="96"/>
      <c r="J1678" s="96"/>
      <c r="K1678" s="96"/>
      <c r="L1678" s="96"/>
      <c r="M1678" s="96"/>
      <c r="N1678" s="96"/>
    </row>
    <row r="1679" spans="9:14" x14ac:dyDescent="0.25">
      <c r="I1679" s="96"/>
      <c r="J1679" s="96"/>
      <c r="K1679" s="96"/>
      <c r="L1679" s="96"/>
      <c r="M1679" s="96"/>
      <c r="N1679" s="96"/>
    </row>
    <row r="1680" spans="9:14" x14ac:dyDescent="0.25">
      <c r="I1680" s="96"/>
      <c r="J1680" s="96"/>
      <c r="K1680" s="96"/>
      <c r="L1680" s="96"/>
      <c r="M1680" s="96"/>
      <c r="N1680" s="96"/>
    </row>
    <row r="1681" spans="9:14" x14ac:dyDescent="0.25">
      <c r="I1681" s="96"/>
      <c r="J1681" s="96"/>
      <c r="K1681" s="96"/>
      <c r="L1681" s="96"/>
      <c r="M1681" s="96"/>
      <c r="N1681" s="96"/>
    </row>
    <row r="1682" spans="9:14" x14ac:dyDescent="0.25">
      <c r="I1682" s="96"/>
      <c r="J1682" s="96"/>
      <c r="K1682" s="96"/>
      <c r="L1682" s="96"/>
      <c r="M1682" s="96"/>
      <c r="N1682" s="96"/>
    </row>
    <row r="1683" spans="9:14" x14ac:dyDescent="0.25">
      <c r="I1683" s="96"/>
      <c r="J1683" s="96"/>
      <c r="K1683" s="96"/>
      <c r="L1683" s="96"/>
      <c r="M1683" s="96"/>
      <c r="N1683" s="96"/>
    </row>
    <row r="1684" spans="9:14" x14ac:dyDescent="0.25">
      <c r="I1684" s="96"/>
      <c r="J1684" s="96"/>
      <c r="K1684" s="96"/>
      <c r="L1684" s="96"/>
      <c r="M1684" s="96"/>
      <c r="N1684" s="96"/>
    </row>
    <row r="1685" spans="9:14" x14ac:dyDescent="0.25">
      <c r="I1685" s="96"/>
      <c r="J1685" s="96"/>
      <c r="K1685" s="96"/>
      <c r="L1685" s="96"/>
      <c r="M1685" s="96"/>
      <c r="N1685" s="96"/>
    </row>
    <row r="1686" spans="9:14" x14ac:dyDescent="0.25">
      <c r="I1686" s="96"/>
      <c r="J1686" s="96"/>
      <c r="K1686" s="96"/>
      <c r="L1686" s="96"/>
      <c r="M1686" s="96"/>
      <c r="N1686" s="96"/>
    </row>
    <row r="1687" spans="9:14" x14ac:dyDescent="0.25">
      <c r="I1687" s="96"/>
      <c r="J1687" s="96"/>
      <c r="K1687" s="96"/>
      <c r="L1687" s="96"/>
      <c r="M1687" s="96"/>
      <c r="N1687" s="96"/>
    </row>
    <row r="1688" spans="9:14" x14ac:dyDescent="0.25">
      <c r="I1688" s="96"/>
      <c r="J1688" s="96"/>
      <c r="K1688" s="96"/>
      <c r="L1688" s="96"/>
      <c r="M1688" s="96"/>
      <c r="N1688" s="96"/>
    </row>
    <row r="1689" spans="9:14" x14ac:dyDescent="0.25">
      <c r="I1689" s="96"/>
      <c r="J1689" s="96"/>
      <c r="K1689" s="96"/>
      <c r="L1689" s="96"/>
      <c r="M1689" s="96"/>
      <c r="N1689" s="96"/>
    </row>
    <row r="1690" spans="9:14" x14ac:dyDescent="0.25">
      <c r="I1690" s="96"/>
      <c r="J1690" s="96"/>
      <c r="K1690" s="96"/>
      <c r="L1690" s="96"/>
      <c r="M1690" s="96"/>
      <c r="N1690" s="96"/>
    </row>
    <row r="1691" spans="9:14" x14ac:dyDescent="0.25">
      <c r="I1691" s="96"/>
      <c r="J1691" s="96"/>
      <c r="K1691" s="96"/>
      <c r="L1691" s="96"/>
      <c r="M1691" s="96"/>
      <c r="N1691" s="96"/>
    </row>
    <row r="1692" spans="9:14" x14ac:dyDescent="0.25">
      <c r="I1692" s="96"/>
      <c r="J1692" s="96"/>
      <c r="K1692" s="96"/>
      <c r="L1692" s="96"/>
      <c r="M1692" s="96"/>
      <c r="N1692" s="96"/>
    </row>
    <row r="1693" spans="9:14" x14ac:dyDescent="0.25">
      <c r="I1693" s="96"/>
      <c r="J1693" s="96"/>
      <c r="K1693" s="96"/>
      <c r="L1693" s="96"/>
      <c r="M1693" s="96"/>
      <c r="N1693" s="96"/>
    </row>
    <row r="1694" spans="9:14" x14ac:dyDescent="0.25">
      <c r="I1694" s="96"/>
      <c r="J1694" s="96"/>
      <c r="K1694" s="96"/>
      <c r="L1694" s="96"/>
      <c r="M1694" s="96"/>
      <c r="N1694" s="96"/>
    </row>
    <row r="1695" spans="9:14" x14ac:dyDescent="0.25">
      <c r="I1695" s="96"/>
      <c r="J1695" s="96"/>
      <c r="K1695" s="96"/>
      <c r="L1695" s="96"/>
      <c r="M1695" s="96"/>
      <c r="N1695" s="96"/>
    </row>
    <row r="1696" spans="9:14" x14ac:dyDescent="0.25">
      <c r="I1696" s="96"/>
      <c r="J1696" s="96"/>
      <c r="K1696" s="96"/>
      <c r="L1696" s="96"/>
      <c r="M1696" s="96"/>
      <c r="N1696" s="96"/>
    </row>
    <row r="1697" spans="9:14" x14ac:dyDescent="0.25">
      <c r="I1697" s="96"/>
      <c r="J1697" s="96"/>
      <c r="K1697" s="96"/>
      <c r="L1697" s="96"/>
      <c r="M1697" s="96"/>
      <c r="N1697" s="96"/>
    </row>
    <row r="1698" spans="9:14" x14ac:dyDescent="0.25">
      <c r="I1698" s="96"/>
      <c r="J1698" s="96"/>
      <c r="K1698" s="96"/>
      <c r="L1698" s="96"/>
      <c r="M1698" s="96"/>
      <c r="N1698" s="96"/>
    </row>
    <row r="1699" spans="9:14" x14ac:dyDescent="0.25">
      <c r="I1699" s="96"/>
      <c r="J1699" s="96"/>
      <c r="K1699" s="96"/>
      <c r="L1699" s="96"/>
      <c r="M1699" s="96"/>
      <c r="N1699" s="96"/>
    </row>
    <row r="1700" spans="9:14" x14ac:dyDescent="0.25">
      <c r="I1700" s="96"/>
      <c r="J1700" s="96"/>
      <c r="K1700" s="96"/>
      <c r="L1700" s="96"/>
      <c r="M1700" s="96"/>
      <c r="N1700" s="96"/>
    </row>
    <row r="1701" spans="9:14" x14ac:dyDescent="0.25">
      <c r="I1701" s="96"/>
      <c r="J1701" s="96"/>
      <c r="K1701" s="96"/>
      <c r="L1701" s="96"/>
      <c r="M1701" s="96"/>
      <c r="N1701" s="96"/>
    </row>
    <row r="1702" spans="9:14" x14ac:dyDescent="0.25">
      <c r="I1702" s="96"/>
      <c r="J1702" s="96"/>
      <c r="K1702" s="96"/>
      <c r="L1702" s="96"/>
      <c r="M1702" s="96"/>
      <c r="N1702" s="96"/>
    </row>
    <row r="1703" spans="9:14" x14ac:dyDescent="0.25">
      <c r="I1703" s="96"/>
      <c r="J1703" s="96"/>
      <c r="K1703" s="96"/>
      <c r="L1703" s="96"/>
      <c r="M1703" s="96"/>
      <c r="N1703" s="96"/>
    </row>
    <row r="1704" spans="9:14" x14ac:dyDescent="0.25">
      <c r="I1704" s="96"/>
      <c r="J1704" s="96"/>
      <c r="K1704" s="96"/>
      <c r="L1704" s="96"/>
      <c r="M1704" s="96"/>
      <c r="N1704" s="96"/>
    </row>
    <row r="1705" spans="9:14" x14ac:dyDescent="0.25">
      <c r="I1705" s="96"/>
      <c r="J1705" s="96"/>
      <c r="K1705" s="96"/>
      <c r="L1705" s="96"/>
      <c r="M1705" s="96"/>
      <c r="N1705" s="96"/>
    </row>
    <row r="1706" spans="9:14" x14ac:dyDescent="0.25">
      <c r="I1706" s="96"/>
      <c r="J1706" s="96"/>
      <c r="K1706" s="96"/>
      <c r="L1706" s="96"/>
      <c r="M1706" s="96"/>
      <c r="N1706" s="96"/>
    </row>
    <row r="1707" spans="9:14" x14ac:dyDescent="0.25">
      <c r="I1707" s="96"/>
      <c r="J1707" s="96"/>
      <c r="K1707" s="96"/>
      <c r="L1707" s="96"/>
      <c r="M1707" s="96"/>
      <c r="N1707" s="96"/>
    </row>
    <row r="1708" spans="9:14" x14ac:dyDescent="0.25">
      <c r="I1708" s="96"/>
      <c r="J1708" s="96"/>
      <c r="K1708" s="96"/>
      <c r="L1708" s="96"/>
      <c r="M1708" s="96"/>
      <c r="N1708" s="96"/>
    </row>
    <row r="1709" spans="9:14" x14ac:dyDescent="0.25">
      <c r="I1709" s="96"/>
      <c r="J1709" s="96"/>
      <c r="K1709" s="96"/>
      <c r="L1709" s="96"/>
      <c r="M1709" s="96"/>
      <c r="N1709" s="96"/>
    </row>
    <row r="1710" spans="9:14" x14ac:dyDescent="0.25">
      <c r="I1710" s="96"/>
      <c r="J1710" s="96"/>
      <c r="K1710" s="96"/>
      <c r="L1710" s="96"/>
      <c r="M1710" s="96"/>
      <c r="N1710" s="96"/>
    </row>
    <row r="1711" spans="9:14" x14ac:dyDescent="0.25">
      <c r="I1711" s="96"/>
      <c r="J1711" s="96"/>
      <c r="K1711" s="96"/>
      <c r="L1711" s="96"/>
      <c r="M1711" s="96"/>
      <c r="N1711" s="96"/>
    </row>
    <row r="1712" spans="9:14" x14ac:dyDescent="0.25">
      <c r="I1712" s="96"/>
      <c r="J1712" s="96"/>
      <c r="K1712" s="96"/>
      <c r="L1712" s="96"/>
      <c r="M1712" s="96"/>
      <c r="N1712" s="96"/>
    </row>
    <row r="1713" spans="9:14" x14ac:dyDescent="0.25">
      <c r="I1713" s="96"/>
      <c r="J1713" s="96"/>
      <c r="K1713" s="96"/>
      <c r="L1713" s="96"/>
      <c r="M1713" s="96"/>
      <c r="N1713" s="96"/>
    </row>
    <row r="1714" spans="9:14" x14ac:dyDescent="0.25">
      <c r="I1714" s="96"/>
      <c r="J1714" s="96"/>
      <c r="K1714" s="96"/>
      <c r="L1714" s="96"/>
      <c r="M1714" s="96"/>
      <c r="N1714" s="96"/>
    </row>
    <row r="1715" spans="9:14" x14ac:dyDescent="0.25">
      <c r="I1715" s="96"/>
      <c r="J1715" s="96"/>
      <c r="K1715" s="96"/>
      <c r="L1715" s="96"/>
      <c r="M1715" s="96"/>
      <c r="N1715" s="96"/>
    </row>
    <row r="1716" spans="9:14" x14ac:dyDescent="0.25">
      <c r="I1716" s="96"/>
      <c r="J1716" s="96"/>
      <c r="K1716" s="96"/>
      <c r="L1716" s="96"/>
      <c r="M1716" s="96"/>
      <c r="N1716" s="96"/>
    </row>
    <row r="1717" spans="9:14" x14ac:dyDescent="0.25">
      <c r="I1717" s="96"/>
      <c r="J1717" s="96"/>
      <c r="K1717" s="96"/>
      <c r="L1717" s="96"/>
      <c r="M1717" s="96"/>
      <c r="N1717" s="96"/>
    </row>
    <row r="1718" spans="9:14" x14ac:dyDescent="0.25">
      <c r="I1718" s="96"/>
      <c r="J1718" s="96"/>
      <c r="K1718" s="96"/>
      <c r="L1718" s="96"/>
      <c r="M1718" s="96"/>
      <c r="N1718" s="96"/>
    </row>
    <row r="1719" spans="9:14" x14ac:dyDescent="0.25">
      <c r="I1719" s="96"/>
      <c r="J1719" s="96"/>
      <c r="K1719" s="96"/>
      <c r="L1719" s="96"/>
      <c r="M1719" s="96"/>
      <c r="N1719" s="96"/>
    </row>
    <row r="1720" spans="9:14" x14ac:dyDescent="0.25">
      <c r="I1720" s="96"/>
      <c r="J1720" s="96"/>
      <c r="K1720" s="96"/>
      <c r="L1720" s="96"/>
      <c r="M1720" s="96"/>
      <c r="N1720" s="96"/>
    </row>
    <row r="1721" spans="9:14" x14ac:dyDescent="0.25">
      <c r="I1721" s="96"/>
      <c r="J1721" s="96"/>
      <c r="K1721" s="96"/>
      <c r="L1721" s="96"/>
      <c r="M1721" s="96"/>
      <c r="N1721" s="96"/>
    </row>
    <row r="1722" spans="9:14" x14ac:dyDescent="0.25">
      <c r="I1722" s="96"/>
      <c r="J1722" s="96"/>
      <c r="K1722" s="96"/>
      <c r="L1722" s="96"/>
      <c r="M1722" s="96"/>
      <c r="N1722" s="96"/>
    </row>
    <row r="1723" spans="9:14" x14ac:dyDescent="0.25">
      <c r="I1723" s="96"/>
      <c r="J1723" s="96"/>
      <c r="K1723" s="96"/>
      <c r="L1723" s="96"/>
      <c r="M1723" s="96"/>
      <c r="N1723" s="96"/>
    </row>
    <row r="1724" spans="9:14" x14ac:dyDescent="0.25">
      <c r="I1724" s="96"/>
      <c r="J1724" s="96"/>
      <c r="K1724" s="96"/>
      <c r="L1724" s="96"/>
      <c r="M1724" s="96"/>
      <c r="N1724" s="96"/>
    </row>
    <row r="1725" spans="9:14" x14ac:dyDescent="0.25">
      <c r="I1725" s="96"/>
      <c r="J1725" s="96"/>
      <c r="K1725" s="96"/>
      <c r="L1725" s="96"/>
      <c r="M1725" s="96"/>
      <c r="N1725" s="96"/>
    </row>
    <row r="1726" spans="9:14" x14ac:dyDescent="0.25">
      <c r="I1726" s="96"/>
      <c r="J1726" s="96"/>
      <c r="K1726" s="96"/>
      <c r="L1726" s="96"/>
      <c r="M1726" s="96"/>
      <c r="N1726" s="96"/>
    </row>
    <row r="1727" spans="9:14" x14ac:dyDescent="0.25">
      <c r="I1727" s="96"/>
      <c r="J1727" s="96"/>
      <c r="K1727" s="96"/>
      <c r="L1727" s="96"/>
      <c r="M1727" s="96"/>
      <c r="N1727" s="96"/>
    </row>
    <row r="1728" spans="9:14" x14ac:dyDescent="0.25">
      <c r="I1728" s="96"/>
      <c r="J1728" s="96"/>
      <c r="K1728" s="96"/>
      <c r="L1728" s="96"/>
      <c r="M1728" s="96"/>
      <c r="N1728" s="96"/>
    </row>
    <row r="1729" spans="9:14" x14ac:dyDescent="0.25">
      <c r="I1729" s="96"/>
      <c r="J1729" s="96"/>
      <c r="K1729" s="96"/>
      <c r="L1729" s="96"/>
      <c r="M1729" s="96"/>
      <c r="N1729" s="96"/>
    </row>
    <row r="1730" spans="9:14" x14ac:dyDescent="0.25">
      <c r="I1730" s="96"/>
      <c r="J1730" s="96"/>
      <c r="K1730" s="96"/>
      <c r="L1730" s="96"/>
      <c r="M1730" s="96"/>
      <c r="N1730" s="96"/>
    </row>
    <row r="1731" spans="9:14" x14ac:dyDescent="0.25">
      <c r="I1731" s="96"/>
      <c r="J1731" s="96"/>
      <c r="K1731" s="96"/>
      <c r="L1731" s="96"/>
      <c r="M1731" s="96"/>
      <c r="N1731" s="96"/>
    </row>
    <row r="1732" spans="9:14" x14ac:dyDescent="0.25">
      <c r="I1732" s="96"/>
      <c r="J1732" s="96"/>
      <c r="K1732" s="96"/>
      <c r="L1732" s="96"/>
      <c r="M1732" s="96"/>
      <c r="N1732" s="96"/>
    </row>
    <row r="1733" spans="9:14" x14ac:dyDescent="0.25">
      <c r="I1733" s="96"/>
      <c r="J1733" s="96"/>
      <c r="K1733" s="96"/>
      <c r="L1733" s="96"/>
      <c r="M1733" s="96"/>
      <c r="N1733" s="96"/>
    </row>
    <row r="1734" spans="9:14" x14ac:dyDescent="0.25">
      <c r="I1734" s="96"/>
      <c r="J1734" s="96"/>
      <c r="K1734" s="96"/>
      <c r="L1734" s="96"/>
      <c r="M1734" s="96"/>
      <c r="N1734" s="96"/>
    </row>
    <row r="1735" spans="9:14" x14ac:dyDescent="0.25">
      <c r="I1735" s="96"/>
      <c r="J1735" s="96"/>
      <c r="K1735" s="96"/>
      <c r="L1735" s="96"/>
      <c r="M1735" s="96"/>
      <c r="N1735" s="96"/>
    </row>
    <row r="1736" spans="9:14" x14ac:dyDescent="0.25">
      <c r="I1736" s="96"/>
      <c r="J1736" s="96"/>
      <c r="K1736" s="96"/>
      <c r="L1736" s="96"/>
      <c r="M1736" s="96"/>
      <c r="N1736" s="96"/>
    </row>
    <row r="1737" spans="9:14" x14ac:dyDescent="0.25">
      <c r="I1737" s="96"/>
      <c r="J1737" s="96"/>
      <c r="K1737" s="96"/>
      <c r="L1737" s="96"/>
      <c r="M1737" s="96"/>
      <c r="N1737" s="96"/>
    </row>
    <row r="1738" spans="9:14" x14ac:dyDescent="0.25">
      <c r="I1738" s="96"/>
      <c r="J1738" s="96"/>
      <c r="K1738" s="96"/>
      <c r="L1738" s="96"/>
      <c r="M1738" s="96"/>
      <c r="N1738" s="96"/>
    </row>
    <row r="1739" spans="9:14" x14ac:dyDescent="0.25">
      <c r="I1739" s="96"/>
      <c r="J1739" s="96"/>
      <c r="K1739" s="96"/>
      <c r="L1739" s="96"/>
      <c r="M1739" s="96"/>
      <c r="N1739" s="96"/>
    </row>
    <row r="1740" spans="9:14" x14ac:dyDescent="0.25">
      <c r="I1740" s="96"/>
      <c r="J1740" s="96"/>
      <c r="K1740" s="96"/>
      <c r="L1740" s="96"/>
      <c r="M1740" s="96"/>
      <c r="N1740" s="96"/>
    </row>
    <row r="1741" spans="9:14" x14ac:dyDescent="0.25">
      <c r="I1741" s="96"/>
      <c r="J1741" s="96"/>
      <c r="K1741" s="96"/>
      <c r="L1741" s="96"/>
      <c r="M1741" s="96"/>
      <c r="N1741" s="96"/>
    </row>
    <row r="1742" spans="9:14" x14ac:dyDescent="0.25">
      <c r="I1742" s="96"/>
      <c r="J1742" s="96"/>
      <c r="K1742" s="96"/>
      <c r="L1742" s="96"/>
      <c r="M1742" s="96"/>
      <c r="N1742" s="96"/>
    </row>
    <row r="1743" spans="9:14" x14ac:dyDescent="0.25">
      <c r="I1743" s="96"/>
      <c r="J1743" s="96"/>
      <c r="K1743" s="96"/>
      <c r="L1743" s="96"/>
      <c r="M1743" s="96"/>
      <c r="N1743" s="96"/>
    </row>
    <row r="1744" spans="9:14" x14ac:dyDescent="0.25">
      <c r="I1744" s="96"/>
      <c r="J1744" s="96"/>
      <c r="K1744" s="96"/>
      <c r="L1744" s="96"/>
      <c r="M1744" s="96"/>
      <c r="N1744" s="96"/>
    </row>
    <row r="1745" spans="9:14" x14ac:dyDescent="0.25">
      <c r="I1745" s="96"/>
      <c r="J1745" s="96"/>
      <c r="K1745" s="96"/>
      <c r="L1745" s="96"/>
      <c r="M1745" s="96"/>
      <c r="N1745" s="96"/>
    </row>
    <row r="1746" spans="9:14" x14ac:dyDescent="0.25">
      <c r="I1746" s="96"/>
      <c r="J1746" s="96"/>
      <c r="K1746" s="96"/>
      <c r="L1746" s="96"/>
      <c r="M1746" s="96"/>
      <c r="N1746" s="96"/>
    </row>
    <row r="1747" spans="9:14" x14ac:dyDescent="0.25">
      <c r="I1747" s="96"/>
      <c r="J1747" s="96"/>
      <c r="K1747" s="96"/>
      <c r="L1747" s="96"/>
      <c r="M1747" s="96"/>
      <c r="N1747" s="96"/>
    </row>
    <row r="1748" spans="9:14" x14ac:dyDescent="0.25">
      <c r="I1748" s="96"/>
      <c r="J1748" s="96"/>
      <c r="K1748" s="96"/>
      <c r="L1748" s="96"/>
      <c r="M1748" s="96"/>
      <c r="N1748" s="96"/>
    </row>
    <row r="1749" spans="9:14" x14ac:dyDescent="0.25">
      <c r="I1749" s="96"/>
      <c r="J1749" s="96"/>
      <c r="K1749" s="96"/>
      <c r="L1749" s="96"/>
      <c r="M1749" s="96"/>
      <c r="N1749" s="96"/>
    </row>
    <row r="1750" spans="9:14" x14ac:dyDescent="0.25">
      <c r="I1750" s="96"/>
      <c r="J1750" s="96"/>
      <c r="K1750" s="96"/>
      <c r="L1750" s="96"/>
      <c r="M1750" s="96"/>
      <c r="N1750" s="96"/>
    </row>
    <row r="1751" spans="9:14" x14ac:dyDescent="0.25">
      <c r="I1751" s="96"/>
      <c r="J1751" s="96"/>
      <c r="K1751" s="96"/>
      <c r="L1751" s="96"/>
      <c r="M1751" s="96"/>
      <c r="N1751" s="96"/>
    </row>
    <row r="1752" spans="9:14" x14ac:dyDescent="0.25">
      <c r="I1752" s="96"/>
      <c r="J1752" s="96"/>
      <c r="K1752" s="96"/>
      <c r="L1752" s="96"/>
      <c r="M1752" s="96"/>
      <c r="N1752" s="96"/>
    </row>
    <row r="1753" spans="9:14" x14ac:dyDescent="0.25">
      <c r="I1753" s="96"/>
      <c r="J1753" s="96"/>
      <c r="K1753" s="96"/>
      <c r="L1753" s="96"/>
      <c r="M1753" s="96"/>
      <c r="N1753" s="96"/>
    </row>
    <row r="1754" spans="9:14" x14ac:dyDescent="0.25">
      <c r="I1754" s="96"/>
      <c r="J1754" s="96"/>
      <c r="K1754" s="96"/>
      <c r="L1754" s="96"/>
      <c r="M1754" s="96"/>
      <c r="N1754" s="96"/>
    </row>
    <row r="1755" spans="9:14" x14ac:dyDescent="0.25">
      <c r="I1755" s="96"/>
      <c r="J1755" s="96"/>
      <c r="K1755" s="96"/>
      <c r="L1755" s="96"/>
      <c r="M1755" s="96"/>
      <c r="N1755" s="96"/>
    </row>
    <row r="1756" spans="9:14" x14ac:dyDescent="0.25">
      <c r="I1756" s="96"/>
      <c r="J1756" s="96"/>
      <c r="K1756" s="96"/>
      <c r="L1756" s="96"/>
      <c r="M1756" s="96"/>
      <c r="N1756" s="96"/>
    </row>
    <row r="1757" spans="9:14" x14ac:dyDescent="0.25">
      <c r="I1757" s="96"/>
      <c r="J1757" s="96"/>
      <c r="K1757" s="96"/>
      <c r="L1757" s="96"/>
      <c r="M1757" s="96"/>
      <c r="N1757" s="96"/>
    </row>
    <row r="1758" spans="9:14" x14ac:dyDescent="0.25">
      <c r="I1758" s="96"/>
      <c r="J1758" s="96"/>
      <c r="K1758" s="96"/>
      <c r="L1758" s="96"/>
      <c r="M1758" s="96"/>
      <c r="N1758" s="96"/>
    </row>
    <row r="1759" spans="9:14" x14ac:dyDescent="0.25">
      <c r="I1759" s="96"/>
      <c r="J1759" s="96"/>
      <c r="K1759" s="96"/>
      <c r="L1759" s="96"/>
      <c r="M1759" s="96"/>
      <c r="N1759" s="96"/>
    </row>
    <row r="1760" spans="9:14" x14ac:dyDescent="0.25">
      <c r="I1760" s="96"/>
      <c r="J1760" s="96"/>
      <c r="K1760" s="96"/>
      <c r="L1760" s="96"/>
      <c r="M1760" s="96"/>
      <c r="N1760" s="96"/>
    </row>
    <row r="1761" spans="9:14" x14ac:dyDescent="0.25">
      <c r="I1761" s="96"/>
      <c r="J1761" s="96"/>
      <c r="K1761" s="96"/>
      <c r="L1761" s="96"/>
      <c r="M1761" s="96"/>
      <c r="N1761" s="96"/>
    </row>
    <row r="1762" spans="9:14" x14ac:dyDescent="0.25">
      <c r="I1762" s="96"/>
      <c r="J1762" s="96"/>
      <c r="K1762" s="96"/>
      <c r="L1762" s="96"/>
      <c r="M1762" s="96"/>
      <c r="N1762" s="96"/>
    </row>
    <row r="1763" spans="9:14" x14ac:dyDescent="0.25">
      <c r="I1763" s="96"/>
      <c r="J1763" s="96"/>
      <c r="K1763" s="96"/>
      <c r="L1763" s="96"/>
      <c r="M1763" s="96"/>
      <c r="N1763" s="96"/>
    </row>
    <row r="1764" spans="9:14" x14ac:dyDescent="0.25">
      <c r="I1764" s="96"/>
      <c r="J1764" s="96"/>
      <c r="K1764" s="96"/>
      <c r="L1764" s="96"/>
      <c r="M1764" s="96"/>
      <c r="N1764" s="96"/>
    </row>
    <row r="1765" spans="9:14" x14ac:dyDescent="0.25">
      <c r="I1765" s="96"/>
      <c r="J1765" s="96"/>
      <c r="K1765" s="96"/>
      <c r="L1765" s="96"/>
      <c r="M1765" s="96"/>
      <c r="N1765" s="96"/>
    </row>
    <row r="1766" spans="9:14" x14ac:dyDescent="0.25">
      <c r="I1766" s="96"/>
      <c r="J1766" s="96"/>
      <c r="K1766" s="96"/>
      <c r="L1766" s="96"/>
      <c r="M1766" s="96"/>
      <c r="N1766" s="96"/>
    </row>
    <row r="1767" spans="9:14" x14ac:dyDescent="0.25">
      <c r="I1767" s="96"/>
      <c r="J1767" s="96"/>
      <c r="K1767" s="96"/>
      <c r="L1767" s="96"/>
      <c r="M1767" s="96"/>
      <c r="N1767" s="96"/>
    </row>
    <row r="1768" spans="9:14" x14ac:dyDescent="0.25">
      <c r="I1768" s="96"/>
      <c r="J1768" s="96"/>
      <c r="K1768" s="96"/>
      <c r="L1768" s="96"/>
      <c r="M1768" s="96"/>
      <c r="N1768" s="96"/>
    </row>
    <row r="1769" spans="9:14" x14ac:dyDescent="0.25">
      <c r="I1769" s="96"/>
      <c r="J1769" s="96"/>
      <c r="K1769" s="96"/>
      <c r="L1769" s="96"/>
      <c r="M1769" s="96"/>
      <c r="N1769" s="96"/>
    </row>
    <row r="1770" spans="9:14" x14ac:dyDescent="0.25">
      <c r="I1770" s="96"/>
      <c r="J1770" s="96"/>
      <c r="K1770" s="96"/>
      <c r="L1770" s="96"/>
      <c r="M1770" s="96"/>
      <c r="N1770" s="96"/>
    </row>
    <row r="1771" spans="9:14" x14ac:dyDescent="0.25">
      <c r="I1771" s="96"/>
      <c r="J1771" s="96"/>
      <c r="K1771" s="96"/>
      <c r="L1771" s="96"/>
      <c r="M1771" s="96"/>
      <c r="N1771" s="96"/>
    </row>
    <row r="1772" spans="9:14" x14ac:dyDescent="0.25">
      <c r="I1772" s="96"/>
      <c r="J1772" s="96"/>
      <c r="K1772" s="96"/>
      <c r="L1772" s="96"/>
      <c r="M1772" s="96"/>
      <c r="N1772" s="96"/>
    </row>
    <row r="1773" spans="9:14" x14ac:dyDescent="0.25">
      <c r="I1773" s="96"/>
      <c r="J1773" s="96"/>
      <c r="K1773" s="96"/>
      <c r="L1773" s="96"/>
      <c r="M1773" s="96"/>
      <c r="N1773" s="96"/>
    </row>
    <row r="1774" spans="9:14" x14ac:dyDescent="0.25">
      <c r="I1774" s="96"/>
      <c r="J1774" s="96"/>
      <c r="K1774" s="96"/>
      <c r="L1774" s="96"/>
      <c r="M1774" s="96"/>
      <c r="N1774" s="96"/>
    </row>
    <row r="1775" spans="9:14" x14ac:dyDescent="0.25">
      <c r="I1775" s="96"/>
      <c r="J1775" s="96"/>
      <c r="K1775" s="96"/>
      <c r="L1775" s="96"/>
      <c r="M1775" s="96"/>
      <c r="N1775" s="96"/>
    </row>
    <row r="1776" spans="9:14" x14ac:dyDescent="0.25">
      <c r="I1776" s="96"/>
      <c r="J1776" s="96"/>
      <c r="K1776" s="96"/>
      <c r="L1776" s="96"/>
      <c r="M1776" s="96"/>
      <c r="N1776" s="96"/>
    </row>
    <row r="1777" spans="9:14" x14ac:dyDescent="0.25">
      <c r="I1777" s="96"/>
      <c r="J1777" s="96"/>
      <c r="K1777" s="96"/>
      <c r="L1777" s="96"/>
      <c r="M1777" s="96"/>
      <c r="N1777" s="96"/>
    </row>
    <row r="1778" spans="9:14" x14ac:dyDescent="0.25">
      <c r="I1778" s="96"/>
      <c r="J1778" s="96"/>
      <c r="K1778" s="96"/>
      <c r="L1778" s="96"/>
      <c r="M1778" s="96"/>
      <c r="N1778" s="96"/>
    </row>
    <row r="1779" spans="9:14" x14ac:dyDescent="0.25">
      <c r="I1779" s="96"/>
      <c r="J1779" s="96"/>
      <c r="K1779" s="96"/>
      <c r="L1779" s="96"/>
      <c r="M1779" s="96"/>
      <c r="N1779" s="96"/>
    </row>
    <row r="1780" spans="9:14" x14ac:dyDescent="0.25">
      <c r="I1780" s="96"/>
      <c r="J1780" s="96"/>
      <c r="K1780" s="96"/>
      <c r="L1780" s="96"/>
      <c r="M1780" s="96"/>
      <c r="N1780" s="96"/>
    </row>
    <row r="1781" spans="9:14" x14ac:dyDescent="0.25">
      <c r="I1781" s="96"/>
      <c r="J1781" s="96"/>
      <c r="K1781" s="96"/>
      <c r="L1781" s="96"/>
      <c r="M1781" s="96"/>
      <c r="N1781" s="96"/>
    </row>
    <row r="1782" spans="9:14" x14ac:dyDescent="0.25">
      <c r="I1782" s="96"/>
      <c r="J1782" s="96"/>
      <c r="K1782" s="96"/>
      <c r="L1782" s="96"/>
      <c r="M1782" s="96"/>
      <c r="N1782" s="96"/>
    </row>
    <row r="1783" spans="9:14" x14ac:dyDescent="0.25">
      <c r="I1783" s="96"/>
      <c r="J1783" s="96"/>
      <c r="K1783" s="96"/>
      <c r="L1783" s="96"/>
      <c r="M1783" s="96"/>
      <c r="N1783" s="96"/>
    </row>
    <row r="1784" spans="9:14" x14ac:dyDescent="0.25">
      <c r="I1784" s="96"/>
      <c r="J1784" s="96"/>
      <c r="K1784" s="96"/>
      <c r="L1784" s="96"/>
      <c r="M1784" s="96"/>
      <c r="N1784" s="96"/>
    </row>
    <row r="1785" spans="9:14" x14ac:dyDescent="0.25">
      <c r="I1785" s="96"/>
      <c r="J1785" s="96"/>
      <c r="K1785" s="96"/>
      <c r="L1785" s="96"/>
      <c r="M1785" s="96"/>
      <c r="N1785" s="96"/>
    </row>
    <row r="1786" spans="9:14" x14ac:dyDescent="0.25">
      <c r="I1786" s="96"/>
      <c r="J1786" s="96"/>
      <c r="K1786" s="96"/>
      <c r="L1786" s="96"/>
      <c r="M1786" s="96"/>
      <c r="N1786" s="96"/>
    </row>
    <row r="1787" spans="9:14" x14ac:dyDescent="0.25">
      <c r="I1787" s="96"/>
      <c r="J1787" s="96"/>
      <c r="K1787" s="96"/>
      <c r="L1787" s="96"/>
      <c r="M1787" s="96"/>
      <c r="N1787" s="96"/>
    </row>
    <row r="1788" spans="9:14" x14ac:dyDescent="0.25">
      <c r="I1788" s="96"/>
      <c r="J1788" s="96"/>
      <c r="K1788" s="96"/>
      <c r="L1788" s="96"/>
      <c r="M1788" s="96"/>
      <c r="N1788" s="96"/>
    </row>
    <row r="1789" spans="9:14" x14ac:dyDescent="0.25">
      <c r="I1789" s="96"/>
      <c r="J1789" s="96"/>
      <c r="K1789" s="96"/>
      <c r="L1789" s="96"/>
      <c r="M1789" s="96"/>
      <c r="N1789" s="96"/>
    </row>
    <row r="1790" spans="9:14" x14ac:dyDescent="0.25">
      <c r="I1790" s="96"/>
      <c r="J1790" s="96"/>
      <c r="K1790" s="96"/>
      <c r="L1790" s="96"/>
      <c r="M1790" s="96"/>
      <c r="N1790" s="96"/>
    </row>
    <row r="1791" spans="9:14" x14ac:dyDescent="0.25">
      <c r="I1791" s="96"/>
      <c r="J1791" s="96"/>
      <c r="K1791" s="96"/>
      <c r="L1791" s="96"/>
      <c r="M1791" s="96"/>
      <c r="N1791" s="96"/>
    </row>
    <row r="1792" spans="9:14" x14ac:dyDescent="0.25">
      <c r="I1792" s="96"/>
      <c r="J1792" s="96"/>
      <c r="K1792" s="96"/>
      <c r="L1792" s="96"/>
      <c r="M1792" s="96"/>
      <c r="N1792" s="96"/>
    </row>
    <row r="1793" spans="9:14" x14ac:dyDescent="0.25">
      <c r="I1793" s="96"/>
      <c r="J1793" s="96"/>
      <c r="K1793" s="96"/>
      <c r="L1793" s="96"/>
      <c r="M1793" s="96"/>
      <c r="N1793" s="96"/>
    </row>
    <row r="1794" spans="9:14" x14ac:dyDescent="0.25">
      <c r="I1794" s="96"/>
      <c r="J1794" s="96"/>
      <c r="K1794" s="96"/>
      <c r="L1794" s="96"/>
      <c r="M1794" s="96"/>
      <c r="N1794" s="96"/>
    </row>
    <row r="1795" spans="9:14" x14ac:dyDescent="0.25">
      <c r="I1795" s="96"/>
      <c r="J1795" s="96"/>
      <c r="K1795" s="96"/>
      <c r="L1795" s="96"/>
      <c r="M1795" s="96"/>
      <c r="N1795" s="96"/>
    </row>
    <row r="1796" spans="9:14" x14ac:dyDescent="0.25">
      <c r="I1796" s="96"/>
      <c r="J1796" s="96"/>
      <c r="K1796" s="96"/>
      <c r="L1796" s="96"/>
      <c r="M1796" s="96"/>
      <c r="N1796" s="96"/>
    </row>
    <row r="1797" spans="9:14" x14ac:dyDescent="0.25">
      <c r="I1797" s="96"/>
      <c r="J1797" s="96"/>
      <c r="K1797" s="96"/>
      <c r="L1797" s="96"/>
      <c r="M1797" s="96"/>
      <c r="N1797" s="96"/>
    </row>
    <row r="1798" spans="9:14" x14ac:dyDescent="0.25">
      <c r="I1798" s="96"/>
      <c r="J1798" s="96"/>
      <c r="K1798" s="96"/>
      <c r="L1798" s="96"/>
      <c r="M1798" s="96"/>
      <c r="N1798" s="96"/>
    </row>
    <row r="1799" spans="9:14" x14ac:dyDescent="0.25">
      <c r="I1799" s="96"/>
      <c r="J1799" s="96"/>
      <c r="K1799" s="96"/>
      <c r="L1799" s="96"/>
      <c r="M1799" s="96"/>
      <c r="N1799" s="96"/>
    </row>
    <row r="1800" spans="9:14" x14ac:dyDescent="0.25">
      <c r="I1800" s="96"/>
      <c r="J1800" s="96"/>
      <c r="K1800" s="96"/>
      <c r="L1800" s="96"/>
      <c r="M1800" s="96"/>
      <c r="N1800" s="96"/>
    </row>
    <row r="1801" spans="9:14" x14ac:dyDescent="0.25">
      <c r="I1801" s="96"/>
      <c r="J1801" s="96"/>
      <c r="K1801" s="96"/>
      <c r="L1801" s="96"/>
      <c r="M1801" s="96"/>
      <c r="N1801" s="96"/>
    </row>
    <row r="1802" spans="9:14" x14ac:dyDescent="0.25">
      <c r="I1802" s="96"/>
      <c r="J1802" s="96"/>
      <c r="K1802" s="96"/>
      <c r="L1802" s="96"/>
      <c r="M1802" s="96"/>
      <c r="N1802" s="96"/>
    </row>
    <row r="1803" spans="9:14" x14ac:dyDescent="0.25">
      <c r="I1803" s="96"/>
      <c r="J1803" s="96"/>
      <c r="K1803" s="96"/>
      <c r="L1803" s="96"/>
      <c r="M1803" s="96"/>
      <c r="N1803" s="96"/>
    </row>
    <row r="1804" spans="9:14" x14ac:dyDescent="0.25">
      <c r="I1804" s="96"/>
      <c r="J1804" s="96"/>
      <c r="K1804" s="96"/>
      <c r="L1804" s="96"/>
      <c r="M1804" s="96"/>
      <c r="N1804" s="96"/>
    </row>
    <row r="1805" spans="9:14" x14ac:dyDescent="0.25">
      <c r="I1805" s="96"/>
      <c r="J1805" s="96"/>
      <c r="K1805" s="96"/>
      <c r="L1805" s="96"/>
      <c r="M1805" s="96"/>
      <c r="N1805" s="96"/>
    </row>
    <row r="1806" spans="9:14" x14ac:dyDescent="0.25">
      <c r="I1806" s="96"/>
      <c r="J1806" s="96"/>
      <c r="K1806" s="96"/>
      <c r="L1806" s="96"/>
      <c r="M1806" s="96"/>
      <c r="N1806" s="96"/>
    </row>
    <row r="1807" spans="9:14" x14ac:dyDescent="0.25">
      <c r="I1807" s="96"/>
      <c r="J1807" s="96"/>
      <c r="K1807" s="96"/>
      <c r="L1807" s="96"/>
      <c r="M1807" s="96"/>
      <c r="N1807" s="96"/>
    </row>
    <row r="1808" spans="9:14" x14ac:dyDescent="0.25">
      <c r="I1808" s="96"/>
      <c r="J1808" s="96"/>
      <c r="K1808" s="96"/>
      <c r="L1808" s="96"/>
      <c r="M1808" s="96"/>
      <c r="N1808" s="96"/>
    </row>
    <row r="1809" spans="9:14" x14ac:dyDescent="0.25">
      <c r="I1809" s="96"/>
      <c r="J1809" s="96"/>
      <c r="K1809" s="96"/>
      <c r="L1809" s="96"/>
      <c r="M1809" s="96"/>
      <c r="N1809" s="96"/>
    </row>
    <row r="1810" spans="9:14" x14ac:dyDescent="0.25">
      <c r="I1810" s="96"/>
      <c r="J1810" s="96"/>
      <c r="K1810" s="96"/>
      <c r="L1810" s="96"/>
      <c r="M1810" s="96"/>
      <c r="N1810" s="96"/>
    </row>
    <row r="1811" spans="9:14" x14ac:dyDescent="0.25">
      <c r="I1811" s="96"/>
      <c r="J1811" s="96"/>
      <c r="K1811" s="96"/>
      <c r="L1811" s="96"/>
      <c r="M1811" s="96"/>
      <c r="N1811" s="96"/>
    </row>
    <row r="1812" spans="9:14" x14ac:dyDescent="0.25">
      <c r="I1812" s="96"/>
      <c r="J1812" s="96"/>
      <c r="K1812" s="96"/>
      <c r="L1812" s="96"/>
      <c r="M1812" s="96"/>
      <c r="N1812" s="96"/>
    </row>
    <row r="1813" spans="9:14" x14ac:dyDescent="0.25">
      <c r="I1813" s="96"/>
      <c r="J1813" s="96"/>
      <c r="K1813" s="96"/>
      <c r="L1813" s="96"/>
      <c r="M1813" s="96"/>
      <c r="N1813" s="96"/>
    </row>
    <row r="1814" spans="9:14" x14ac:dyDescent="0.25">
      <c r="I1814" s="96"/>
      <c r="J1814" s="96"/>
      <c r="K1814" s="96"/>
      <c r="L1814" s="96"/>
      <c r="M1814" s="96"/>
      <c r="N1814" s="96"/>
    </row>
    <row r="1815" spans="9:14" x14ac:dyDescent="0.25">
      <c r="I1815" s="96"/>
      <c r="J1815" s="96"/>
      <c r="K1815" s="96"/>
      <c r="L1815" s="96"/>
      <c r="M1815" s="96"/>
      <c r="N1815" s="96"/>
    </row>
    <row r="1816" spans="9:14" x14ac:dyDescent="0.25">
      <c r="I1816" s="96"/>
      <c r="J1816" s="96"/>
      <c r="K1816" s="96"/>
      <c r="L1816" s="96"/>
      <c r="M1816" s="96"/>
      <c r="N1816" s="96"/>
    </row>
    <row r="1817" spans="9:14" x14ac:dyDescent="0.25">
      <c r="I1817" s="96"/>
      <c r="J1817" s="96"/>
      <c r="K1817" s="96"/>
      <c r="L1817" s="96"/>
      <c r="M1817" s="96"/>
      <c r="N1817" s="96"/>
    </row>
    <row r="1818" spans="9:14" x14ac:dyDescent="0.25">
      <c r="I1818" s="96"/>
      <c r="J1818" s="96"/>
      <c r="K1818" s="96"/>
      <c r="L1818" s="96"/>
      <c r="M1818" s="96"/>
      <c r="N1818" s="96"/>
    </row>
    <row r="1819" spans="9:14" x14ac:dyDescent="0.25">
      <c r="I1819" s="96"/>
      <c r="J1819" s="96"/>
      <c r="K1819" s="96"/>
      <c r="L1819" s="96"/>
      <c r="M1819" s="96"/>
      <c r="N1819" s="96"/>
    </row>
    <row r="1820" spans="9:14" x14ac:dyDescent="0.25">
      <c r="I1820" s="96"/>
      <c r="J1820" s="96"/>
      <c r="K1820" s="96"/>
      <c r="L1820" s="96"/>
      <c r="M1820" s="96"/>
      <c r="N1820" s="96"/>
    </row>
    <row r="1821" spans="9:14" x14ac:dyDescent="0.25">
      <c r="I1821" s="96"/>
      <c r="J1821" s="96"/>
      <c r="K1821" s="96"/>
      <c r="L1821" s="96"/>
      <c r="M1821" s="96"/>
      <c r="N1821" s="96"/>
    </row>
    <row r="1822" spans="9:14" x14ac:dyDescent="0.25">
      <c r="I1822" s="96"/>
      <c r="J1822" s="96"/>
      <c r="K1822" s="96"/>
      <c r="L1822" s="96"/>
      <c r="M1822" s="96"/>
      <c r="N1822" s="96"/>
    </row>
    <row r="1823" spans="9:14" x14ac:dyDescent="0.25">
      <c r="I1823" s="96"/>
      <c r="J1823" s="96"/>
      <c r="K1823" s="96"/>
      <c r="L1823" s="96"/>
      <c r="M1823" s="96"/>
      <c r="N1823" s="96"/>
    </row>
    <row r="1824" spans="9:14" x14ac:dyDescent="0.25">
      <c r="I1824" s="96"/>
      <c r="J1824" s="96"/>
      <c r="K1824" s="96"/>
      <c r="L1824" s="96"/>
      <c r="M1824" s="96"/>
      <c r="N1824" s="96"/>
    </row>
    <row r="1825" spans="9:14" x14ac:dyDescent="0.25">
      <c r="I1825" s="96"/>
      <c r="J1825" s="96"/>
      <c r="K1825" s="96"/>
      <c r="L1825" s="96"/>
      <c r="M1825" s="96"/>
      <c r="N1825" s="96"/>
    </row>
    <row r="1826" spans="9:14" x14ac:dyDescent="0.25">
      <c r="I1826" s="96"/>
      <c r="J1826" s="96"/>
      <c r="K1826" s="96"/>
      <c r="L1826" s="96"/>
      <c r="M1826" s="96"/>
      <c r="N1826" s="96"/>
    </row>
    <row r="1827" spans="9:14" x14ac:dyDescent="0.25">
      <c r="I1827" s="96"/>
      <c r="J1827" s="96"/>
      <c r="K1827" s="96"/>
      <c r="L1827" s="96"/>
      <c r="M1827" s="96"/>
      <c r="N1827" s="96"/>
    </row>
    <row r="1828" spans="9:14" x14ac:dyDescent="0.25">
      <c r="I1828" s="96"/>
      <c r="J1828" s="96"/>
      <c r="K1828" s="96"/>
      <c r="L1828" s="96"/>
      <c r="M1828" s="96"/>
      <c r="N1828" s="96"/>
    </row>
    <row r="1829" spans="9:14" x14ac:dyDescent="0.25">
      <c r="I1829" s="96"/>
      <c r="J1829" s="96"/>
      <c r="K1829" s="96"/>
      <c r="L1829" s="96"/>
      <c r="M1829" s="96"/>
      <c r="N1829" s="96"/>
    </row>
    <row r="1830" spans="9:14" x14ac:dyDescent="0.25">
      <c r="I1830" s="96"/>
      <c r="J1830" s="96"/>
      <c r="K1830" s="96"/>
      <c r="L1830" s="96"/>
      <c r="M1830" s="96"/>
      <c r="N1830" s="96"/>
    </row>
    <row r="1831" spans="9:14" x14ac:dyDescent="0.25">
      <c r="I1831" s="96"/>
      <c r="J1831" s="96"/>
      <c r="K1831" s="96"/>
      <c r="L1831" s="96"/>
      <c r="M1831" s="96"/>
      <c r="N1831" s="96"/>
    </row>
    <row r="1832" spans="9:14" x14ac:dyDescent="0.25">
      <c r="I1832" s="96"/>
      <c r="J1832" s="96"/>
      <c r="K1832" s="96"/>
      <c r="L1832" s="96"/>
      <c r="M1832" s="96"/>
      <c r="N1832" s="96"/>
    </row>
    <row r="1833" spans="9:14" x14ac:dyDescent="0.25">
      <c r="I1833" s="96"/>
      <c r="J1833" s="96"/>
      <c r="K1833" s="96"/>
      <c r="L1833" s="96"/>
      <c r="M1833" s="96"/>
      <c r="N1833" s="96"/>
    </row>
    <row r="1834" spans="9:14" x14ac:dyDescent="0.25">
      <c r="I1834" s="96"/>
      <c r="J1834" s="96"/>
      <c r="K1834" s="96"/>
      <c r="L1834" s="96"/>
      <c r="M1834" s="96"/>
      <c r="N1834" s="96"/>
    </row>
    <row r="1835" spans="9:14" x14ac:dyDescent="0.25">
      <c r="I1835" s="96"/>
      <c r="J1835" s="96"/>
      <c r="K1835" s="96"/>
      <c r="L1835" s="96"/>
      <c r="M1835" s="96"/>
      <c r="N1835" s="96"/>
    </row>
    <row r="1836" spans="9:14" x14ac:dyDescent="0.25">
      <c r="I1836" s="96"/>
      <c r="J1836" s="96"/>
      <c r="K1836" s="96"/>
      <c r="L1836" s="96"/>
      <c r="M1836" s="96"/>
      <c r="N1836" s="96"/>
    </row>
    <row r="1837" spans="9:14" x14ac:dyDescent="0.25">
      <c r="I1837" s="96"/>
      <c r="J1837" s="96"/>
      <c r="K1837" s="96"/>
      <c r="L1837" s="96"/>
      <c r="M1837" s="96"/>
      <c r="N1837" s="96"/>
    </row>
    <row r="1838" spans="9:14" x14ac:dyDescent="0.25">
      <c r="I1838" s="96"/>
      <c r="J1838" s="96"/>
      <c r="K1838" s="96"/>
      <c r="L1838" s="96"/>
      <c r="M1838" s="96"/>
      <c r="N1838" s="96"/>
    </row>
    <row r="1839" spans="9:14" x14ac:dyDescent="0.25">
      <c r="I1839" s="96"/>
      <c r="J1839" s="96"/>
      <c r="K1839" s="96"/>
      <c r="L1839" s="96"/>
      <c r="M1839" s="96"/>
      <c r="N1839" s="96"/>
    </row>
    <row r="1840" spans="9:14" x14ac:dyDescent="0.25">
      <c r="I1840" s="96"/>
      <c r="J1840" s="96"/>
      <c r="K1840" s="96"/>
      <c r="L1840" s="96"/>
      <c r="M1840" s="96"/>
      <c r="N1840" s="96"/>
    </row>
    <row r="1841" spans="9:14" x14ac:dyDescent="0.25">
      <c r="I1841" s="96"/>
      <c r="J1841" s="96"/>
      <c r="K1841" s="96"/>
      <c r="L1841" s="96"/>
      <c r="M1841" s="96"/>
      <c r="N1841" s="96"/>
    </row>
    <row r="1842" spans="9:14" x14ac:dyDescent="0.25">
      <c r="I1842" s="96"/>
      <c r="J1842" s="96"/>
      <c r="K1842" s="96"/>
      <c r="L1842" s="96"/>
      <c r="M1842" s="96"/>
      <c r="N1842" s="96"/>
    </row>
    <row r="1843" spans="9:14" x14ac:dyDescent="0.25">
      <c r="I1843" s="96"/>
      <c r="J1843" s="96"/>
      <c r="K1843" s="96"/>
      <c r="L1843" s="96"/>
      <c r="M1843" s="96"/>
      <c r="N1843" s="96"/>
    </row>
    <row r="1844" spans="9:14" x14ac:dyDescent="0.25">
      <c r="I1844" s="96"/>
      <c r="J1844" s="96"/>
      <c r="K1844" s="96"/>
      <c r="L1844" s="96"/>
      <c r="M1844" s="96"/>
      <c r="N1844" s="96"/>
    </row>
    <row r="1845" spans="9:14" x14ac:dyDescent="0.25">
      <c r="I1845" s="96"/>
      <c r="J1845" s="96"/>
      <c r="K1845" s="96"/>
      <c r="L1845" s="96"/>
      <c r="M1845" s="96"/>
      <c r="N1845" s="96"/>
    </row>
    <row r="1846" spans="9:14" x14ac:dyDescent="0.25">
      <c r="I1846" s="96"/>
      <c r="J1846" s="96"/>
      <c r="K1846" s="96"/>
      <c r="L1846" s="96"/>
      <c r="M1846" s="96"/>
      <c r="N1846" s="96"/>
    </row>
    <row r="1847" spans="9:14" x14ac:dyDescent="0.25">
      <c r="I1847" s="96"/>
      <c r="J1847" s="96"/>
      <c r="K1847" s="96"/>
      <c r="L1847" s="96"/>
      <c r="M1847" s="96"/>
      <c r="N1847" s="96"/>
    </row>
    <row r="1848" spans="9:14" x14ac:dyDescent="0.25">
      <c r="I1848" s="96"/>
      <c r="J1848" s="96"/>
      <c r="K1848" s="96"/>
      <c r="L1848" s="96"/>
      <c r="M1848" s="96"/>
      <c r="N1848" s="96"/>
    </row>
    <row r="1849" spans="9:14" x14ac:dyDescent="0.25">
      <c r="I1849" s="96"/>
      <c r="J1849" s="96"/>
      <c r="K1849" s="96"/>
      <c r="L1849" s="96"/>
      <c r="M1849" s="96"/>
      <c r="N1849" s="96"/>
    </row>
    <row r="1850" spans="9:14" x14ac:dyDescent="0.25">
      <c r="I1850" s="96"/>
      <c r="J1850" s="96"/>
      <c r="K1850" s="96"/>
      <c r="L1850" s="96"/>
      <c r="M1850" s="96"/>
      <c r="N1850" s="96"/>
    </row>
    <row r="1851" spans="9:14" x14ac:dyDescent="0.25">
      <c r="I1851" s="96"/>
      <c r="J1851" s="96"/>
      <c r="K1851" s="96"/>
      <c r="L1851" s="96"/>
      <c r="M1851" s="96"/>
      <c r="N1851" s="96"/>
    </row>
    <row r="1852" spans="9:14" x14ac:dyDescent="0.25">
      <c r="I1852" s="96"/>
      <c r="J1852" s="96"/>
      <c r="K1852" s="96"/>
      <c r="L1852" s="96"/>
      <c r="M1852" s="96"/>
      <c r="N1852" s="96"/>
    </row>
    <row r="1853" spans="9:14" x14ac:dyDescent="0.25">
      <c r="I1853" s="96"/>
      <c r="J1853" s="96"/>
      <c r="K1853" s="96"/>
      <c r="L1853" s="96"/>
      <c r="M1853" s="96"/>
      <c r="N1853" s="96"/>
    </row>
    <row r="1854" spans="9:14" x14ac:dyDescent="0.25">
      <c r="I1854" s="96"/>
      <c r="J1854" s="96"/>
      <c r="K1854" s="96"/>
      <c r="L1854" s="96"/>
      <c r="M1854" s="96"/>
      <c r="N1854" s="96"/>
    </row>
    <row r="1855" spans="9:14" x14ac:dyDescent="0.25">
      <c r="I1855" s="96"/>
      <c r="J1855" s="96"/>
      <c r="K1855" s="96"/>
      <c r="L1855" s="96"/>
      <c r="M1855" s="96"/>
      <c r="N1855" s="96"/>
    </row>
    <row r="1856" spans="9:14" x14ac:dyDescent="0.25">
      <c r="I1856" s="96"/>
      <c r="J1856" s="96"/>
      <c r="K1856" s="96"/>
      <c r="L1856" s="96"/>
      <c r="M1856" s="96"/>
      <c r="N1856" s="96"/>
    </row>
    <row r="1857" spans="9:14" x14ac:dyDescent="0.25">
      <c r="I1857" s="96"/>
      <c r="J1857" s="96"/>
      <c r="K1857" s="96"/>
      <c r="L1857" s="96"/>
      <c r="M1857" s="96"/>
      <c r="N1857" s="96"/>
    </row>
    <row r="1858" spans="9:14" x14ac:dyDescent="0.25">
      <c r="I1858" s="96"/>
      <c r="J1858" s="96"/>
      <c r="K1858" s="96"/>
      <c r="L1858" s="96"/>
      <c r="M1858" s="96"/>
      <c r="N1858" s="96"/>
    </row>
    <row r="1859" spans="9:14" x14ac:dyDescent="0.25">
      <c r="I1859" s="96"/>
      <c r="J1859" s="96"/>
      <c r="K1859" s="96"/>
      <c r="L1859" s="96"/>
      <c r="M1859" s="96"/>
      <c r="N1859" s="96"/>
    </row>
    <row r="1860" spans="9:14" x14ac:dyDescent="0.25">
      <c r="I1860" s="96"/>
      <c r="J1860" s="96"/>
      <c r="K1860" s="96"/>
      <c r="L1860" s="96"/>
      <c r="M1860" s="96"/>
      <c r="N1860" s="96"/>
    </row>
    <row r="1861" spans="9:14" x14ac:dyDescent="0.25">
      <c r="I1861" s="96"/>
      <c r="J1861" s="96"/>
      <c r="K1861" s="96"/>
      <c r="L1861" s="96"/>
      <c r="M1861" s="96"/>
      <c r="N1861" s="96"/>
    </row>
    <row r="1862" spans="9:14" x14ac:dyDescent="0.25">
      <c r="I1862" s="96"/>
      <c r="J1862" s="96"/>
      <c r="K1862" s="96"/>
      <c r="L1862" s="96"/>
      <c r="M1862" s="96"/>
      <c r="N1862" s="96"/>
    </row>
    <row r="1863" spans="9:14" x14ac:dyDescent="0.25">
      <c r="I1863" s="96"/>
      <c r="J1863" s="96"/>
      <c r="K1863" s="96"/>
      <c r="L1863" s="96"/>
      <c r="M1863" s="96"/>
      <c r="N1863" s="96"/>
    </row>
    <row r="1864" spans="9:14" x14ac:dyDescent="0.25">
      <c r="I1864" s="96"/>
      <c r="J1864" s="96"/>
      <c r="K1864" s="96"/>
      <c r="L1864" s="96"/>
      <c r="M1864" s="96"/>
      <c r="N1864" s="96"/>
    </row>
    <row r="1865" spans="9:14" x14ac:dyDescent="0.25">
      <c r="I1865" s="96"/>
      <c r="J1865" s="96"/>
      <c r="K1865" s="96"/>
      <c r="L1865" s="96"/>
      <c r="M1865" s="96"/>
      <c r="N1865" s="96"/>
    </row>
    <row r="1866" spans="9:14" x14ac:dyDescent="0.25">
      <c r="I1866" s="96"/>
      <c r="J1866" s="96"/>
      <c r="K1866" s="96"/>
      <c r="L1866" s="96"/>
      <c r="M1866" s="96"/>
      <c r="N1866" s="96"/>
    </row>
    <row r="1867" spans="9:14" x14ac:dyDescent="0.25">
      <c r="I1867" s="96"/>
      <c r="J1867" s="96"/>
      <c r="K1867" s="96"/>
      <c r="L1867" s="96"/>
      <c r="M1867" s="96"/>
      <c r="N1867" s="96"/>
    </row>
    <row r="1868" spans="9:14" x14ac:dyDescent="0.25">
      <c r="I1868" s="96"/>
      <c r="J1868" s="96"/>
      <c r="K1868" s="96"/>
      <c r="L1868" s="96"/>
      <c r="M1868" s="96"/>
      <c r="N1868" s="96"/>
    </row>
    <row r="1869" spans="9:14" x14ac:dyDescent="0.25">
      <c r="I1869" s="96"/>
      <c r="J1869" s="96"/>
      <c r="K1869" s="96"/>
      <c r="L1869" s="96"/>
      <c r="M1869" s="96"/>
      <c r="N1869" s="96"/>
    </row>
    <row r="1870" spans="9:14" x14ac:dyDescent="0.25">
      <c r="I1870" s="96"/>
      <c r="J1870" s="96"/>
      <c r="K1870" s="96"/>
      <c r="L1870" s="96"/>
      <c r="M1870" s="96"/>
      <c r="N1870" s="96"/>
    </row>
    <row r="1871" spans="9:14" x14ac:dyDescent="0.25">
      <c r="I1871" s="96"/>
      <c r="J1871" s="96"/>
      <c r="K1871" s="96"/>
      <c r="L1871" s="96"/>
      <c r="M1871" s="96"/>
      <c r="N1871" s="96"/>
    </row>
    <row r="1872" spans="9:14" x14ac:dyDescent="0.25">
      <c r="I1872" s="96"/>
      <c r="J1872" s="96"/>
      <c r="K1872" s="96"/>
      <c r="L1872" s="96"/>
      <c r="M1872" s="96"/>
      <c r="N1872" s="96"/>
    </row>
    <row r="1873" spans="9:14" x14ac:dyDescent="0.25">
      <c r="I1873" s="96"/>
      <c r="J1873" s="96"/>
      <c r="K1873" s="96"/>
      <c r="L1873" s="96"/>
      <c r="M1873" s="96"/>
      <c r="N1873" s="96"/>
    </row>
    <row r="1874" spans="9:14" x14ac:dyDescent="0.25">
      <c r="I1874" s="96"/>
      <c r="J1874" s="96"/>
      <c r="K1874" s="96"/>
      <c r="L1874" s="96"/>
      <c r="M1874" s="96"/>
      <c r="N1874" s="96"/>
    </row>
    <row r="1875" spans="9:14" x14ac:dyDescent="0.25">
      <c r="I1875" s="96"/>
      <c r="J1875" s="96"/>
      <c r="K1875" s="96"/>
      <c r="L1875" s="96"/>
      <c r="M1875" s="96"/>
      <c r="N1875" s="96"/>
    </row>
    <row r="1876" spans="9:14" x14ac:dyDescent="0.25">
      <c r="I1876" s="96"/>
      <c r="J1876" s="96"/>
      <c r="K1876" s="96"/>
      <c r="L1876" s="96"/>
      <c r="M1876" s="96"/>
      <c r="N1876" s="96"/>
    </row>
    <row r="1877" spans="9:14" x14ac:dyDescent="0.25">
      <c r="I1877" s="96"/>
      <c r="J1877" s="96"/>
      <c r="K1877" s="96"/>
      <c r="L1877" s="96"/>
      <c r="M1877" s="96"/>
      <c r="N1877" s="96"/>
    </row>
    <row r="1878" spans="9:14" x14ac:dyDescent="0.25">
      <c r="I1878" s="96"/>
      <c r="J1878" s="96"/>
      <c r="K1878" s="96"/>
      <c r="L1878" s="96"/>
      <c r="M1878" s="96"/>
      <c r="N1878" s="96"/>
    </row>
    <row r="1879" spans="9:14" x14ac:dyDescent="0.25">
      <c r="I1879" s="96"/>
      <c r="J1879" s="96"/>
      <c r="K1879" s="96"/>
      <c r="L1879" s="96"/>
      <c r="M1879" s="96"/>
      <c r="N1879" s="96"/>
    </row>
    <row r="1880" spans="9:14" x14ac:dyDescent="0.25">
      <c r="I1880" s="96"/>
      <c r="J1880" s="96"/>
      <c r="K1880" s="96"/>
      <c r="L1880" s="96"/>
      <c r="M1880" s="96"/>
      <c r="N1880" s="96"/>
    </row>
    <row r="1881" spans="9:14" x14ac:dyDescent="0.25">
      <c r="I1881" s="96"/>
      <c r="J1881" s="96"/>
      <c r="K1881" s="96"/>
      <c r="L1881" s="96"/>
      <c r="M1881" s="96"/>
      <c r="N1881" s="96"/>
    </row>
    <row r="1882" spans="9:14" x14ac:dyDescent="0.25">
      <c r="I1882" s="96"/>
      <c r="J1882" s="96"/>
      <c r="K1882" s="96"/>
      <c r="L1882" s="96"/>
      <c r="M1882" s="96"/>
      <c r="N1882" s="96"/>
    </row>
    <row r="1883" spans="9:14" x14ac:dyDescent="0.25">
      <c r="I1883" s="96"/>
      <c r="J1883" s="96"/>
      <c r="K1883" s="96"/>
      <c r="L1883" s="96"/>
      <c r="M1883" s="96"/>
      <c r="N1883" s="96"/>
    </row>
    <row r="1884" spans="9:14" x14ac:dyDescent="0.25">
      <c r="I1884" s="96"/>
      <c r="J1884" s="96"/>
      <c r="K1884" s="96"/>
      <c r="L1884" s="96"/>
      <c r="M1884" s="96"/>
      <c r="N1884" s="96"/>
    </row>
    <row r="1885" spans="9:14" x14ac:dyDescent="0.25">
      <c r="I1885" s="96"/>
      <c r="J1885" s="96"/>
      <c r="K1885" s="96"/>
      <c r="L1885" s="96"/>
      <c r="M1885" s="96"/>
      <c r="N1885" s="96"/>
    </row>
    <row r="1886" spans="9:14" x14ac:dyDescent="0.25">
      <c r="I1886" s="96"/>
      <c r="J1886" s="96"/>
      <c r="K1886" s="96"/>
      <c r="L1886" s="96"/>
      <c r="M1886" s="96"/>
      <c r="N1886" s="96"/>
    </row>
    <row r="1887" spans="9:14" x14ac:dyDescent="0.25">
      <c r="I1887" s="96"/>
      <c r="J1887" s="96"/>
      <c r="K1887" s="96"/>
      <c r="L1887" s="96"/>
      <c r="M1887" s="96"/>
      <c r="N1887" s="96"/>
    </row>
    <row r="1888" spans="9:14" x14ac:dyDescent="0.25">
      <c r="I1888" s="96"/>
      <c r="J1888" s="96"/>
      <c r="K1888" s="96"/>
      <c r="L1888" s="96"/>
      <c r="M1888" s="96"/>
      <c r="N1888" s="96"/>
    </row>
    <row r="1889" spans="9:14" x14ac:dyDescent="0.25">
      <c r="I1889" s="96"/>
      <c r="J1889" s="96"/>
      <c r="K1889" s="96"/>
      <c r="L1889" s="96"/>
      <c r="M1889" s="96"/>
      <c r="N1889" s="96"/>
    </row>
    <row r="1890" spans="9:14" x14ac:dyDescent="0.25">
      <c r="I1890" s="96"/>
      <c r="J1890" s="96"/>
      <c r="K1890" s="96"/>
      <c r="L1890" s="96"/>
      <c r="M1890" s="96"/>
      <c r="N1890" s="96"/>
    </row>
    <row r="1891" spans="9:14" x14ac:dyDescent="0.25">
      <c r="I1891" s="96"/>
      <c r="J1891" s="96"/>
      <c r="K1891" s="96"/>
      <c r="L1891" s="96"/>
      <c r="M1891" s="96"/>
      <c r="N1891" s="96"/>
    </row>
    <row r="1892" spans="9:14" x14ac:dyDescent="0.25">
      <c r="I1892" s="96"/>
      <c r="J1892" s="96"/>
      <c r="K1892" s="96"/>
      <c r="L1892" s="96"/>
      <c r="M1892" s="96"/>
      <c r="N1892" s="96"/>
    </row>
    <row r="1893" spans="9:14" x14ac:dyDescent="0.25">
      <c r="I1893" s="96"/>
      <c r="J1893" s="96"/>
      <c r="K1893" s="96"/>
      <c r="L1893" s="96"/>
      <c r="M1893" s="96"/>
      <c r="N1893" s="96"/>
    </row>
    <row r="1894" spans="9:14" x14ac:dyDescent="0.25">
      <c r="I1894" s="96"/>
      <c r="J1894" s="96"/>
      <c r="K1894" s="96"/>
      <c r="L1894" s="96"/>
      <c r="M1894" s="96"/>
      <c r="N1894" s="96"/>
    </row>
    <row r="1895" spans="9:14" x14ac:dyDescent="0.25">
      <c r="I1895" s="96"/>
      <c r="J1895" s="96"/>
      <c r="K1895" s="96"/>
      <c r="L1895" s="96"/>
      <c r="M1895" s="96"/>
      <c r="N1895" s="96"/>
    </row>
    <row r="1896" spans="9:14" x14ac:dyDescent="0.25">
      <c r="I1896" s="96"/>
      <c r="J1896" s="96"/>
      <c r="K1896" s="96"/>
      <c r="L1896" s="96"/>
      <c r="M1896" s="96"/>
      <c r="N1896" s="96"/>
    </row>
    <row r="1897" spans="9:14" x14ac:dyDescent="0.25">
      <c r="I1897" s="96"/>
      <c r="J1897" s="96"/>
      <c r="K1897" s="96"/>
      <c r="L1897" s="96"/>
      <c r="M1897" s="96"/>
      <c r="N1897" s="96"/>
    </row>
    <row r="1898" spans="9:14" x14ac:dyDescent="0.25">
      <c r="I1898" s="96"/>
      <c r="J1898" s="96"/>
      <c r="K1898" s="96"/>
      <c r="L1898" s="96"/>
      <c r="M1898" s="96"/>
      <c r="N1898" s="96"/>
    </row>
    <row r="1899" spans="9:14" x14ac:dyDescent="0.25">
      <c r="I1899" s="96"/>
      <c r="J1899" s="96"/>
      <c r="K1899" s="96"/>
      <c r="L1899" s="96"/>
      <c r="M1899" s="96"/>
      <c r="N1899" s="96"/>
    </row>
    <row r="1900" spans="9:14" x14ac:dyDescent="0.25">
      <c r="I1900" s="96"/>
      <c r="J1900" s="96"/>
      <c r="K1900" s="96"/>
      <c r="L1900" s="96"/>
      <c r="M1900" s="96"/>
      <c r="N1900" s="96"/>
    </row>
    <row r="1901" spans="9:14" x14ac:dyDescent="0.25">
      <c r="I1901" s="96"/>
      <c r="J1901" s="96"/>
      <c r="K1901" s="96"/>
      <c r="L1901" s="96"/>
      <c r="M1901" s="96"/>
      <c r="N1901" s="96"/>
    </row>
    <row r="1902" spans="9:14" x14ac:dyDescent="0.25">
      <c r="I1902" s="96"/>
      <c r="J1902" s="96"/>
      <c r="K1902" s="96"/>
      <c r="L1902" s="96"/>
      <c r="M1902" s="96"/>
      <c r="N1902" s="96"/>
    </row>
    <row r="1903" spans="9:14" x14ac:dyDescent="0.25">
      <c r="I1903" s="96"/>
      <c r="J1903" s="96"/>
      <c r="K1903" s="96"/>
      <c r="L1903" s="96"/>
      <c r="M1903" s="96"/>
      <c r="N1903" s="96"/>
    </row>
    <row r="1904" spans="9:14" x14ac:dyDescent="0.25">
      <c r="I1904" s="96"/>
      <c r="J1904" s="96"/>
      <c r="K1904" s="96"/>
      <c r="L1904" s="96"/>
      <c r="M1904" s="96"/>
      <c r="N1904" s="96"/>
    </row>
    <row r="1905" spans="9:14" x14ac:dyDescent="0.25">
      <c r="I1905" s="96"/>
      <c r="J1905" s="96"/>
      <c r="K1905" s="96"/>
      <c r="L1905" s="96"/>
      <c r="M1905" s="96"/>
      <c r="N1905" s="96"/>
    </row>
    <row r="1906" spans="9:14" x14ac:dyDescent="0.25">
      <c r="I1906" s="96"/>
      <c r="J1906" s="96"/>
      <c r="K1906" s="96"/>
      <c r="L1906" s="96"/>
      <c r="M1906" s="96"/>
      <c r="N1906" s="96"/>
    </row>
    <row r="1907" spans="9:14" x14ac:dyDescent="0.25">
      <c r="I1907" s="96"/>
      <c r="J1907" s="96"/>
      <c r="K1907" s="96"/>
      <c r="L1907" s="96"/>
      <c r="M1907" s="96"/>
      <c r="N1907" s="96"/>
    </row>
    <row r="1908" spans="9:14" x14ac:dyDescent="0.25">
      <c r="I1908" s="96"/>
      <c r="J1908" s="96"/>
      <c r="K1908" s="96"/>
      <c r="L1908" s="96"/>
      <c r="M1908" s="96"/>
      <c r="N1908" s="96"/>
    </row>
    <row r="1909" spans="9:14" x14ac:dyDescent="0.25">
      <c r="I1909" s="96"/>
      <c r="J1909" s="96"/>
      <c r="K1909" s="96"/>
      <c r="L1909" s="96"/>
      <c r="M1909" s="96"/>
      <c r="N1909" s="96"/>
    </row>
    <row r="1910" spans="9:14" x14ac:dyDescent="0.25">
      <c r="I1910" s="96"/>
      <c r="J1910" s="96"/>
      <c r="K1910" s="96"/>
      <c r="L1910" s="96"/>
      <c r="M1910" s="96"/>
      <c r="N1910" s="96"/>
    </row>
    <row r="1911" spans="9:14" x14ac:dyDescent="0.25">
      <c r="I1911" s="96"/>
      <c r="J1911" s="96"/>
      <c r="K1911" s="96"/>
      <c r="L1911" s="96"/>
      <c r="M1911" s="96"/>
      <c r="N1911" s="96"/>
    </row>
    <row r="1912" spans="9:14" x14ac:dyDescent="0.25">
      <c r="I1912" s="96"/>
      <c r="J1912" s="96"/>
      <c r="K1912" s="96"/>
      <c r="L1912" s="96"/>
      <c r="M1912" s="96"/>
      <c r="N1912" s="96"/>
    </row>
    <row r="1913" spans="9:14" x14ac:dyDescent="0.25">
      <c r="I1913" s="96"/>
      <c r="J1913" s="96"/>
      <c r="K1913" s="96"/>
      <c r="L1913" s="96"/>
      <c r="M1913" s="96"/>
      <c r="N1913" s="96"/>
    </row>
    <row r="1914" spans="9:14" x14ac:dyDescent="0.25">
      <c r="I1914" s="96"/>
      <c r="J1914" s="96"/>
      <c r="K1914" s="96"/>
      <c r="L1914" s="96"/>
      <c r="M1914" s="96"/>
      <c r="N1914" s="96"/>
    </row>
    <row r="1915" spans="9:14" x14ac:dyDescent="0.25">
      <c r="I1915" s="96"/>
      <c r="J1915" s="96"/>
      <c r="K1915" s="96"/>
      <c r="L1915" s="96"/>
      <c r="M1915" s="96"/>
      <c r="N1915" s="96"/>
    </row>
    <row r="1916" spans="9:14" x14ac:dyDescent="0.25">
      <c r="I1916" s="96"/>
      <c r="J1916" s="96"/>
      <c r="K1916" s="96"/>
      <c r="L1916" s="96"/>
      <c r="M1916" s="96"/>
      <c r="N1916" s="96"/>
    </row>
    <row r="1917" spans="9:14" x14ac:dyDescent="0.25">
      <c r="I1917" s="96"/>
      <c r="J1917" s="96"/>
      <c r="K1917" s="96"/>
      <c r="L1917" s="96"/>
      <c r="M1917" s="96"/>
      <c r="N1917" s="96"/>
    </row>
    <row r="1918" spans="9:14" x14ac:dyDescent="0.25">
      <c r="I1918" s="96"/>
      <c r="J1918" s="96"/>
      <c r="K1918" s="96"/>
      <c r="L1918" s="96"/>
      <c r="M1918" s="96"/>
      <c r="N1918" s="96"/>
    </row>
    <row r="1919" spans="9:14" x14ac:dyDescent="0.25">
      <c r="I1919" s="96"/>
      <c r="J1919" s="96"/>
      <c r="K1919" s="96"/>
      <c r="L1919" s="96"/>
      <c r="M1919" s="96"/>
      <c r="N1919" s="96"/>
    </row>
    <row r="1920" spans="9:14" x14ac:dyDescent="0.25">
      <c r="I1920" s="96"/>
      <c r="J1920" s="96"/>
      <c r="K1920" s="96"/>
      <c r="L1920" s="96"/>
      <c r="M1920" s="96"/>
      <c r="N1920" s="96"/>
    </row>
    <row r="1921" spans="9:14" x14ac:dyDescent="0.25">
      <c r="I1921" s="96"/>
      <c r="J1921" s="96"/>
      <c r="K1921" s="96"/>
      <c r="L1921" s="96"/>
      <c r="M1921" s="96"/>
      <c r="N1921" s="96"/>
    </row>
    <row r="1922" spans="9:14" x14ac:dyDescent="0.25">
      <c r="I1922" s="96"/>
      <c r="J1922" s="96"/>
      <c r="K1922" s="96"/>
      <c r="L1922" s="96"/>
      <c r="M1922" s="96"/>
      <c r="N1922" s="96"/>
    </row>
    <row r="1923" spans="9:14" x14ac:dyDescent="0.25">
      <c r="I1923" s="96"/>
      <c r="J1923" s="96"/>
      <c r="K1923" s="96"/>
      <c r="L1923" s="96"/>
      <c r="M1923" s="96"/>
      <c r="N1923" s="96"/>
    </row>
    <row r="1924" spans="9:14" x14ac:dyDescent="0.25">
      <c r="I1924" s="96"/>
      <c r="J1924" s="96"/>
      <c r="K1924" s="96"/>
      <c r="L1924" s="96"/>
      <c r="M1924" s="96"/>
      <c r="N1924" s="96"/>
    </row>
    <row r="1925" spans="9:14" x14ac:dyDescent="0.25">
      <c r="I1925" s="96"/>
      <c r="J1925" s="96"/>
      <c r="K1925" s="96"/>
      <c r="L1925" s="96"/>
      <c r="M1925" s="96"/>
      <c r="N1925" s="96"/>
    </row>
    <row r="1926" spans="9:14" x14ac:dyDescent="0.25">
      <c r="I1926" s="96"/>
      <c r="J1926" s="96"/>
      <c r="K1926" s="96"/>
      <c r="L1926" s="96"/>
      <c r="M1926" s="96"/>
      <c r="N1926" s="96"/>
    </row>
    <row r="1927" spans="9:14" x14ac:dyDescent="0.25">
      <c r="I1927" s="96"/>
      <c r="J1927" s="96"/>
      <c r="K1927" s="96"/>
      <c r="L1927" s="96"/>
      <c r="M1927" s="96"/>
      <c r="N1927" s="96"/>
    </row>
    <row r="1928" spans="9:14" x14ac:dyDescent="0.25">
      <c r="I1928" s="96"/>
      <c r="J1928" s="96"/>
      <c r="K1928" s="96"/>
      <c r="L1928" s="96"/>
      <c r="M1928" s="96"/>
      <c r="N1928" s="96"/>
    </row>
    <row r="1929" spans="9:14" x14ac:dyDescent="0.25">
      <c r="I1929" s="96"/>
      <c r="J1929" s="96"/>
      <c r="K1929" s="96"/>
      <c r="L1929" s="96"/>
      <c r="M1929" s="96"/>
      <c r="N1929" s="96"/>
    </row>
    <row r="1930" spans="9:14" x14ac:dyDescent="0.25">
      <c r="I1930" s="96"/>
      <c r="J1930" s="96"/>
      <c r="K1930" s="96"/>
      <c r="L1930" s="96"/>
      <c r="M1930" s="96"/>
      <c r="N1930" s="96"/>
    </row>
    <row r="1931" spans="9:14" x14ac:dyDescent="0.25">
      <c r="I1931" s="96"/>
      <c r="J1931" s="96"/>
      <c r="K1931" s="96"/>
      <c r="L1931" s="96"/>
      <c r="M1931" s="96"/>
      <c r="N1931" s="96"/>
    </row>
    <row r="1932" spans="9:14" x14ac:dyDescent="0.25">
      <c r="I1932" s="96"/>
      <c r="J1932" s="96"/>
      <c r="K1932" s="96"/>
      <c r="L1932" s="96"/>
      <c r="M1932" s="96"/>
      <c r="N1932" s="96"/>
    </row>
    <row r="1933" spans="9:14" x14ac:dyDescent="0.25">
      <c r="I1933" s="96"/>
      <c r="J1933" s="96"/>
      <c r="K1933" s="96"/>
      <c r="L1933" s="96"/>
      <c r="M1933" s="96"/>
      <c r="N1933" s="96"/>
    </row>
    <row r="1934" spans="9:14" x14ac:dyDescent="0.25">
      <c r="I1934" s="96"/>
      <c r="J1934" s="96"/>
      <c r="K1934" s="96"/>
      <c r="L1934" s="96"/>
      <c r="M1934" s="96"/>
      <c r="N1934" s="96"/>
    </row>
    <row r="1935" spans="9:14" x14ac:dyDescent="0.25">
      <c r="I1935" s="96"/>
      <c r="J1935" s="96"/>
      <c r="K1935" s="96"/>
      <c r="L1935" s="96"/>
      <c r="M1935" s="96"/>
      <c r="N1935" s="96"/>
    </row>
    <row r="1936" spans="9:14" x14ac:dyDescent="0.25">
      <c r="I1936" s="96"/>
      <c r="J1936" s="96"/>
      <c r="K1936" s="96"/>
      <c r="L1936" s="96"/>
      <c r="M1936" s="96"/>
      <c r="N1936" s="96"/>
    </row>
    <row r="1937" spans="9:14" x14ac:dyDescent="0.25">
      <c r="I1937" s="96"/>
      <c r="J1937" s="96"/>
      <c r="K1937" s="96"/>
      <c r="L1937" s="96"/>
      <c r="M1937" s="96"/>
      <c r="N1937" s="96"/>
    </row>
    <row r="1938" spans="9:14" x14ac:dyDescent="0.25">
      <c r="I1938" s="96"/>
      <c r="J1938" s="96"/>
      <c r="K1938" s="96"/>
      <c r="L1938" s="96"/>
      <c r="M1938" s="96"/>
      <c r="N1938" s="96"/>
    </row>
    <row r="1939" spans="9:14" x14ac:dyDescent="0.25">
      <c r="I1939" s="96"/>
      <c r="J1939" s="96"/>
      <c r="K1939" s="96"/>
      <c r="L1939" s="96"/>
      <c r="M1939" s="96"/>
      <c r="N1939" s="96"/>
    </row>
    <row r="1940" spans="9:14" x14ac:dyDescent="0.25">
      <c r="I1940" s="96"/>
      <c r="J1940" s="96"/>
      <c r="K1940" s="96"/>
      <c r="L1940" s="96"/>
      <c r="M1940" s="96"/>
      <c r="N1940" s="96"/>
    </row>
    <row r="1941" spans="9:14" x14ac:dyDescent="0.25">
      <c r="I1941" s="96"/>
      <c r="J1941" s="96"/>
      <c r="K1941" s="96"/>
      <c r="L1941" s="96"/>
      <c r="M1941" s="96"/>
      <c r="N1941" s="96"/>
    </row>
    <row r="1942" spans="9:14" x14ac:dyDescent="0.25">
      <c r="I1942" s="96"/>
      <c r="J1942" s="96"/>
      <c r="K1942" s="96"/>
      <c r="L1942" s="96"/>
      <c r="M1942" s="96"/>
      <c r="N1942" s="96"/>
    </row>
    <row r="1943" spans="9:14" x14ac:dyDescent="0.25">
      <c r="I1943" s="96"/>
      <c r="J1943" s="96"/>
      <c r="K1943" s="96"/>
      <c r="L1943" s="96"/>
      <c r="M1943" s="96"/>
      <c r="N1943" s="96"/>
    </row>
    <row r="1944" spans="9:14" x14ac:dyDescent="0.25">
      <c r="I1944" s="96"/>
      <c r="J1944" s="96"/>
      <c r="K1944" s="96"/>
      <c r="L1944" s="96"/>
      <c r="M1944" s="96"/>
      <c r="N1944" s="96"/>
    </row>
    <row r="1945" spans="9:14" x14ac:dyDescent="0.25">
      <c r="I1945" s="96"/>
      <c r="J1945" s="96"/>
      <c r="K1945" s="96"/>
      <c r="L1945" s="96"/>
      <c r="M1945" s="96"/>
      <c r="N1945" s="96"/>
    </row>
    <row r="1946" spans="9:14" x14ac:dyDescent="0.25">
      <c r="I1946" s="96"/>
      <c r="J1946" s="96"/>
      <c r="K1946" s="96"/>
      <c r="L1946" s="96"/>
      <c r="M1946" s="96"/>
      <c r="N1946" s="96"/>
    </row>
    <row r="1947" spans="9:14" x14ac:dyDescent="0.25">
      <c r="I1947" s="96"/>
      <c r="J1947" s="96"/>
      <c r="K1947" s="96"/>
      <c r="L1947" s="96"/>
      <c r="M1947" s="96"/>
      <c r="N1947" s="96"/>
    </row>
    <row r="1948" spans="9:14" x14ac:dyDescent="0.25">
      <c r="I1948" s="96"/>
      <c r="J1948" s="96"/>
      <c r="K1948" s="96"/>
      <c r="L1948" s="96"/>
      <c r="M1948" s="96"/>
      <c r="N1948" s="96"/>
    </row>
    <row r="1949" spans="9:14" x14ac:dyDescent="0.25">
      <c r="I1949" s="96"/>
      <c r="J1949" s="96"/>
      <c r="K1949" s="96"/>
      <c r="L1949" s="96"/>
      <c r="M1949" s="96"/>
      <c r="N1949" s="96"/>
    </row>
    <row r="1950" spans="9:14" x14ac:dyDescent="0.25">
      <c r="I1950" s="96"/>
      <c r="J1950" s="96"/>
      <c r="K1950" s="96"/>
      <c r="L1950" s="96"/>
      <c r="M1950" s="96"/>
      <c r="N1950" s="96"/>
    </row>
    <row r="1951" spans="9:14" x14ac:dyDescent="0.25">
      <c r="I1951" s="96"/>
      <c r="J1951" s="96"/>
      <c r="K1951" s="96"/>
      <c r="L1951" s="96"/>
      <c r="M1951" s="96"/>
      <c r="N1951" s="96"/>
    </row>
    <row r="1952" spans="9:14" x14ac:dyDescent="0.25">
      <c r="I1952" s="96"/>
      <c r="J1952" s="96"/>
      <c r="K1952" s="96"/>
      <c r="L1952" s="96"/>
      <c r="M1952" s="96"/>
      <c r="N1952" s="96"/>
    </row>
    <row r="1953" spans="9:14" x14ac:dyDescent="0.25">
      <c r="I1953" s="96"/>
      <c r="J1953" s="96"/>
      <c r="K1953" s="96"/>
      <c r="L1953" s="96"/>
      <c r="M1953" s="96"/>
      <c r="N1953" s="96"/>
    </row>
    <row r="1954" spans="9:14" x14ac:dyDescent="0.25">
      <c r="I1954" s="96"/>
      <c r="J1954" s="96"/>
      <c r="K1954" s="96"/>
      <c r="L1954" s="96"/>
      <c r="M1954" s="96"/>
      <c r="N1954" s="96"/>
    </row>
    <row r="1955" spans="9:14" x14ac:dyDescent="0.25">
      <c r="I1955" s="96"/>
      <c r="J1955" s="96"/>
      <c r="K1955" s="96"/>
      <c r="L1955" s="96"/>
      <c r="M1955" s="96"/>
      <c r="N1955" s="96"/>
    </row>
    <row r="1956" spans="9:14" x14ac:dyDescent="0.25">
      <c r="I1956" s="96"/>
      <c r="J1956" s="96"/>
      <c r="K1956" s="96"/>
      <c r="L1956" s="96"/>
      <c r="M1956" s="96"/>
      <c r="N1956" s="96"/>
    </row>
    <row r="1957" spans="9:14" x14ac:dyDescent="0.25">
      <c r="I1957" s="96"/>
      <c r="J1957" s="96"/>
      <c r="K1957" s="96"/>
      <c r="L1957" s="96"/>
      <c r="M1957" s="96"/>
      <c r="N1957" s="96"/>
    </row>
    <row r="1958" spans="9:14" x14ac:dyDescent="0.25">
      <c r="I1958" s="96"/>
      <c r="J1958" s="96"/>
      <c r="K1958" s="96"/>
      <c r="L1958" s="96"/>
      <c r="M1958" s="96"/>
      <c r="N1958" s="96"/>
    </row>
    <row r="1959" spans="9:14" x14ac:dyDescent="0.25">
      <c r="I1959" s="96"/>
      <c r="J1959" s="96"/>
      <c r="K1959" s="96"/>
      <c r="L1959" s="96"/>
      <c r="M1959" s="96"/>
      <c r="N1959" s="96"/>
    </row>
    <row r="1960" spans="9:14" x14ac:dyDescent="0.25">
      <c r="I1960" s="96"/>
      <c r="J1960" s="96"/>
      <c r="K1960" s="96"/>
      <c r="L1960" s="96"/>
      <c r="M1960" s="96"/>
      <c r="N1960" s="96"/>
    </row>
    <row r="1961" spans="9:14" x14ac:dyDescent="0.25">
      <c r="I1961" s="96"/>
      <c r="J1961" s="96"/>
      <c r="K1961" s="96"/>
      <c r="L1961" s="96"/>
      <c r="M1961" s="96"/>
      <c r="N1961" s="96"/>
    </row>
    <row r="1962" spans="9:14" x14ac:dyDescent="0.25">
      <c r="I1962" s="96"/>
      <c r="J1962" s="96"/>
      <c r="K1962" s="96"/>
      <c r="L1962" s="96"/>
      <c r="M1962" s="96"/>
      <c r="N1962" s="96"/>
    </row>
    <row r="1963" spans="9:14" x14ac:dyDescent="0.25">
      <c r="I1963" s="96"/>
      <c r="J1963" s="96"/>
      <c r="K1963" s="96"/>
      <c r="L1963" s="96"/>
      <c r="M1963" s="96"/>
      <c r="N1963" s="96"/>
    </row>
    <row r="1964" spans="9:14" x14ac:dyDescent="0.25">
      <c r="I1964" s="96"/>
      <c r="J1964" s="96"/>
      <c r="K1964" s="96"/>
      <c r="L1964" s="96"/>
      <c r="M1964" s="96"/>
      <c r="N1964" s="96"/>
    </row>
    <row r="1965" spans="9:14" x14ac:dyDescent="0.25">
      <c r="I1965" s="96"/>
      <c r="J1965" s="96"/>
      <c r="K1965" s="96"/>
      <c r="L1965" s="96"/>
      <c r="M1965" s="96"/>
      <c r="N1965" s="96"/>
    </row>
    <row r="1966" spans="9:14" x14ac:dyDescent="0.25">
      <c r="I1966" s="96"/>
      <c r="J1966" s="96"/>
      <c r="K1966" s="96"/>
      <c r="L1966" s="96"/>
      <c r="M1966" s="96"/>
      <c r="N1966" s="96"/>
    </row>
    <row r="1967" spans="9:14" x14ac:dyDescent="0.25">
      <c r="I1967" s="96"/>
      <c r="J1967" s="96"/>
      <c r="K1967" s="96"/>
      <c r="L1967" s="96"/>
      <c r="M1967" s="96"/>
      <c r="N1967" s="96"/>
    </row>
    <row r="1968" spans="9:14" x14ac:dyDescent="0.25">
      <c r="I1968" s="96"/>
      <c r="J1968" s="96"/>
      <c r="K1968" s="96"/>
      <c r="L1968" s="96"/>
      <c r="M1968" s="96"/>
      <c r="N1968" s="96"/>
    </row>
    <row r="1969" spans="9:14" x14ac:dyDescent="0.25">
      <c r="I1969" s="96"/>
      <c r="J1969" s="96"/>
      <c r="K1969" s="96"/>
      <c r="L1969" s="96"/>
      <c r="M1969" s="96"/>
      <c r="N1969" s="96"/>
    </row>
    <row r="1970" spans="9:14" x14ac:dyDescent="0.25">
      <c r="I1970" s="96"/>
      <c r="J1970" s="96"/>
      <c r="K1970" s="96"/>
      <c r="L1970" s="96"/>
      <c r="M1970" s="96"/>
      <c r="N1970" s="96"/>
    </row>
    <row r="1971" spans="9:14" x14ac:dyDescent="0.25">
      <c r="I1971" s="96"/>
      <c r="J1971" s="96"/>
      <c r="K1971" s="96"/>
      <c r="L1971" s="96"/>
      <c r="M1971" s="96"/>
      <c r="N1971" s="96"/>
    </row>
    <row r="1972" spans="9:14" x14ac:dyDescent="0.25">
      <c r="I1972" s="96"/>
      <c r="J1972" s="96"/>
      <c r="K1972" s="96"/>
      <c r="L1972" s="96"/>
      <c r="M1972" s="96"/>
      <c r="N1972" s="96"/>
    </row>
    <row r="1973" spans="9:14" x14ac:dyDescent="0.25">
      <c r="I1973" s="96"/>
      <c r="J1973" s="96"/>
      <c r="K1973" s="96"/>
      <c r="L1973" s="96"/>
      <c r="M1973" s="96"/>
      <c r="N1973" s="96"/>
    </row>
    <row r="1974" spans="9:14" x14ac:dyDescent="0.25">
      <c r="I1974" s="96"/>
      <c r="J1974" s="96"/>
      <c r="K1974" s="96"/>
      <c r="L1974" s="96"/>
      <c r="M1974" s="96"/>
      <c r="N1974" s="96"/>
    </row>
    <row r="1975" spans="9:14" x14ac:dyDescent="0.25">
      <c r="I1975" s="96"/>
      <c r="J1975" s="96"/>
      <c r="K1975" s="96"/>
      <c r="L1975" s="96"/>
      <c r="M1975" s="96"/>
      <c r="N1975" s="96"/>
    </row>
    <row r="1976" spans="9:14" x14ac:dyDescent="0.25">
      <c r="I1976" s="96"/>
      <c r="J1976" s="96"/>
      <c r="K1976" s="96"/>
      <c r="L1976" s="96"/>
      <c r="M1976" s="96"/>
      <c r="N1976" s="96"/>
    </row>
    <row r="1977" spans="9:14" x14ac:dyDescent="0.25">
      <c r="I1977" s="96"/>
      <c r="J1977" s="96"/>
      <c r="K1977" s="96"/>
      <c r="L1977" s="96"/>
      <c r="M1977" s="96"/>
      <c r="N1977" s="96"/>
    </row>
    <row r="1978" spans="9:14" x14ac:dyDescent="0.25">
      <c r="I1978" s="96"/>
      <c r="J1978" s="96"/>
      <c r="K1978" s="96"/>
      <c r="L1978" s="96"/>
      <c r="M1978" s="96"/>
      <c r="N1978" s="96"/>
    </row>
    <row r="1979" spans="9:14" x14ac:dyDescent="0.25">
      <c r="I1979" s="96"/>
      <c r="J1979" s="96"/>
      <c r="K1979" s="96"/>
      <c r="L1979" s="96"/>
      <c r="M1979" s="96"/>
      <c r="N1979" s="96"/>
    </row>
    <row r="1980" spans="9:14" x14ac:dyDescent="0.25">
      <c r="I1980" s="96"/>
      <c r="J1980" s="96"/>
      <c r="K1980" s="96"/>
      <c r="L1980" s="96"/>
      <c r="M1980" s="96"/>
      <c r="N1980" s="96"/>
    </row>
    <row r="1981" spans="9:14" x14ac:dyDescent="0.25">
      <c r="I1981" s="96"/>
      <c r="J1981" s="96"/>
      <c r="K1981" s="96"/>
      <c r="L1981" s="96"/>
      <c r="M1981" s="96"/>
      <c r="N1981" s="96"/>
    </row>
    <row r="1982" spans="9:14" x14ac:dyDescent="0.25">
      <c r="I1982" s="96"/>
      <c r="J1982" s="96"/>
      <c r="K1982" s="96"/>
      <c r="L1982" s="96"/>
      <c r="M1982" s="96"/>
      <c r="N1982" s="96"/>
    </row>
    <row r="1983" spans="9:14" x14ac:dyDescent="0.25">
      <c r="I1983" s="96"/>
      <c r="J1983" s="96"/>
      <c r="K1983" s="96"/>
      <c r="L1983" s="96"/>
      <c r="M1983" s="96"/>
      <c r="N1983" s="96"/>
    </row>
    <row r="1984" spans="9:14" x14ac:dyDescent="0.25">
      <c r="I1984" s="96"/>
      <c r="J1984" s="96"/>
      <c r="K1984" s="96"/>
      <c r="L1984" s="96"/>
      <c r="M1984" s="96"/>
      <c r="N1984" s="96"/>
    </row>
    <row r="1985" spans="9:14" x14ac:dyDescent="0.25">
      <c r="I1985" s="96"/>
      <c r="J1985" s="96"/>
      <c r="K1985" s="96"/>
      <c r="L1985" s="96"/>
      <c r="M1985" s="96"/>
      <c r="N1985" s="96"/>
    </row>
    <row r="1986" spans="9:14" x14ac:dyDescent="0.25">
      <c r="I1986" s="96"/>
      <c r="J1986" s="96"/>
      <c r="K1986" s="96"/>
      <c r="L1986" s="96"/>
      <c r="M1986" s="96"/>
      <c r="N1986" s="96"/>
    </row>
    <row r="1987" spans="9:14" x14ac:dyDescent="0.25">
      <c r="I1987" s="96"/>
      <c r="J1987" s="96"/>
      <c r="K1987" s="96"/>
      <c r="L1987" s="96"/>
      <c r="M1987" s="96"/>
      <c r="N1987" s="96"/>
    </row>
    <row r="1988" spans="9:14" x14ac:dyDescent="0.25">
      <c r="I1988" s="96"/>
      <c r="J1988" s="96"/>
      <c r="K1988" s="96"/>
      <c r="L1988" s="96"/>
      <c r="M1988" s="96"/>
      <c r="N1988" s="96"/>
    </row>
    <row r="1989" spans="9:14" x14ac:dyDescent="0.25">
      <c r="I1989" s="96"/>
      <c r="J1989" s="96"/>
      <c r="K1989" s="96"/>
      <c r="L1989" s="96"/>
      <c r="M1989" s="96"/>
      <c r="N1989" s="96"/>
    </row>
    <row r="1990" spans="9:14" x14ac:dyDescent="0.25">
      <c r="I1990" s="96"/>
      <c r="J1990" s="96"/>
      <c r="K1990" s="96"/>
      <c r="L1990" s="96"/>
      <c r="M1990" s="96"/>
      <c r="N1990" s="96"/>
    </row>
    <row r="1991" spans="9:14" x14ac:dyDescent="0.25">
      <c r="I1991" s="96"/>
      <c r="J1991" s="96"/>
      <c r="K1991" s="96"/>
      <c r="L1991" s="96"/>
      <c r="M1991" s="96"/>
      <c r="N1991" s="96"/>
    </row>
    <row r="1992" spans="9:14" x14ac:dyDescent="0.25">
      <c r="I1992" s="96"/>
      <c r="J1992" s="96"/>
      <c r="K1992" s="96"/>
      <c r="L1992" s="96"/>
      <c r="M1992" s="96"/>
      <c r="N1992" s="96"/>
    </row>
    <row r="1993" spans="9:14" x14ac:dyDescent="0.25">
      <c r="I1993" s="96"/>
      <c r="J1993" s="96"/>
      <c r="K1993" s="96"/>
      <c r="L1993" s="96"/>
      <c r="M1993" s="96"/>
      <c r="N1993" s="96"/>
    </row>
    <row r="1994" spans="9:14" x14ac:dyDescent="0.25">
      <c r="I1994" s="96"/>
      <c r="J1994" s="96"/>
      <c r="K1994" s="96"/>
      <c r="L1994" s="96"/>
      <c r="M1994" s="96"/>
      <c r="N1994" s="96"/>
    </row>
    <row r="1995" spans="9:14" x14ac:dyDescent="0.25">
      <c r="I1995" s="96"/>
      <c r="J1995" s="96"/>
      <c r="K1995" s="96"/>
      <c r="L1995" s="96"/>
      <c r="M1995" s="96"/>
      <c r="N1995" s="96"/>
    </row>
    <row r="1996" spans="9:14" x14ac:dyDescent="0.25">
      <c r="I1996" s="96"/>
      <c r="J1996" s="96"/>
      <c r="K1996" s="96"/>
      <c r="L1996" s="96"/>
      <c r="M1996" s="96"/>
      <c r="N1996" s="96"/>
    </row>
    <row r="1997" spans="9:14" x14ac:dyDescent="0.25">
      <c r="I1997" s="96"/>
      <c r="J1997" s="96"/>
      <c r="K1997" s="96"/>
      <c r="L1997" s="96"/>
      <c r="M1997" s="96"/>
      <c r="N1997" s="96"/>
    </row>
    <row r="1998" spans="9:14" x14ac:dyDescent="0.25">
      <c r="I1998" s="96"/>
      <c r="J1998" s="96"/>
      <c r="K1998" s="96"/>
      <c r="L1998" s="96"/>
      <c r="M1998" s="96"/>
      <c r="N1998" s="96"/>
    </row>
    <row r="1999" spans="9:14" x14ac:dyDescent="0.25">
      <c r="I1999" s="96"/>
      <c r="J1999" s="96"/>
      <c r="K1999" s="96"/>
      <c r="L1999" s="96"/>
      <c r="M1999" s="96"/>
      <c r="N1999" s="96"/>
    </row>
    <row r="2000" spans="9:14" x14ac:dyDescent="0.25">
      <c r="I2000" s="96"/>
      <c r="J2000" s="96"/>
      <c r="K2000" s="96"/>
      <c r="L2000" s="96"/>
      <c r="M2000" s="96"/>
      <c r="N2000" s="96"/>
    </row>
    <row r="2001" spans="9:14" x14ac:dyDescent="0.25">
      <c r="I2001" s="96"/>
      <c r="J2001" s="96"/>
      <c r="K2001" s="96"/>
      <c r="L2001" s="96"/>
      <c r="M2001" s="96"/>
      <c r="N2001" s="96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5E9B-2044-43C1-A27D-AF2CE7B3366A}">
  <sheetPr codeName="Sheet12"/>
  <dimension ref="A3:V20"/>
  <sheetViews>
    <sheetView workbookViewId="0">
      <selection activeCell="L4" sqref="L4"/>
    </sheetView>
  </sheetViews>
  <sheetFormatPr defaultRowHeight="15" x14ac:dyDescent="0.25"/>
  <sheetData>
    <row r="3" spans="1:22" x14ac:dyDescent="0.25">
      <c r="S3" t="s">
        <v>1115</v>
      </c>
      <c r="V3" t="s">
        <v>1114</v>
      </c>
    </row>
    <row r="4" spans="1:22" x14ac:dyDescent="0.25">
      <c r="A4" s="84">
        <v>28</v>
      </c>
      <c r="C4" t="s">
        <v>877</v>
      </c>
      <c r="G4" t="s">
        <v>878</v>
      </c>
      <c r="H4" t="s">
        <v>879</v>
      </c>
      <c r="I4" t="s">
        <v>880</v>
      </c>
      <c r="K4">
        <v>28</v>
      </c>
      <c r="L4">
        <v>28</v>
      </c>
      <c r="M4" s="84">
        <v>28</v>
      </c>
      <c r="S4" s="76">
        <v>1</v>
      </c>
      <c r="T4" s="76"/>
      <c r="V4" s="90">
        <v>44594</v>
      </c>
    </row>
    <row r="5" spans="1:22" x14ac:dyDescent="0.25">
      <c r="A5" s="84">
        <v>8</v>
      </c>
      <c r="K5">
        <v>8</v>
      </c>
      <c r="L5">
        <v>8</v>
      </c>
      <c r="M5" s="84">
        <v>8</v>
      </c>
      <c r="S5" s="76"/>
      <c r="T5" s="76"/>
    </row>
    <row r="6" spans="1:22" x14ac:dyDescent="0.25">
      <c r="A6" s="84">
        <v>3</v>
      </c>
      <c r="K6">
        <v>3</v>
      </c>
      <c r="L6">
        <v>3</v>
      </c>
      <c r="M6" s="84">
        <v>3</v>
      </c>
      <c r="S6" s="76"/>
      <c r="T6" s="76"/>
    </row>
    <row r="7" spans="1:22" x14ac:dyDescent="0.25">
      <c r="A7" s="84">
        <v>-13</v>
      </c>
      <c r="K7">
        <v>-13</v>
      </c>
      <c r="L7">
        <v>-13</v>
      </c>
      <c r="M7" s="84">
        <v>-13</v>
      </c>
      <c r="S7" s="76"/>
      <c r="T7" s="76"/>
    </row>
    <row r="8" spans="1:22" x14ac:dyDescent="0.25">
      <c r="A8" s="84">
        <v>28</v>
      </c>
      <c r="K8">
        <v>28</v>
      </c>
      <c r="L8">
        <v>28</v>
      </c>
      <c r="M8" s="84">
        <v>28</v>
      </c>
      <c r="S8" s="76"/>
      <c r="T8" s="76"/>
    </row>
    <row r="9" spans="1:22" x14ac:dyDescent="0.25">
      <c r="A9" s="84">
        <v>97</v>
      </c>
      <c r="K9">
        <v>97</v>
      </c>
      <c r="L9">
        <v>97</v>
      </c>
      <c r="M9" s="84">
        <v>97</v>
      </c>
      <c r="S9" s="76"/>
      <c r="T9" s="76"/>
    </row>
    <row r="10" spans="1:22" x14ac:dyDescent="0.25">
      <c r="A10" s="84">
        <v>-102</v>
      </c>
      <c r="K10">
        <v>-102</v>
      </c>
      <c r="L10">
        <v>-102</v>
      </c>
      <c r="M10" s="84">
        <v>-102</v>
      </c>
      <c r="S10" s="76"/>
      <c r="T10" s="76"/>
    </row>
    <row r="11" spans="1:22" x14ac:dyDescent="0.25">
      <c r="A11" s="84">
        <v>0</v>
      </c>
      <c r="K11">
        <v>0</v>
      </c>
      <c r="L11">
        <v>0</v>
      </c>
      <c r="M11" s="84">
        <v>0</v>
      </c>
      <c r="S11" s="76"/>
      <c r="T11" s="76"/>
    </row>
    <row r="12" spans="1:22" x14ac:dyDescent="0.25">
      <c r="A12" s="84">
        <v>76</v>
      </c>
      <c r="K12">
        <v>76</v>
      </c>
      <c r="L12">
        <v>76</v>
      </c>
      <c r="M12" s="84">
        <v>76</v>
      </c>
      <c r="S12" s="76"/>
      <c r="T12" s="76"/>
    </row>
    <row r="13" spans="1:22" x14ac:dyDescent="0.25">
      <c r="A13" s="84">
        <v>100</v>
      </c>
      <c r="K13">
        <v>100</v>
      </c>
      <c r="L13">
        <v>100</v>
      </c>
      <c r="M13" s="84">
        <v>100</v>
      </c>
      <c r="S13" s="76"/>
      <c r="T13" s="76"/>
    </row>
    <row r="14" spans="1:22" x14ac:dyDescent="0.25">
      <c r="A14" s="84">
        <v>-199</v>
      </c>
      <c r="K14">
        <v>-199</v>
      </c>
      <c r="L14">
        <v>-199</v>
      </c>
      <c r="M14" s="84">
        <v>-199</v>
      </c>
      <c r="S14" s="76"/>
      <c r="T14" s="76"/>
    </row>
    <row r="15" spans="1:22" x14ac:dyDescent="0.25">
      <c r="A15" s="84">
        <v>94</v>
      </c>
      <c r="K15">
        <v>94</v>
      </c>
      <c r="L15">
        <v>94</v>
      </c>
      <c r="M15" s="84">
        <v>94</v>
      </c>
      <c r="S15" s="76"/>
      <c r="T15" s="76"/>
    </row>
    <row r="16" spans="1:22" x14ac:dyDescent="0.25">
      <c r="A16" s="84">
        <v>-55</v>
      </c>
      <c r="K16">
        <v>-55</v>
      </c>
      <c r="L16">
        <v>-55</v>
      </c>
      <c r="M16" s="84">
        <v>-55</v>
      </c>
      <c r="S16" s="76"/>
      <c r="T16" s="76"/>
    </row>
    <row r="17" spans="1:20" x14ac:dyDescent="0.25">
      <c r="A17" s="84">
        <v>32</v>
      </c>
      <c r="K17">
        <v>32</v>
      </c>
      <c r="L17">
        <v>32</v>
      </c>
      <c r="M17" s="84">
        <v>32</v>
      </c>
      <c r="S17" s="76"/>
      <c r="T17" s="76"/>
    </row>
    <row r="18" spans="1:20" x14ac:dyDescent="0.25">
      <c r="A18" s="84">
        <v>-187</v>
      </c>
      <c r="K18">
        <v>-187</v>
      </c>
      <c r="L18">
        <v>-187</v>
      </c>
      <c r="M18" s="84">
        <v>-187</v>
      </c>
      <c r="S18" s="76">
        <v>345.0000000000004</v>
      </c>
      <c r="T18" s="76"/>
    </row>
    <row r="19" spans="1:20" x14ac:dyDescent="0.25">
      <c r="A19" s="84">
        <v>76</v>
      </c>
      <c r="K19">
        <v>76</v>
      </c>
      <c r="L19">
        <v>76</v>
      </c>
      <c r="M19" s="84">
        <v>76</v>
      </c>
    </row>
    <row r="20" spans="1:20" x14ac:dyDescent="0.25">
      <c r="A20" s="84">
        <v>-46</v>
      </c>
      <c r="K20">
        <v>-46</v>
      </c>
      <c r="L20">
        <v>-46</v>
      </c>
      <c r="M20" s="84">
        <v>-46</v>
      </c>
    </row>
  </sheetData>
  <dataValidations count="1">
    <dataValidation type="custom" allowBlank="1" showInputMessage="1" showErrorMessage="1" errorTitle="duplicado" error="el valor esta duplicado_x000a_" sqref="I22:I26" xr:uid="{24A0D9B2-9ADB-4AF3-8263-AED630D82CDC}">
      <formula1>COUNTIF(I:I,I22)=1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DD959D4-EB4C-4149-A22C-C987AE29012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L4:L20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2DD1E-B4D5-4828-A0F6-81B5DAC3B667}">
  <sheetPr codeName="Sheet13"/>
  <dimension ref="A4:W96"/>
  <sheetViews>
    <sheetView topLeftCell="A58" workbookViewId="0">
      <selection activeCell="J81" sqref="J81"/>
    </sheetView>
  </sheetViews>
  <sheetFormatPr defaultRowHeight="15" x14ac:dyDescent="0.25"/>
  <sheetData>
    <row r="4" spans="1:23" x14ac:dyDescent="0.25">
      <c r="A4" s="84">
        <v>28</v>
      </c>
      <c r="C4" t="s">
        <v>877</v>
      </c>
      <c r="G4" t="s">
        <v>878</v>
      </c>
      <c r="H4" t="s">
        <v>879</v>
      </c>
      <c r="I4" t="s">
        <v>880</v>
      </c>
      <c r="K4" t="s">
        <v>881</v>
      </c>
      <c r="N4">
        <v>28</v>
      </c>
      <c r="O4">
        <v>28</v>
      </c>
      <c r="P4" s="84">
        <v>28</v>
      </c>
      <c r="V4" s="76">
        <v>1</v>
      </c>
      <c r="W4" s="76">
        <f t="shared" ref="W4:W17" si="0">+V4-V3</f>
        <v>1</v>
      </c>
    </row>
    <row r="5" spans="1:23" x14ac:dyDescent="0.25">
      <c r="A5" s="84">
        <v>8</v>
      </c>
      <c r="K5" t="s">
        <v>882</v>
      </c>
      <c r="N5">
        <v>8</v>
      </c>
      <c r="O5">
        <v>8</v>
      </c>
      <c r="P5" s="84">
        <v>8</v>
      </c>
      <c r="V5" s="76">
        <v>25.571428571428601</v>
      </c>
      <c r="W5" s="76">
        <f t="shared" si="0"/>
        <v>24.571428571428601</v>
      </c>
    </row>
    <row r="6" spans="1:23" x14ac:dyDescent="0.25">
      <c r="A6" s="84">
        <v>3</v>
      </c>
      <c r="K6" t="s">
        <v>883</v>
      </c>
      <c r="N6">
        <v>3</v>
      </c>
      <c r="O6">
        <v>3</v>
      </c>
      <c r="P6" s="84">
        <v>3</v>
      </c>
      <c r="V6" s="76">
        <v>50.142857142857203</v>
      </c>
      <c r="W6" s="76">
        <f t="shared" si="0"/>
        <v>24.571428571428601</v>
      </c>
    </row>
    <row r="7" spans="1:23" x14ac:dyDescent="0.25">
      <c r="A7" s="84">
        <v>-13</v>
      </c>
      <c r="N7">
        <v>-13</v>
      </c>
      <c r="O7">
        <v>-13</v>
      </c>
      <c r="P7" s="84">
        <v>-13</v>
      </c>
      <c r="V7" s="76">
        <v>74.714285714285808</v>
      </c>
      <c r="W7" s="76">
        <f t="shared" si="0"/>
        <v>24.571428571428605</v>
      </c>
    </row>
    <row r="8" spans="1:23" x14ac:dyDescent="0.25">
      <c r="A8" s="84">
        <v>28</v>
      </c>
      <c r="N8">
        <v>28</v>
      </c>
      <c r="O8">
        <v>28</v>
      </c>
      <c r="P8" s="84">
        <v>28</v>
      </c>
      <c r="V8" s="76">
        <v>99.285714285714405</v>
      </c>
      <c r="W8" s="76">
        <f t="shared" si="0"/>
        <v>24.571428571428598</v>
      </c>
    </row>
    <row r="9" spans="1:23" x14ac:dyDescent="0.25">
      <c r="A9" s="84">
        <v>97</v>
      </c>
      <c r="N9">
        <v>97</v>
      </c>
      <c r="O9">
        <v>97</v>
      </c>
      <c r="P9" s="84">
        <v>97</v>
      </c>
      <c r="V9" s="76">
        <v>123.857142857143</v>
      </c>
      <c r="W9" s="76">
        <f t="shared" si="0"/>
        <v>24.571428571428598</v>
      </c>
    </row>
    <row r="10" spans="1:23" x14ac:dyDescent="0.25">
      <c r="A10" s="84">
        <v>-102</v>
      </c>
      <c r="N10">
        <v>-102</v>
      </c>
      <c r="O10">
        <v>-102</v>
      </c>
      <c r="P10" s="84">
        <v>-102</v>
      </c>
      <c r="V10" s="76">
        <v>148.42857142857162</v>
      </c>
      <c r="W10" s="76">
        <f t="shared" si="0"/>
        <v>24.571428571428612</v>
      </c>
    </row>
    <row r="11" spans="1:23" x14ac:dyDescent="0.25">
      <c r="A11" s="84">
        <v>0</v>
      </c>
      <c r="N11">
        <v>0</v>
      </c>
      <c r="O11">
        <v>0</v>
      </c>
      <c r="P11" s="84">
        <v>0</v>
      </c>
      <c r="V11" s="76">
        <v>173.0000000000002</v>
      </c>
      <c r="W11" s="76">
        <f t="shared" si="0"/>
        <v>24.571428571428584</v>
      </c>
    </row>
    <row r="12" spans="1:23" x14ac:dyDescent="0.25">
      <c r="A12" s="84">
        <v>76</v>
      </c>
      <c r="J12" t="s">
        <v>884</v>
      </c>
      <c r="N12">
        <v>76</v>
      </c>
      <c r="O12">
        <v>76</v>
      </c>
      <c r="P12" s="84">
        <v>76</v>
      </c>
      <c r="V12" s="76">
        <v>197.57142857142881</v>
      </c>
      <c r="W12" s="76">
        <f t="shared" si="0"/>
        <v>24.571428571428612</v>
      </c>
    </row>
    <row r="13" spans="1:23" x14ac:dyDescent="0.25">
      <c r="A13" s="84">
        <v>100</v>
      </c>
      <c r="G13" t="s">
        <v>882</v>
      </c>
      <c r="N13">
        <v>100</v>
      </c>
      <c r="O13">
        <v>100</v>
      </c>
      <c r="P13" s="84">
        <v>100</v>
      </c>
      <c r="V13" s="76">
        <v>222.14285714285742</v>
      </c>
      <c r="W13" s="76">
        <f t="shared" si="0"/>
        <v>24.571428571428612</v>
      </c>
    </row>
    <row r="14" spans="1:23" x14ac:dyDescent="0.25">
      <c r="A14" s="84">
        <v>-199</v>
      </c>
      <c r="N14">
        <v>-199</v>
      </c>
      <c r="O14">
        <v>-199</v>
      </c>
      <c r="P14" s="84">
        <v>-199</v>
      </c>
      <c r="V14" s="76">
        <v>246.71428571428601</v>
      </c>
      <c r="W14" s="76">
        <f t="shared" si="0"/>
        <v>24.571428571428584</v>
      </c>
    </row>
    <row r="15" spans="1:23" x14ac:dyDescent="0.25">
      <c r="A15" s="84">
        <v>94</v>
      </c>
      <c r="N15">
        <v>94</v>
      </c>
      <c r="O15">
        <v>94</v>
      </c>
      <c r="P15" s="84">
        <v>94</v>
      </c>
      <c r="V15" s="76">
        <v>271.28571428571462</v>
      </c>
      <c r="W15" s="76">
        <f t="shared" si="0"/>
        <v>24.571428571428612</v>
      </c>
    </row>
    <row r="16" spans="1:23" x14ac:dyDescent="0.25">
      <c r="A16" s="84">
        <v>-55</v>
      </c>
      <c r="N16">
        <v>-55</v>
      </c>
      <c r="O16">
        <v>-55</v>
      </c>
      <c r="P16" s="84">
        <v>-55</v>
      </c>
      <c r="V16" s="76">
        <v>295.85714285714323</v>
      </c>
      <c r="W16" s="76">
        <f t="shared" si="0"/>
        <v>24.571428571428612</v>
      </c>
    </row>
    <row r="17" spans="1:23" x14ac:dyDescent="0.25">
      <c r="A17" s="84">
        <v>32</v>
      </c>
      <c r="N17">
        <v>32</v>
      </c>
      <c r="O17">
        <v>32</v>
      </c>
      <c r="P17" s="84">
        <v>32</v>
      </c>
      <c r="V17" s="76">
        <v>320.42857142857184</v>
      </c>
      <c r="W17" s="76">
        <f t="shared" si="0"/>
        <v>24.571428571428612</v>
      </c>
    </row>
    <row r="18" spans="1:23" x14ac:dyDescent="0.25">
      <c r="A18" s="84">
        <v>-187</v>
      </c>
      <c r="N18">
        <v>-187</v>
      </c>
      <c r="O18">
        <v>-187</v>
      </c>
      <c r="P18" s="84">
        <v>-187</v>
      </c>
      <c r="V18" s="76">
        <v>345.0000000000004</v>
      </c>
      <c r="W18" s="76">
        <f>+V18-V17</f>
        <v>24.571428571428555</v>
      </c>
    </row>
    <row r="19" spans="1:23" x14ac:dyDescent="0.25">
      <c r="A19" s="84">
        <v>76</v>
      </c>
      <c r="N19">
        <v>76</v>
      </c>
      <c r="O19">
        <v>76</v>
      </c>
      <c r="P19" s="84">
        <v>76</v>
      </c>
    </row>
    <row r="20" spans="1:23" x14ac:dyDescent="0.25">
      <c r="A20" s="84">
        <v>-46</v>
      </c>
      <c r="N20">
        <v>-46</v>
      </c>
      <c r="O20">
        <v>-46</v>
      </c>
      <c r="P20" s="84">
        <v>-46</v>
      </c>
    </row>
    <row r="23" spans="1:23" x14ac:dyDescent="0.25">
      <c r="E23" s="90">
        <v>44602</v>
      </c>
    </row>
    <row r="24" spans="1:23" x14ac:dyDescent="0.25">
      <c r="E24">
        <f>N(E23)</f>
        <v>44602</v>
      </c>
    </row>
    <row r="34" spans="4:17" x14ac:dyDescent="0.25">
      <c r="D34" s="91" t="s">
        <v>895</v>
      </c>
    </row>
    <row r="35" spans="4:17" x14ac:dyDescent="0.25">
      <c r="D35" s="91" t="s">
        <v>894</v>
      </c>
    </row>
    <row r="44" spans="4:17" x14ac:dyDescent="0.25">
      <c r="I44">
        <v>100</v>
      </c>
    </row>
    <row r="47" spans="4:17" x14ac:dyDescent="0.25">
      <c r="D47" t="s">
        <v>870</v>
      </c>
      <c r="E47" t="s">
        <v>871</v>
      </c>
      <c r="F47" t="s">
        <v>896</v>
      </c>
      <c r="G47" t="s">
        <v>870</v>
      </c>
      <c r="H47" t="s">
        <v>871</v>
      </c>
      <c r="I47" t="s">
        <v>897</v>
      </c>
      <c r="J47" t="s">
        <v>898</v>
      </c>
      <c r="K47" t="s">
        <v>870</v>
      </c>
      <c r="L47" t="s">
        <v>871</v>
      </c>
      <c r="M47" t="s">
        <v>899</v>
      </c>
      <c r="N47" t="s">
        <v>870</v>
      </c>
      <c r="O47" t="s">
        <v>871</v>
      </c>
      <c r="P47" t="s">
        <v>900</v>
      </c>
      <c r="Q47" t="s">
        <v>901</v>
      </c>
    </row>
    <row r="48" spans="4:17" x14ac:dyDescent="0.25">
      <c r="D48">
        <v>47</v>
      </c>
      <c r="E48">
        <v>90</v>
      </c>
      <c r="F48" s="16">
        <f t="shared" ref="F48:F53" si="1">(SUM(D48:E48))/100</f>
        <v>1.37</v>
      </c>
      <c r="G48">
        <v>91</v>
      </c>
      <c r="H48">
        <v>90</v>
      </c>
      <c r="I48" s="16">
        <f t="shared" ref="I48:I53" si="2">(SUM(G48:H48))/100</f>
        <v>1.81</v>
      </c>
      <c r="J48" s="16">
        <f t="shared" ref="J48:J53" si="3">(+F48+I48)/100</f>
        <v>3.1800000000000002E-2</v>
      </c>
      <c r="K48">
        <v>61</v>
      </c>
      <c r="L48">
        <v>40</v>
      </c>
      <c r="M48" s="16">
        <f t="shared" ref="M48:M53" si="4">(SUM(K48:L48))/100</f>
        <v>1.01</v>
      </c>
      <c r="N48">
        <v>50</v>
      </c>
      <c r="O48">
        <v>6</v>
      </c>
      <c r="P48" s="16">
        <f t="shared" ref="P48:P53" si="5">(SUM(N48:O48))/100</f>
        <v>0.56000000000000005</v>
      </c>
      <c r="Q48" s="16">
        <f t="shared" ref="Q48:Q53" si="6">(+M48+P48)/100</f>
        <v>1.5700000000000002E-2</v>
      </c>
    </row>
    <row r="49" spans="4:17" x14ac:dyDescent="0.25">
      <c r="D49">
        <v>90</v>
      </c>
      <c r="E49">
        <v>46</v>
      </c>
      <c r="F49" s="16">
        <f t="shared" si="1"/>
        <v>1.36</v>
      </c>
      <c r="G49">
        <v>97</v>
      </c>
      <c r="H49">
        <v>22</v>
      </c>
      <c r="I49" s="16">
        <f t="shared" si="2"/>
        <v>1.19</v>
      </c>
      <c r="J49" s="16">
        <f t="shared" si="3"/>
        <v>2.5499999999999998E-2</v>
      </c>
      <c r="K49">
        <v>96</v>
      </c>
      <c r="L49">
        <v>26</v>
      </c>
      <c r="M49" s="16">
        <f t="shared" si="4"/>
        <v>1.22</v>
      </c>
      <c r="N49">
        <v>47</v>
      </c>
      <c r="O49">
        <v>45</v>
      </c>
      <c r="P49" s="16">
        <f t="shared" si="5"/>
        <v>0.92</v>
      </c>
      <c r="Q49" s="16">
        <f t="shared" si="6"/>
        <v>2.1400000000000002E-2</v>
      </c>
    </row>
    <row r="50" spans="4:17" x14ac:dyDescent="0.25">
      <c r="D50">
        <v>68</v>
      </c>
      <c r="E50">
        <v>83</v>
      </c>
      <c r="F50" s="16">
        <f t="shared" si="1"/>
        <v>1.51</v>
      </c>
      <c r="G50">
        <v>21</v>
      </c>
      <c r="H50">
        <v>42</v>
      </c>
      <c r="I50" s="16">
        <f t="shared" si="2"/>
        <v>0.63</v>
      </c>
      <c r="J50" s="16">
        <f t="shared" si="3"/>
        <v>2.1400000000000002E-2</v>
      </c>
      <c r="K50">
        <v>73</v>
      </c>
      <c r="L50">
        <v>39</v>
      </c>
      <c r="M50" s="16">
        <f t="shared" si="4"/>
        <v>1.1200000000000001</v>
      </c>
      <c r="N50">
        <v>90</v>
      </c>
      <c r="O50">
        <v>46</v>
      </c>
      <c r="P50" s="16">
        <f t="shared" si="5"/>
        <v>1.36</v>
      </c>
      <c r="Q50" s="16">
        <f t="shared" si="6"/>
        <v>2.4800000000000003E-2</v>
      </c>
    </row>
    <row r="51" spans="4:17" x14ac:dyDescent="0.25">
      <c r="D51">
        <v>20</v>
      </c>
      <c r="E51">
        <v>16</v>
      </c>
      <c r="F51" s="16">
        <f t="shared" si="1"/>
        <v>0.36</v>
      </c>
      <c r="G51">
        <v>21</v>
      </c>
      <c r="H51">
        <v>95</v>
      </c>
      <c r="I51" s="16">
        <f t="shared" si="2"/>
        <v>1.1599999999999999</v>
      </c>
      <c r="J51" s="16">
        <f t="shared" si="3"/>
        <v>1.52E-2</v>
      </c>
      <c r="K51">
        <v>71</v>
      </c>
      <c r="L51">
        <v>68</v>
      </c>
      <c r="M51" s="16">
        <f t="shared" si="4"/>
        <v>1.39</v>
      </c>
      <c r="N51">
        <v>36</v>
      </c>
      <c r="O51">
        <v>15</v>
      </c>
      <c r="P51" s="16">
        <f t="shared" si="5"/>
        <v>0.51</v>
      </c>
      <c r="Q51" s="16">
        <f t="shared" si="6"/>
        <v>1.9E-2</v>
      </c>
    </row>
    <row r="52" spans="4:17" x14ac:dyDescent="0.25">
      <c r="D52">
        <v>9</v>
      </c>
      <c r="E52">
        <v>1</v>
      </c>
      <c r="F52" s="16">
        <f t="shared" si="1"/>
        <v>0.1</v>
      </c>
      <c r="G52">
        <v>52</v>
      </c>
      <c r="H52">
        <v>84</v>
      </c>
      <c r="I52" s="16">
        <f t="shared" si="2"/>
        <v>1.36</v>
      </c>
      <c r="J52" s="16">
        <f t="shared" si="3"/>
        <v>1.4600000000000002E-2</v>
      </c>
      <c r="K52">
        <v>10</v>
      </c>
      <c r="L52">
        <v>52</v>
      </c>
      <c r="M52" s="16">
        <f t="shared" si="4"/>
        <v>0.62</v>
      </c>
      <c r="N52">
        <v>81</v>
      </c>
      <c r="O52">
        <v>31</v>
      </c>
      <c r="P52" s="16">
        <f t="shared" si="5"/>
        <v>1.1200000000000001</v>
      </c>
      <c r="Q52" s="16">
        <f t="shared" si="6"/>
        <v>1.7400000000000002E-2</v>
      </c>
    </row>
    <row r="53" spans="4:17" x14ac:dyDescent="0.25">
      <c r="D53">
        <v>32</v>
      </c>
      <c r="E53">
        <v>66</v>
      </c>
      <c r="F53" s="16">
        <f t="shared" si="1"/>
        <v>0.98</v>
      </c>
      <c r="G53">
        <v>50</v>
      </c>
      <c r="H53">
        <v>90</v>
      </c>
      <c r="I53" s="16">
        <f t="shared" si="2"/>
        <v>1.4</v>
      </c>
      <c r="J53" s="16">
        <f t="shared" si="3"/>
        <v>2.3799999999999998E-2</v>
      </c>
      <c r="K53">
        <v>46</v>
      </c>
      <c r="L53">
        <v>10</v>
      </c>
      <c r="M53" s="16">
        <f t="shared" si="4"/>
        <v>0.56000000000000005</v>
      </c>
      <c r="N53">
        <v>87</v>
      </c>
      <c r="O53">
        <v>23</v>
      </c>
      <c r="P53" s="16">
        <f t="shared" si="5"/>
        <v>1.1000000000000001</v>
      </c>
      <c r="Q53" s="16">
        <f t="shared" si="6"/>
        <v>1.66E-2</v>
      </c>
    </row>
    <row r="54" spans="4:17" x14ac:dyDescent="0.25">
      <c r="D54">
        <f>SUM(D48:D53)</f>
        <v>266</v>
      </c>
      <c r="E54">
        <f>SUM(E48:E53)</f>
        <v>302</v>
      </c>
      <c r="G54">
        <f>SUM(G48:G53)</f>
        <v>332</v>
      </c>
      <c r="H54">
        <f>SUM(H48:H53)</f>
        <v>423</v>
      </c>
      <c r="K54">
        <f>SUM(K48:K53)</f>
        <v>357</v>
      </c>
      <c r="L54">
        <f>SUM(L48:L53)</f>
        <v>235</v>
      </c>
      <c r="N54">
        <f>SUM(N48:N53)</f>
        <v>391</v>
      </c>
      <c r="O54">
        <f>SUM(O48:O53)</f>
        <v>166</v>
      </c>
    </row>
    <row r="60" spans="4:17" x14ac:dyDescent="0.25">
      <c r="E60" s="92" t="s">
        <v>870</v>
      </c>
      <c r="F60" s="92" t="s">
        <v>870</v>
      </c>
    </row>
    <row r="61" spans="4:17" x14ac:dyDescent="0.25">
      <c r="E61" s="92" t="s">
        <v>870</v>
      </c>
      <c r="F61" s="92"/>
      <c r="G61" s="92" t="s">
        <v>870</v>
      </c>
    </row>
    <row r="62" spans="4:17" x14ac:dyDescent="0.25">
      <c r="E62" s="93" t="s">
        <v>870</v>
      </c>
      <c r="F62" s="93" t="s">
        <v>870</v>
      </c>
    </row>
    <row r="63" spans="4:17" x14ac:dyDescent="0.25">
      <c r="E63" s="92" t="s">
        <v>870</v>
      </c>
      <c r="F63" s="92" t="s">
        <v>870</v>
      </c>
    </row>
    <row r="64" spans="4:17" x14ac:dyDescent="0.25">
      <c r="E64" s="92" t="s">
        <v>870</v>
      </c>
      <c r="F64" s="92" t="s">
        <v>870</v>
      </c>
    </row>
    <row r="65" spans="5:20" x14ac:dyDescent="0.25">
      <c r="E65" s="92" t="s">
        <v>870</v>
      </c>
      <c r="F65" s="92" t="s">
        <v>870</v>
      </c>
    </row>
    <row r="66" spans="5:20" x14ac:dyDescent="0.25">
      <c r="E66" s="92"/>
      <c r="F66" s="92"/>
    </row>
    <row r="67" spans="5:20" x14ac:dyDescent="0.25">
      <c r="E67" s="92"/>
      <c r="F67" s="92"/>
    </row>
    <row r="68" spans="5:20" x14ac:dyDescent="0.25">
      <c r="E68" t="s">
        <v>870</v>
      </c>
      <c r="F68" t="s">
        <v>870</v>
      </c>
    </row>
    <row r="69" spans="5:20" x14ac:dyDescent="0.25">
      <c r="F69" t="s">
        <v>870</v>
      </c>
    </row>
    <row r="70" spans="5:20" x14ac:dyDescent="0.25">
      <c r="E70" t="s">
        <v>870</v>
      </c>
      <c r="F70" t="s">
        <v>870</v>
      </c>
    </row>
    <row r="71" spans="5:20" x14ac:dyDescent="0.25">
      <c r="F71" t="s">
        <v>870</v>
      </c>
    </row>
    <row r="72" spans="5:20" x14ac:dyDescent="0.25">
      <c r="E72" t="s">
        <v>870</v>
      </c>
      <c r="F72" t="s">
        <v>870</v>
      </c>
      <c r="J72" t="s">
        <v>902</v>
      </c>
      <c r="K72">
        <v>1</v>
      </c>
    </row>
    <row r="73" spans="5:20" x14ac:dyDescent="0.25">
      <c r="E73" t="s">
        <v>870</v>
      </c>
      <c r="F73" t="s">
        <v>870</v>
      </c>
      <c r="J73" t="s">
        <v>903</v>
      </c>
      <c r="K73">
        <v>2</v>
      </c>
    </row>
    <row r="74" spans="5:20" x14ac:dyDescent="0.25">
      <c r="E74" t="s">
        <v>870</v>
      </c>
      <c r="F74" t="s">
        <v>870</v>
      </c>
      <c r="J74" t="s">
        <v>904</v>
      </c>
      <c r="K74">
        <v>3</v>
      </c>
    </row>
    <row r="75" spans="5:20" x14ac:dyDescent="0.25">
      <c r="E75" t="s">
        <v>870</v>
      </c>
      <c r="F75" t="s">
        <v>870</v>
      </c>
      <c r="J75" t="s">
        <v>905</v>
      </c>
      <c r="K75">
        <v>4</v>
      </c>
    </row>
    <row r="76" spans="5:20" x14ac:dyDescent="0.25">
      <c r="E76" t="s">
        <v>870</v>
      </c>
      <c r="F76" t="s">
        <v>870</v>
      </c>
    </row>
    <row r="77" spans="5:20" x14ac:dyDescent="0.25">
      <c r="E77" t="s">
        <v>870</v>
      </c>
      <c r="F77" t="s">
        <v>870</v>
      </c>
    </row>
    <row r="78" spans="5:20" x14ac:dyDescent="0.25">
      <c r="E78" t="s">
        <v>870</v>
      </c>
      <c r="F78" t="s">
        <v>870</v>
      </c>
      <c r="O78">
        <v>74</v>
      </c>
      <c r="P78">
        <v>78</v>
      </c>
      <c r="Q78">
        <v>7</v>
      </c>
      <c r="R78">
        <v>40</v>
      </c>
      <c r="S78">
        <v>93</v>
      </c>
      <c r="T78">
        <v>98</v>
      </c>
    </row>
    <row r="79" spans="5:20" x14ac:dyDescent="0.25">
      <c r="E79" t="s">
        <v>870</v>
      </c>
      <c r="F79" t="s">
        <v>870</v>
      </c>
      <c r="O79">
        <v>47</v>
      </c>
      <c r="P79">
        <v>40</v>
      </c>
      <c r="Q79">
        <v>96</v>
      </c>
      <c r="R79">
        <v>17</v>
      </c>
      <c r="S79">
        <v>55</v>
      </c>
      <c r="T79">
        <v>38</v>
      </c>
    </row>
    <row r="80" spans="5:20" x14ac:dyDescent="0.25">
      <c r="E80" t="s">
        <v>870</v>
      </c>
      <c r="F80" t="s">
        <v>870</v>
      </c>
      <c r="J80" s="90">
        <v>44642</v>
      </c>
      <c r="O80">
        <v>87</v>
      </c>
      <c r="P80">
        <v>92</v>
      </c>
      <c r="Q80">
        <v>33</v>
      </c>
      <c r="R80">
        <v>12</v>
      </c>
      <c r="S80">
        <v>55</v>
      </c>
      <c r="T80">
        <v>48</v>
      </c>
    </row>
    <row r="81" spans="5:20" x14ac:dyDescent="0.25">
      <c r="E81" t="s">
        <v>870</v>
      </c>
      <c r="F81" t="s">
        <v>870</v>
      </c>
      <c r="J81">
        <f>N(J80)</f>
        <v>44642</v>
      </c>
      <c r="O81">
        <v>69</v>
      </c>
      <c r="P81">
        <v>72</v>
      </c>
      <c r="Q81">
        <v>5</v>
      </c>
      <c r="R81">
        <v>60</v>
      </c>
      <c r="S81">
        <v>45</v>
      </c>
      <c r="T81">
        <v>11</v>
      </c>
    </row>
    <row r="82" spans="5:20" x14ac:dyDescent="0.25">
      <c r="E82" t="s">
        <v>870</v>
      </c>
      <c r="G82" t="s">
        <v>870</v>
      </c>
      <c r="O82">
        <v>37</v>
      </c>
      <c r="P82">
        <v>35</v>
      </c>
      <c r="Q82">
        <v>36</v>
      </c>
      <c r="R82">
        <v>2</v>
      </c>
      <c r="S82" s="52"/>
      <c r="T82">
        <v>48</v>
      </c>
    </row>
    <row r="83" spans="5:20" x14ac:dyDescent="0.25">
      <c r="E83" t="s">
        <v>870</v>
      </c>
      <c r="F83" t="s">
        <v>870</v>
      </c>
      <c r="J83" s="90">
        <v>44628</v>
      </c>
      <c r="O83" s="52"/>
      <c r="P83">
        <v>47</v>
      </c>
      <c r="Q83">
        <v>7</v>
      </c>
      <c r="R83">
        <v>4</v>
      </c>
      <c r="S83">
        <v>47</v>
      </c>
      <c r="T83">
        <v>18</v>
      </c>
    </row>
    <row r="84" spans="5:20" x14ac:dyDescent="0.25">
      <c r="J84" s="90">
        <v>44629</v>
      </c>
      <c r="O84">
        <v>32</v>
      </c>
      <c r="P84">
        <v>35</v>
      </c>
      <c r="Q84">
        <v>29</v>
      </c>
      <c r="R84">
        <v>76</v>
      </c>
      <c r="S84">
        <v>58</v>
      </c>
      <c r="T84">
        <v>73</v>
      </c>
    </row>
    <row r="85" spans="5:20" x14ac:dyDescent="0.25">
      <c r="E85" t="s">
        <v>870</v>
      </c>
      <c r="J85" s="90">
        <v>44630</v>
      </c>
      <c r="O85">
        <v>35</v>
      </c>
      <c r="P85">
        <v>80</v>
      </c>
      <c r="Q85">
        <v>61</v>
      </c>
      <c r="R85">
        <v>53</v>
      </c>
      <c r="S85">
        <v>43</v>
      </c>
      <c r="T85">
        <v>71</v>
      </c>
    </row>
    <row r="86" spans="5:20" x14ac:dyDescent="0.25">
      <c r="E86" t="s">
        <v>870</v>
      </c>
      <c r="J86" s="90">
        <v>44631</v>
      </c>
      <c r="O86">
        <v>23</v>
      </c>
      <c r="P86">
        <v>94</v>
      </c>
      <c r="Q86" s="52"/>
      <c r="R86">
        <v>34</v>
      </c>
      <c r="S86">
        <v>24</v>
      </c>
      <c r="T86">
        <v>3</v>
      </c>
    </row>
    <row r="87" spans="5:20" x14ac:dyDescent="0.25">
      <c r="E87" t="s">
        <v>870</v>
      </c>
      <c r="J87" s="90">
        <v>44632</v>
      </c>
      <c r="O87">
        <v>59</v>
      </c>
      <c r="P87">
        <v>78</v>
      </c>
      <c r="Q87">
        <v>20</v>
      </c>
      <c r="R87">
        <v>2</v>
      </c>
      <c r="S87">
        <v>31</v>
      </c>
      <c r="T87">
        <v>35</v>
      </c>
    </row>
    <row r="88" spans="5:20" x14ac:dyDescent="0.25">
      <c r="E88" t="s">
        <v>870</v>
      </c>
      <c r="J88" s="90">
        <v>44633</v>
      </c>
      <c r="O88">
        <v>79</v>
      </c>
      <c r="P88">
        <v>96</v>
      </c>
      <c r="Q88">
        <v>85</v>
      </c>
      <c r="R88">
        <v>86</v>
      </c>
      <c r="S88">
        <v>40</v>
      </c>
      <c r="T88">
        <v>95</v>
      </c>
    </row>
    <row r="89" spans="5:20" x14ac:dyDescent="0.25">
      <c r="E89" t="s">
        <v>870</v>
      </c>
    </row>
    <row r="93" spans="5:20" x14ac:dyDescent="0.25">
      <c r="I93">
        <v>1</v>
      </c>
    </row>
    <row r="94" spans="5:20" x14ac:dyDescent="0.25">
      <c r="I94">
        <v>2</v>
      </c>
    </row>
    <row r="95" spans="5:20" x14ac:dyDescent="0.25">
      <c r="I95">
        <v>3</v>
      </c>
    </row>
    <row r="96" spans="5:20" x14ac:dyDescent="0.25">
      <c r="I96">
        <v>4</v>
      </c>
    </row>
  </sheetData>
  <dataValidations count="1">
    <dataValidation type="custom" allowBlank="1" showInputMessage="1" showErrorMessage="1" errorTitle="duplicado" error="el valor esta duplicado_x000a_" sqref="I93:I102" xr:uid="{499737CE-78F7-40E3-8FC8-0F8C03F7E1C2}">
      <formula1>COUNTIF(I:I,I93)=1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928BD2F-6464-4D43-ACC0-8D612327342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O4:O20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942E-AE21-47D8-BBD3-56AD36685217}">
  <sheetPr codeName="Sheet2"/>
  <dimension ref="B1:AK23"/>
  <sheetViews>
    <sheetView zoomScale="115" zoomScaleNormal="115" workbookViewId="0">
      <selection activeCell="R9" sqref="R9"/>
    </sheetView>
  </sheetViews>
  <sheetFormatPr defaultRowHeight="15" x14ac:dyDescent="0.25"/>
  <cols>
    <col min="1" max="1" width="8.7109375" customWidth="1"/>
    <col min="2" max="2" width="20.5703125" customWidth="1"/>
    <col min="3" max="4" width="18.7109375" customWidth="1"/>
    <col min="5" max="5" width="5.28515625" customWidth="1"/>
    <col min="6" max="6" width="6.85546875" customWidth="1"/>
    <col min="7" max="7" width="33" customWidth="1"/>
    <col min="8" max="8" width="7.85546875" bestFit="1" customWidth="1"/>
    <col min="10" max="10" width="9" customWidth="1"/>
    <col min="11" max="11" width="9.28515625" customWidth="1"/>
    <col min="12" max="12" width="18.7109375" style="30" customWidth="1"/>
    <col min="13" max="13" width="9" style="30" customWidth="1"/>
    <col min="14" max="14" width="7.42578125" style="30" customWidth="1"/>
  </cols>
  <sheetData>
    <row r="1" spans="2:37" ht="15.75" thickBot="1" x14ac:dyDescent="0.3">
      <c r="B1" s="54" t="s">
        <v>230</v>
      </c>
      <c r="C1" s="54"/>
      <c r="D1" s="54"/>
      <c r="E1" s="54"/>
    </row>
    <row r="2" spans="2:37" ht="54.75" customHeight="1" x14ac:dyDescent="0.25">
      <c r="B2" s="56" t="s">
        <v>0</v>
      </c>
      <c r="C2" s="57" t="s">
        <v>1</v>
      </c>
      <c r="D2" s="67" t="s">
        <v>868</v>
      </c>
      <c r="E2" s="58" t="s">
        <v>2</v>
      </c>
      <c r="F2" s="71" t="s">
        <v>875</v>
      </c>
      <c r="G2" s="53" t="s">
        <v>876</v>
      </c>
    </row>
    <row r="3" spans="2:37" x14ac:dyDescent="0.25">
      <c r="B3" s="64" t="s">
        <v>867</v>
      </c>
      <c r="C3" s="65" t="s">
        <v>239</v>
      </c>
      <c r="D3" s="68" t="s">
        <v>869</v>
      </c>
      <c r="E3" s="66">
        <v>40</v>
      </c>
      <c r="F3">
        <f>65-E3</f>
        <v>25</v>
      </c>
      <c r="G3">
        <f>65-E3</f>
        <v>25</v>
      </c>
      <c r="H3" s="16">
        <f t="shared" ref="H3:H8" si="0">(65-F3)/100</f>
        <v>0.4</v>
      </c>
      <c r="I3" s="80">
        <f t="shared" ref="I3:I8" si="1">65-E3</f>
        <v>25</v>
      </c>
      <c r="J3">
        <f>65-I3</f>
        <v>40</v>
      </c>
      <c r="O3">
        <v>1</v>
      </c>
      <c r="P3">
        <v>1</v>
      </c>
      <c r="R3">
        <v>1</v>
      </c>
      <c r="S3">
        <v>2</v>
      </c>
      <c r="T3">
        <v>3</v>
      </c>
      <c r="U3">
        <v>4</v>
      </c>
      <c r="V3">
        <v>5</v>
      </c>
      <c r="W3">
        <v>6</v>
      </c>
      <c r="X3">
        <v>7</v>
      </c>
      <c r="Y3">
        <v>8</v>
      </c>
      <c r="Z3">
        <v>9</v>
      </c>
      <c r="AA3">
        <v>10</v>
      </c>
      <c r="AB3">
        <v>11</v>
      </c>
      <c r="AC3">
        <v>12</v>
      </c>
      <c r="AD3">
        <v>13</v>
      </c>
      <c r="AE3">
        <v>14</v>
      </c>
      <c r="AF3">
        <v>15</v>
      </c>
      <c r="AG3">
        <v>16</v>
      </c>
      <c r="AH3">
        <v>17</v>
      </c>
      <c r="AI3">
        <v>18</v>
      </c>
      <c r="AJ3">
        <v>19</v>
      </c>
      <c r="AK3">
        <v>20</v>
      </c>
    </row>
    <row r="4" spans="2:37" x14ac:dyDescent="0.25">
      <c r="B4" s="73" t="s">
        <v>3</v>
      </c>
      <c r="C4" s="74" t="s">
        <v>13</v>
      </c>
      <c r="D4" s="69" t="s">
        <v>870</v>
      </c>
      <c r="E4" s="62">
        <v>60</v>
      </c>
      <c r="F4">
        <f>65-E4</f>
        <v>5</v>
      </c>
      <c r="G4">
        <f t="shared" ref="G4:G8" si="2">65-E4</f>
        <v>5</v>
      </c>
      <c r="H4" s="16">
        <f t="shared" si="0"/>
        <v>0.6</v>
      </c>
      <c r="I4" s="80">
        <f t="shared" si="1"/>
        <v>5</v>
      </c>
      <c r="O4">
        <v>1</v>
      </c>
      <c r="P4">
        <v>2</v>
      </c>
    </row>
    <row r="5" spans="2:37" x14ac:dyDescent="0.25">
      <c r="B5" s="59" t="s">
        <v>4</v>
      </c>
      <c r="C5" s="55" t="s">
        <v>5</v>
      </c>
      <c r="D5" s="69" t="s">
        <v>871</v>
      </c>
      <c r="E5" s="62">
        <v>45</v>
      </c>
      <c r="F5">
        <f>65-E5</f>
        <v>20</v>
      </c>
      <c r="G5">
        <f t="shared" si="2"/>
        <v>20</v>
      </c>
      <c r="H5" s="16">
        <f t="shared" si="0"/>
        <v>0.45</v>
      </c>
      <c r="I5" s="80">
        <f t="shared" si="1"/>
        <v>20</v>
      </c>
      <c r="O5">
        <v>1</v>
      </c>
      <c r="P5">
        <v>3</v>
      </c>
    </row>
    <row r="6" spans="2:37" ht="16.7" customHeight="1" x14ac:dyDescent="0.25">
      <c r="B6" s="59" t="s">
        <v>6</v>
      </c>
      <c r="C6" s="55" t="s">
        <v>7</v>
      </c>
      <c r="D6" s="69" t="s">
        <v>872</v>
      </c>
      <c r="E6" s="62">
        <v>75</v>
      </c>
      <c r="F6">
        <f t="shared" ref="F6:F8" si="3">65-E6</f>
        <v>-10</v>
      </c>
      <c r="G6">
        <f t="shared" si="2"/>
        <v>-10</v>
      </c>
      <c r="H6" s="16">
        <f t="shared" si="0"/>
        <v>0.75</v>
      </c>
      <c r="I6" s="80">
        <f t="shared" si="1"/>
        <v>-10</v>
      </c>
      <c r="O6">
        <v>1</v>
      </c>
      <c r="P6">
        <v>4</v>
      </c>
    </row>
    <row r="7" spans="2:37" x14ac:dyDescent="0.25">
      <c r="B7" s="59" t="s">
        <v>8</v>
      </c>
      <c r="C7" s="55" t="s">
        <v>9</v>
      </c>
      <c r="D7" s="69" t="s">
        <v>873</v>
      </c>
      <c r="E7" s="62">
        <v>60</v>
      </c>
      <c r="F7">
        <f t="shared" si="3"/>
        <v>5</v>
      </c>
      <c r="G7">
        <f t="shared" si="2"/>
        <v>5</v>
      </c>
      <c r="H7" s="16">
        <f t="shared" si="0"/>
        <v>0.6</v>
      </c>
      <c r="I7" s="80">
        <f t="shared" si="1"/>
        <v>5</v>
      </c>
      <c r="O7">
        <v>1</v>
      </c>
      <c r="P7">
        <v>5</v>
      </c>
    </row>
    <row r="8" spans="2:37" ht="15.75" thickBot="1" x14ac:dyDescent="0.3">
      <c r="B8" s="60" t="s">
        <v>228</v>
      </c>
      <c r="C8" s="61" t="s">
        <v>229</v>
      </c>
      <c r="D8" s="70" t="s">
        <v>874</v>
      </c>
      <c r="E8" s="63">
        <v>33</v>
      </c>
      <c r="F8">
        <f t="shared" si="3"/>
        <v>32</v>
      </c>
      <c r="G8">
        <f t="shared" si="2"/>
        <v>32</v>
      </c>
      <c r="H8" s="16">
        <f t="shared" si="0"/>
        <v>0.33</v>
      </c>
      <c r="I8" s="80">
        <f t="shared" si="1"/>
        <v>32</v>
      </c>
      <c r="O8">
        <v>1</v>
      </c>
      <c r="P8">
        <v>6</v>
      </c>
    </row>
    <row r="9" spans="2:37" x14ac:dyDescent="0.25">
      <c r="O9">
        <v>1</v>
      </c>
      <c r="P9">
        <v>7</v>
      </c>
    </row>
    <row r="10" spans="2:37" x14ac:dyDescent="0.25">
      <c r="O10">
        <v>1</v>
      </c>
      <c r="P10">
        <v>8</v>
      </c>
    </row>
    <row r="11" spans="2:37" x14ac:dyDescent="0.25">
      <c r="C11" s="27"/>
      <c r="D11" s="27"/>
      <c r="E11" s="72">
        <v>1</v>
      </c>
      <c r="O11">
        <v>1</v>
      </c>
      <c r="P11">
        <v>9</v>
      </c>
    </row>
    <row r="12" spans="2:37" x14ac:dyDescent="0.25">
      <c r="K12" t="s">
        <v>232</v>
      </c>
      <c r="L12" t="s">
        <v>233</v>
      </c>
      <c r="M12" t="s">
        <v>234</v>
      </c>
      <c r="O12">
        <v>1</v>
      </c>
      <c r="P12">
        <v>10</v>
      </c>
    </row>
    <row r="13" spans="2:37" x14ac:dyDescent="0.25">
      <c r="J13" t="s">
        <v>235</v>
      </c>
      <c r="K13" s="30" t="s">
        <v>238</v>
      </c>
      <c r="L13" s="30" t="s">
        <v>239</v>
      </c>
      <c r="M13" s="30" t="s">
        <v>238</v>
      </c>
      <c r="O13">
        <v>1</v>
      </c>
      <c r="P13">
        <v>11</v>
      </c>
    </row>
    <row r="14" spans="2:37" x14ac:dyDescent="0.25">
      <c r="J14" t="s">
        <v>236</v>
      </c>
      <c r="K14" s="30" t="s">
        <v>238</v>
      </c>
      <c r="L14" s="30" t="s">
        <v>239</v>
      </c>
      <c r="M14" s="30" t="s">
        <v>238</v>
      </c>
      <c r="O14">
        <v>1</v>
      </c>
      <c r="P14">
        <v>12</v>
      </c>
    </row>
    <row r="15" spans="2:37" x14ac:dyDescent="0.25">
      <c r="J15" t="s">
        <v>237</v>
      </c>
      <c r="K15" s="30" t="s">
        <v>239</v>
      </c>
      <c r="L15" s="30" t="s">
        <v>238</v>
      </c>
      <c r="M15" s="30" t="s">
        <v>239</v>
      </c>
      <c r="O15">
        <v>1</v>
      </c>
      <c r="P15">
        <v>13</v>
      </c>
    </row>
    <row r="16" spans="2:37" x14ac:dyDescent="0.25">
      <c r="O16">
        <v>1</v>
      </c>
      <c r="P16">
        <v>14</v>
      </c>
    </row>
    <row r="17" spans="4:16" ht="18.75" x14ac:dyDescent="0.3">
      <c r="D17">
        <v>1</v>
      </c>
      <c r="F17" s="78">
        <f>+D17+D18</f>
        <v>2.5879000000000003</v>
      </c>
      <c r="O17">
        <v>1</v>
      </c>
      <c r="P17">
        <v>15</v>
      </c>
    </row>
    <row r="18" spans="4:16" x14ac:dyDescent="0.25">
      <c r="D18" s="76">
        <v>1.5879000000000001</v>
      </c>
      <c r="O18">
        <v>1</v>
      </c>
      <c r="P18">
        <v>16</v>
      </c>
    </row>
    <row r="19" spans="4:16" x14ac:dyDescent="0.25">
      <c r="D19" s="77">
        <v>100000</v>
      </c>
      <c r="I19">
        <v>1</v>
      </c>
      <c r="J19">
        <v>2</v>
      </c>
      <c r="K19">
        <v>9</v>
      </c>
      <c r="O19">
        <v>1</v>
      </c>
      <c r="P19">
        <v>17</v>
      </c>
    </row>
    <row r="20" spans="4:16" x14ac:dyDescent="0.25">
      <c r="D20" s="75">
        <v>2345.67</v>
      </c>
      <c r="I20">
        <v>4</v>
      </c>
      <c r="J20">
        <v>5</v>
      </c>
      <c r="K20">
        <v>8</v>
      </c>
      <c r="O20">
        <v>1</v>
      </c>
      <c r="P20">
        <v>18</v>
      </c>
    </row>
    <row r="21" spans="4:16" x14ac:dyDescent="0.25">
      <c r="I21">
        <v>6</v>
      </c>
      <c r="J21">
        <v>64</v>
      </c>
      <c r="K21">
        <v>7</v>
      </c>
      <c r="O21">
        <v>1</v>
      </c>
      <c r="P21">
        <v>19</v>
      </c>
    </row>
    <row r="22" spans="4:16" x14ac:dyDescent="0.25">
      <c r="I22">
        <v>77</v>
      </c>
      <c r="J22">
        <v>88</v>
      </c>
      <c r="K22">
        <v>9</v>
      </c>
      <c r="O22">
        <v>1</v>
      </c>
      <c r="P22">
        <v>20</v>
      </c>
    </row>
    <row r="23" spans="4:16" ht="18.75" x14ac:dyDescent="0.3">
      <c r="G23" s="78">
        <f>+E23+E24</f>
        <v>0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3440E-9034-4465-852C-17E03CC91CB3}">
  <sheetPr codeName="Sheet3"/>
  <dimension ref="B2:N50"/>
  <sheetViews>
    <sheetView showGridLines="0" zoomScale="136" zoomScaleNormal="136" workbookViewId="0">
      <selection activeCell="H40" sqref="H40"/>
    </sheetView>
  </sheetViews>
  <sheetFormatPr defaultRowHeight="15" x14ac:dyDescent="0.25"/>
  <cols>
    <col min="1" max="2" width="8.7109375" customWidth="1"/>
    <col min="3" max="3" width="13" bestFit="1" customWidth="1"/>
    <col min="4" max="4" width="23.28515625" customWidth="1"/>
    <col min="5" max="5" width="25.5703125" customWidth="1"/>
    <col min="6" max="6" width="23" bestFit="1" customWidth="1"/>
    <col min="7" max="7" width="17.140625" customWidth="1"/>
    <col min="8" max="8" width="15.28515625" customWidth="1"/>
    <col min="9" max="9" width="11.5703125" customWidth="1"/>
    <col min="10" max="10" width="12.28515625" customWidth="1"/>
    <col min="11" max="11" width="17.5703125" style="30" customWidth="1"/>
    <col min="12" max="12" width="19.42578125" style="30" bestFit="1" customWidth="1"/>
    <col min="13" max="13" width="16.5703125" style="30" bestFit="1" customWidth="1"/>
    <col min="14" max="14" width="35.5703125" customWidth="1"/>
  </cols>
  <sheetData>
    <row r="2" spans="2:14" x14ac:dyDescent="0.25">
      <c r="B2" s="24">
        <v>12345</v>
      </c>
      <c r="C2" s="20">
        <v>43921.45</v>
      </c>
      <c r="D2" s="21">
        <v>350239</v>
      </c>
      <c r="E2" s="2">
        <v>5.25</v>
      </c>
      <c r="F2" s="23">
        <v>43923</v>
      </c>
      <c r="G2" s="3">
        <v>6.9444444444444441E-3</v>
      </c>
      <c r="H2" s="4">
        <v>0.34473837000000002</v>
      </c>
      <c r="I2" s="22">
        <v>0.34473837000000002</v>
      </c>
      <c r="J2" s="22">
        <v>0.34</v>
      </c>
      <c r="K2" s="31">
        <v>0.34473837000000002</v>
      </c>
      <c r="L2" s="82">
        <v>467000100</v>
      </c>
      <c r="M2" s="33">
        <v>43921</v>
      </c>
    </row>
    <row r="3" spans="2:14" x14ac:dyDescent="0.25">
      <c r="B3" s="1"/>
      <c r="C3" s="29">
        <v>3.4</v>
      </c>
      <c r="D3" s="28">
        <v>350239</v>
      </c>
      <c r="E3" s="2">
        <v>21.6</v>
      </c>
      <c r="F3" s="23"/>
      <c r="G3" s="3"/>
      <c r="H3" s="4"/>
      <c r="I3" s="18"/>
      <c r="J3" s="19"/>
      <c r="K3" s="34"/>
      <c r="L3" s="35"/>
      <c r="M3" s="36">
        <v>34987</v>
      </c>
    </row>
    <row r="4" spans="2:14" x14ac:dyDescent="0.25">
      <c r="N4" s="83">
        <v>467000100</v>
      </c>
    </row>
    <row r="5" spans="2:14" x14ac:dyDescent="0.25">
      <c r="B5">
        <v>12345.678</v>
      </c>
      <c r="E5">
        <v>5.25</v>
      </c>
      <c r="F5" s="38">
        <v>43923.4</v>
      </c>
      <c r="H5">
        <v>0.34473837000000002</v>
      </c>
      <c r="N5" s="83">
        <v>467000101</v>
      </c>
    </row>
    <row r="6" spans="2:14" x14ac:dyDescent="0.25">
      <c r="N6" s="83">
        <v>467000102</v>
      </c>
    </row>
    <row r="7" spans="2:14" x14ac:dyDescent="0.25">
      <c r="B7" s="37">
        <f>+B5</f>
        <v>12345.678</v>
      </c>
      <c r="C7" s="20">
        <f>+B5</f>
        <v>12345.678</v>
      </c>
      <c r="D7" s="21">
        <v>350239</v>
      </c>
      <c r="E7" s="2">
        <f>E5</f>
        <v>5.25</v>
      </c>
      <c r="F7" s="23">
        <f>F5</f>
        <v>43923.4</v>
      </c>
      <c r="G7" s="3">
        <v>6.9444444444444441E-3</v>
      </c>
      <c r="H7" s="4">
        <f>H5</f>
        <v>0.34473837000000002</v>
      </c>
      <c r="I7" s="22">
        <f>H5</f>
        <v>0.34473837000000002</v>
      </c>
      <c r="J7" s="39">
        <f>H5</f>
        <v>0.34473837000000002</v>
      </c>
      <c r="K7" s="31">
        <v>0.34473837000000002</v>
      </c>
      <c r="L7" s="32">
        <v>467000</v>
      </c>
      <c r="M7" s="33">
        <v>43921</v>
      </c>
      <c r="N7" s="83">
        <v>467000103</v>
      </c>
    </row>
    <row r="8" spans="2:14" x14ac:dyDescent="0.25">
      <c r="B8" s="1"/>
      <c r="C8" s="29">
        <v>3.4</v>
      </c>
      <c r="D8" s="28">
        <v>350239</v>
      </c>
      <c r="E8" s="2"/>
      <c r="F8" s="23"/>
      <c r="G8" s="3">
        <f>F5</f>
        <v>43923.4</v>
      </c>
      <c r="H8" s="4"/>
      <c r="I8" s="18"/>
      <c r="J8" s="19"/>
      <c r="K8" s="34"/>
      <c r="L8" s="35"/>
      <c r="M8" s="36">
        <v>34987</v>
      </c>
      <c r="N8" s="83">
        <v>467000104</v>
      </c>
    </row>
    <row r="9" spans="2:14" x14ac:dyDescent="0.25">
      <c r="N9" s="83">
        <v>467000105</v>
      </c>
    </row>
    <row r="10" spans="2:14" x14ac:dyDescent="0.25">
      <c r="C10" t="s">
        <v>240</v>
      </c>
      <c r="D10" s="21">
        <v>0</v>
      </c>
      <c r="N10" s="83">
        <v>467000106</v>
      </c>
    </row>
    <row r="11" spans="2:14" x14ac:dyDescent="0.25">
      <c r="C11" t="s">
        <v>241</v>
      </c>
      <c r="D11" s="28">
        <v>0</v>
      </c>
    </row>
    <row r="14" spans="2:14" x14ac:dyDescent="0.25">
      <c r="D14" s="41" t="s">
        <v>242</v>
      </c>
      <c r="E14" s="41" t="s">
        <v>243</v>
      </c>
      <c r="F14" s="41" t="s">
        <v>244</v>
      </c>
      <c r="G14" s="41"/>
      <c r="H14" s="41"/>
      <c r="I14" s="41"/>
      <c r="J14" s="41"/>
      <c r="K14" s="42"/>
      <c r="L14" s="79">
        <v>44001.014999999999</v>
      </c>
      <c r="N14" s="81">
        <v>44001</v>
      </c>
    </row>
    <row r="15" spans="2:14" x14ac:dyDescent="0.25">
      <c r="C15" s="40">
        <v>10</v>
      </c>
      <c r="D15" s="44">
        <f>C15</f>
        <v>10</v>
      </c>
      <c r="E15" s="45">
        <f>C15</f>
        <v>10</v>
      </c>
      <c r="F15" s="43">
        <f>C15</f>
        <v>10</v>
      </c>
    </row>
    <row r="16" spans="2:14" x14ac:dyDescent="0.25">
      <c r="C16" s="40">
        <v>100</v>
      </c>
      <c r="D16" s="44">
        <f t="shared" ref="D16" si="0">C16</f>
        <v>100</v>
      </c>
      <c r="E16" s="45">
        <f t="shared" ref="E16:E22" si="1">C16</f>
        <v>100</v>
      </c>
      <c r="F16" s="43">
        <f t="shared" ref="F16:F22" si="2">C16</f>
        <v>100</v>
      </c>
    </row>
    <row r="17" spans="3:7" x14ac:dyDescent="0.25">
      <c r="C17" s="40">
        <v>1000</v>
      </c>
      <c r="D17" s="44">
        <f t="shared" ref="D17" si="3">C17</f>
        <v>1000</v>
      </c>
      <c r="E17" s="45">
        <f t="shared" si="1"/>
        <v>1000</v>
      </c>
      <c r="F17" s="43">
        <f t="shared" si="2"/>
        <v>1000</v>
      </c>
    </row>
    <row r="18" spans="3:7" x14ac:dyDescent="0.25">
      <c r="C18" s="40">
        <v>10000</v>
      </c>
      <c r="D18" s="44">
        <f t="shared" ref="D18" si="4">C18</f>
        <v>10000</v>
      </c>
      <c r="E18" s="45">
        <f t="shared" si="1"/>
        <v>10000</v>
      </c>
      <c r="F18" s="43">
        <f t="shared" si="2"/>
        <v>10000</v>
      </c>
    </row>
    <row r="19" spans="3:7" x14ac:dyDescent="0.25">
      <c r="C19" s="40">
        <v>100000</v>
      </c>
      <c r="D19" s="44">
        <f t="shared" ref="D19" si="5">C19</f>
        <v>100000</v>
      </c>
      <c r="E19" s="45">
        <f t="shared" si="1"/>
        <v>100000</v>
      </c>
      <c r="F19" s="43">
        <f t="shared" si="2"/>
        <v>100000</v>
      </c>
    </row>
    <row r="20" spans="3:7" x14ac:dyDescent="0.25">
      <c r="C20" s="40">
        <v>1000000</v>
      </c>
      <c r="D20" s="44">
        <f t="shared" ref="D20" si="6">C20</f>
        <v>1000000</v>
      </c>
      <c r="E20" s="45">
        <f t="shared" si="1"/>
        <v>1000000</v>
      </c>
      <c r="F20" s="43">
        <f t="shared" si="2"/>
        <v>1000000</v>
      </c>
    </row>
    <row r="21" spans="3:7" x14ac:dyDescent="0.25">
      <c r="C21" s="40">
        <v>1234000</v>
      </c>
      <c r="D21" s="44">
        <f t="shared" ref="D21" si="7">C21</f>
        <v>1234000</v>
      </c>
      <c r="E21" s="45">
        <f t="shared" si="1"/>
        <v>1234000</v>
      </c>
      <c r="F21" s="43">
        <f t="shared" si="2"/>
        <v>1234000</v>
      </c>
    </row>
    <row r="22" spans="3:7" x14ac:dyDescent="0.25">
      <c r="C22" s="40">
        <v>1890000</v>
      </c>
      <c r="D22" s="44">
        <f t="shared" ref="D22:D23" si="8">C22</f>
        <v>1890000</v>
      </c>
      <c r="E22" s="45">
        <f t="shared" si="1"/>
        <v>1890000</v>
      </c>
      <c r="F22" s="46">
        <f t="shared" si="2"/>
        <v>1890000</v>
      </c>
    </row>
    <row r="23" spans="3:7" x14ac:dyDescent="0.25">
      <c r="C23" s="40">
        <v>1890000000</v>
      </c>
      <c r="D23" s="44">
        <f t="shared" si="8"/>
        <v>1890000000</v>
      </c>
      <c r="E23" s="45">
        <f t="shared" ref="E23" si="9">C23</f>
        <v>1890000000</v>
      </c>
      <c r="F23" s="46">
        <f t="shared" ref="F23" si="10">C23</f>
        <v>1890000000</v>
      </c>
    </row>
    <row r="28" spans="3:7" x14ac:dyDescent="0.25">
      <c r="D28" t="s">
        <v>1117</v>
      </c>
      <c r="E28" s="98" t="s">
        <v>1118</v>
      </c>
      <c r="F28" s="41" t="s">
        <v>242</v>
      </c>
      <c r="G28" s="41" t="s">
        <v>1119</v>
      </c>
    </row>
    <row r="29" spans="3:7" x14ac:dyDescent="0.25">
      <c r="C29" t="s">
        <v>1116</v>
      </c>
      <c r="D29">
        <v>0</v>
      </c>
      <c r="E29" s="97">
        <v>0</v>
      </c>
      <c r="F29" s="99">
        <v>0</v>
      </c>
      <c r="G29" s="100">
        <v>0</v>
      </c>
    </row>
    <row r="33" spans="3:12" x14ac:dyDescent="0.25">
      <c r="C33" t="s">
        <v>1120</v>
      </c>
      <c r="D33" s="90">
        <v>44645</v>
      </c>
    </row>
    <row r="35" spans="3:12" x14ac:dyDescent="0.25">
      <c r="F35" s="104" t="s">
        <v>1117</v>
      </c>
      <c r="G35" s="104" t="s">
        <v>1128</v>
      </c>
      <c r="H35" s="104" t="s">
        <v>1128</v>
      </c>
      <c r="I35" s="104"/>
      <c r="J35" s="104" t="s">
        <v>1127</v>
      </c>
      <c r="K35" s="105"/>
      <c r="L35" s="105" t="s">
        <v>1126</v>
      </c>
    </row>
    <row r="36" spans="3:12" x14ac:dyDescent="0.25">
      <c r="C36" t="s">
        <v>1121</v>
      </c>
      <c r="D36" t="s">
        <v>1122</v>
      </c>
      <c r="F36">
        <v>1</v>
      </c>
      <c r="G36" s="101">
        <v>1</v>
      </c>
      <c r="H36" s="101">
        <f>+G36*5</f>
        <v>5</v>
      </c>
      <c r="J36" s="102">
        <v>1</v>
      </c>
      <c r="L36" s="103">
        <v>1</v>
      </c>
    </row>
    <row r="37" spans="3:12" x14ac:dyDescent="0.25">
      <c r="D37" t="s">
        <v>1123</v>
      </c>
      <c r="F37">
        <v>2</v>
      </c>
      <c r="G37" s="101">
        <v>2</v>
      </c>
      <c r="H37" s="101">
        <f t="shared" ref="H37:H39" si="11">+G37*5</f>
        <v>10</v>
      </c>
      <c r="J37" s="102">
        <v>2</v>
      </c>
      <c r="L37" s="103">
        <v>2</v>
      </c>
    </row>
    <row r="38" spans="3:12" x14ac:dyDescent="0.25">
      <c r="D38" t="s">
        <v>1124</v>
      </c>
      <c r="F38">
        <v>8</v>
      </c>
      <c r="G38" s="101">
        <v>8</v>
      </c>
      <c r="H38" s="101">
        <f t="shared" si="11"/>
        <v>40</v>
      </c>
      <c r="J38" s="102">
        <v>8</v>
      </c>
      <c r="L38" s="103">
        <v>8</v>
      </c>
    </row>
    <row r="39" spans="3:12" x14ac:dyDescent="0.25">
      <c r="C39" t="s">
        <v>1125</v>
      </c>
      <c r="D39">
        <f>SUM(D36:D38)</f>
        <v>0</v>
      </c>
      <c r="F39">
        <f>SUM(F36:F38)</f>
        <v>11</v>
      </c>
      <c r="G39" s="101">
        <f>SUM(G36:G38)</f>
        <v>11</v>
      </c>
      <c r="H39" s="101">
        <f t="shared" si="11"/>
        <v>55</v>
      </c>
      <c r="J39" s="102">
        <f>SUM(J36:J38)</f>
        <v>11</v>
      </c>
      <c r="L39" s="103">
        <f>SUM(L36:L38)</f>
        <v>11</v>
      </c>
    </row>
    <row r="42" spans="3:12" x14ac:dyDescent="0.25">
      <c r="F42" s="108">
        <v>6</v>
      </c>
      <c r="H42" s="106" t="s">
        <v>1129</v>
      </c>
    </row>
    <row r="43" spans="3:12" x14ac:dyDescent="0.25">
      <c r="F43" s="108">
        <v>5</v>
      </c>
      <c r="H43" s="107" t="s">
        <v>1129</v>
      </c>
    </row>
    <row r="44" spans="3:12" x14ac:dyDescent="0.25">
      <c r="F44" s="108">
        <v>8</v>
      </c>
    </row>
    <row r="47" spans="3:12" x14ac:dyDescent="0.25">
      <c r="H47" t="s">
        <v>1133</v>
      </c>
      <c r="J47" t="s">
        <v>1134</v>
      </c>
    </row>
    <row r="48" spans="3:12" x14ac:dyDescent="0.25">
      <c r="C48" s="90">
        <v>44642</v>
      </c>
      <c r="D48" s="109">
        <v>44642</v>
      </c>
      <c r="E48" s="41" t="s">
        <v>1130</v>
      </c>
      <c r="H48">
        <v>100000000</v>
      </c>
    </row>
    <row r="49" spans="4:8" x14ac:dyDescent="0.25">
      <c r="D49" s="110">
        <v>44642</v>
      </c>
      <c r="E49" s="41" t="s">
        <v>1131</v>
      </c>
      <c r="H49">
        <v>100000000</v>
      </c>
    </row>
    <row r="50" spans="4:8" x14ac:dyDescent="0.25">
      <c r="D50" s="111">
        <v>44642</v>
      </c>
      <c r="E50" s="41" t="s">
        <v>1132</v>
      </c>
      <c r="H50">
        <v>100000000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53A6-5F89-455D-A6D3-5703766AF603}">
  <sheetPr codeName="Sheet4"/>
  <dimension ref="D3:G11"/>
  <sheetViews>
    <sheetView showGridLines="0" zoomScale="205" zoomScaleNormal="205" workbookViewId="0">
      <selection activeCell="J6" sqref="J6"/>
    </sheetView>
  </sheetViews>
  <sheetFormatPr defaultRowHeight="15" x14ac:dyDescent="0.25"/>
  <cols>
    <col min="4" max="4" width="12" bestFit="1" customWidth="1"/>
    <col min="5" max="6" width="3.42578125" customWidth="1"/>
  </cols>
  <sheetData>
    <row r="3" spans="4:7" x14ac:dyDescent="0.25">
      <c r="D3" t="s">
        <v>1135</v>
      </c>
      <c r="G3">
        <v>3.2488999999999999</v>
      </c>
    </row>
    <row r="4" spans="4:7" x14ac:dyDescent="0.25">
      <c r="D4" t="s">
        <v>885</v>
      </c>
      <c r="E4" s="85">
        <v>1</v>
      </c>
      <c r="F4" s="112" t="s">
        <v>1136</v>
      </c>
      <c r="G4" s="17">
        <v>3.2488999999999999</v>
      </c>
    </row>
    <row r="5" spans="4:7" x14ac:dyDescent="0.25">
      <c r="D5" t="s">
        <v>885</v>
      </c>
      <c r="E5" s="85">
        <v>2</v>
      </c>
      <c r="F5" s="112" t="s">
        <v>1137</v>
      </c>
      <c r="G5" s="89">
        <v>3.2488999999999999</v>
      </c>
    </row>
    <row r="6" spans="4:7" x14ac:dyDescent="0.25">
      <c r="D6" t="s">
        <v>885</v>
      </c>
      <c r="E6" s="85">
        <v>3</v>
      </c>
      <c r="F6" s="112" t="s">
        <v>242</v>
      </c>
      <c r="G6" s="88">
        <v>3.2488999999999999</v>
      </c>
    </row>
    <row r="7" spans="4:7" x14ac:dyDescent="0.25">
      <c r="D7" t="s">
        <v>885</v>
      </c>
      <c r="E7" s="85">
        <v>4</v>
      </c>
      <c r="F7" s="112" t="s">
        <v>1138</v>
      </c>
      <c r="G7" s="80">
        <v>3.2488999999999999</v>
      </c>
    </row>
    <row r="8" spans="4:7" x14ac:dyDescent="0.25">
      <c r="D8" t="s">
        <v>885</v>
      </c>
      <c r="E8" s="85">
        <v>5</v>
      </c>
      <c r="F8" s="112" t="s">
        <v>1139</v>
      </c>
      <c r="G8" s="16">
        <v>3.2488999999999999</v>
      </c>
    </row>
    <row r="9" spans="4:7" x14ac:dyDescent="0.25">
      <c r="D9" t="s">
        <v>885</v>
      </c>
      <c r="E9" s="85">
        <v>6</v>
      </c>
      <c r="F9" s="112" t="s">
        <v>1140</v>
      </c>
      <c r="G9" s="87">
        <v>3.2488999999999999</v>
      </c>
    </row>
    <row r="10" spans="4:7" ht="18.75" x14ac:dyDescent="0.3">
      <c r="D10" t="s">
        <v>885</v>
      </c>
      <c r="E10" s="86" t="s">
        <v>886</v>
      </c>
      <c r="F10" s="113" t="s">
        <v>1141</v>
      </c>
      <c r="G10">
        <v>3.2488999999999999</v>
      </c>
    </row>
    <row r="11" spans="4:7" x14ac:dyDescent="0.25">
      <c r="D11" t="s">
        <v>885</v>
      </c>
      <c r="E11" s="85">
        <v>7</v>
      </c>
      <c r="F11" s="112"/>
      <c r="G11" s="55">
        <v>3.2488999999999999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5F9DC-DC32-45F4-B283-31E0EB2061DE}">
  <sheetPr codeName="Sheet5"/>
  <dimension ref="B2:L32"/>
  <sheetViews>
    <sheetView zoomScale="130" zoomScaleNormal="130" workbookViewId="0">
      <selection activeCell="C2" sqref="C2"/>
    </sheetView>
  </sheetViews>
  <sheetFormatPr defaultRowHeight="15" x14ac:dyDescent="0.25"/>
  <cols>
    <col min="3" max="3" width="9.85546875" bestFit="1" customWidth="1"/>
    <col min="10" max="10" width="9.85546875" bestFit="1" customWidth="1"/>
  </cols>
  <sheetData>
    <row r="2" spans="2:10" x14ac:dyDescent="0.25">
      <c r="B2" t="s">
        <v>231</v>
      </c>
      <c r="C2" s="16">
        <v>0.25</v>
      </c>
      <c r="D2" s="16"/>
      <c r="F2" s="16"/>
      <c r="G2" s="16"/>
      <c r="I2" t="s">
        <v>214</v>
      </c>
      <c r="J2" s="16">
        <v>0.33</v>
      </c>
    </row>
    <row r="5" spans="2:10" x14ac:dyDescent="0.25">
      <c r="B5" t="s">
        <v>225</v>
      </c>
      <c r="C5" s="17">
        <v>10000</v>
      </c>
      <c r="D5" s="17"/>
      <c r="E5" s="17"/>
      <c r="F5" s="17"/>
      <c r="G5" s="17"/>
      <c r="I5" t="s">
        <v>224</v>
      </c>
      <c r="J5" s="17">
        <v>10000</v>
      </c>
    </row>
    <row r="6" spans="2:10" x14ac:dyDescent="0.25">
      <c r="C6" s="17"/>
      <c r="D6" s="17"/>
      <c r="E6" s="17"/>
      <c r="F6" s="17"/>
      <c r="G6" s="17"/>
      <c r="J6" s="17"/>
    </row>
    <row r="8" spans="2:10" x14ac:dyDescent="0.25">
      <c r="C8">
        <v>5</v>
      </c>
    </row>
    <row r="10" spans="2:10" x14ac:dyDescent="0.25">
      <c r="C10">
        <v>50</v>
      </c>
      <c r="D10">
        <v>100</v>
      </c>
      <c r="E10">
        <v>200</v>
      </c>
      <c r="F10">
        <v>400</v>
      </c>
      <c r="H10">
        <v>1</v>
      </c>
      <c r="I10">
        <v>2</v>
      </c>
    </row>
    <row r="11" spans="2:10" x14ac:dyDescent="0.25">
      <c r="C11">
        <f>C10*$C$8</f>
        <v>250</v>
      </c>
      <c r="D11">
        <f t="shared" ref="D11:F11" si="0">D10*$C$8</f>
        <v>500</v>
      </c>
      <c r="E11">
        <f t="shared" si="0"/>
        <v>1000</v>
      </c>
      <c r="F11">
        <f t="shared" si="0"/>
        <v>2000</v>
      </c>
      <c r="H11">
        <v>3</v>
      </c>
      <c r="I11">
        <v>4</v>
      </c>
    </row>
    <row r="20" spans="2:12" x14ac:dyDescent="0.25">
      <c r="K20" t="s">
        <v>221</v>
      </c>
    </row>
    <row r="21" spans="2:12" x14ac:dyDescent="0.25">
      <c r="K21" s="17"/>
    </row>
    <row r="24" spans="2:12" x14ac:dyDescent="0.25">
      <c r="I24" t="s">
        <v>226</v>
      </c>
    </row>
    <row r="26" spans="2:12" x14ac:dyDescent="0.25">
      <c r="C26" t="s">
        <v>220</v>
      </c>
      <c r="E26" t="s">
        <v>221</v>
      </c>
      <c r="I26" t="s">
        <v>220</v>
      </c>
    </row>
    <row r="27" spans="2:12" x14ac:dyDescent="0.25">
      <c r="B27" t="s">
        <v>215</v>
      </c>
      <c r="C27" s="17">
        <v>3590</v>
      </c>
      <c r="D27" s="17"/>
      <c r="E27" s="17">
        <f>C27+C28+C29+C30+C31</f>
        <v>9610</v>
      </c>
      <c r="F27" s="17">
        <f>SUM(C27:C31)</f>
        <v>9610</v>
      </c>
      <c r="H27" t="s">
        <v>215</v>
      </c>
      <c r="I27" s="17">
        <v>3590</v>
      </c>
      <c r="K27" s="17"/>
    </row>
    <row r="28" spans="2:12" x14ac:dyDescent="0.25">
      <c r="B28" t="s">
        <v>216</v>
      </c>
      <c r="C28" s="17">
        <v>2300</v>
      </c>
      <c r="D28" s="17"/>
      <c r="E28" s="17">
        <f>C27+C28+C29+C30+C31</f>
        <v>9610</v>
      </c>
      <c r="F28" s="17">
        <f>SUM(C27:C31)</f>
        <v>9610</v>
      </c>
      <c r="H28" t="s">
        <v>216</v>
      </c>
      <c r="I28" s="17">
        <v>2300</v>
      </c>
      <c r="K28" s="17"/>
      <c r="L28" s="17"/>
    </row>
    <row r="29" spans="2:12" x14ac:dyDescent="0.25">
      <c r="B29" t="s">
        <v>218</v>
      </c>
      <c r="C29" s="17">
        <v>890</v>
      </c>
      <c r="D29" s="17"/>
      <c r="E29" s="17"/>
      <c r="F29" s="17">
        <f>SUM(C27:C31)</f>
        <v>9610</v>
      </c>
      <c r="H29" t="s">
        <v>217</v>
      </c>
      <c r="I29" s="17">
        <v>2300</v>
      </c>
      <c r="K29" s="17"/>
      <c r="L29" s="17"/>
    </row>
    <row r="30" spans="2:12" x14ac:dyDescent="0.25">
      <c r="B30" t="s">
        <v>217</v>
      </c>
      <c r="C30" s="17">
        <v>2300</v>
      </c>
      <c r="D30" s="17"/>
      <c r="E30" s="17"/>
      <c r="F30" s="17"/>
      <c r="H30" t="s">
        <v>219</v>
      </c>
      <c r="I30" s="17">
        <v>530</v>
      </c>
      <c r="K30" s="17"/>
      <c r="L30" s="17"/>
    </row>
    <row r="31" spans="2:12" x14ac:dyDescent="0.25">
      <c r="B31" t="s">
        <v>219</v>
      </c>
      <c r="C31" s="17">
        <v>530</v>
      </c>
      <c r="D31" s="17"/>
      <c r="E31" s="17"/>
      <c r="F31" s="17"/>
      <c r="K31" s="17"/>
      <c r="L31" s="17"/>
    </row>
    <row r="32" spans="2:12" x14ac:dyDescent="0.25">
      <c r="C32" s="17"/>
      <c r="D32" s="17"/>
      <c r="E32" s="17"/>
      <c r="F32" s="17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5218-30D4-4946-836E-E4CAE629316E}">
  <sheetPr codeName="Sheet6"/>
  <dimension ref="A2"/>
  <sheetViews>
    <sheetView zoomScale="85" zoomScaleNormal="85" workbookViewId="0">
      <selection activeCell="A3" sqref="A3"/>
    </sheetView>
  </sheetViews>
  <sheetFormatPr defaultRowHeight="15" x14ac:dyDescent="0.25"/>
  <sheetData>
    <row r="2" spans="1:1" x14ac:dyDescent="0.25">
      <c r="A2" t="s">
        <v>906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7295-B03C-4DEA-AEEC-FBC78A691B7B}">
  <sheetPr codeName="Sheet7"/>
  <dimension ref="A1:AB187"/>
  <sheetViews>
    <sheetView showGridLines="0" zoomScale="70" zoomScaleNormal="70" workbookViewId="0">
      <selection activeCell="A24" sqref="A24"/>
    </sheetView>
  </sheetViews>
  <sheetFormatPr defaultColWidth="8.85546875" defaultRowHeight="18.75" x14ac:dyDescent="0.3"/>
  <cols>
    <col min="1" max="1" width="23.7109375" style="5" customWidth="1"/>
    <col min="2" max="13" width="12.85546875" style="5" customWidth="1"/>
    <col min="14" max="14" width="3.42578125" style="5" customWidth="1"/>
    <col min="15" max="15" width="15.85546875" style="5" customWidth="1"/>
    <col min="16" max="16" width="14" style="5" customWidth="1"/>
    <col min="17" max="17" width="11" style="5" customWidth="1"/>
    <col min="18" max="18" width="9.85546875" style="5" customWidth="1"/>
    <col min="19" max="19" width="8.85546875" style="5" customWidth="1"/>
    <col min="20" max="28" width="7.28515625" style="5" customWidth="1"/>
    <col min="29" max="16384" width="8.85546875" style="5"/>
  </cols>
  <sheetData>
    <row r="1" spans="1:28" x14ac:dyDescent="0.3">
      <c r="A1" s="15" t="s">
        <v>213</v>
      </c>
      <c r="B1" s="15" t="s">
        <v>212</v>
      </c>
      <c r="C1" s="15" t="s">
        <v>211</v>
      </c>
      <c r="D1" s="15" t="s">
        <v>210</v>
      </c>
      <c r="E1" s="15" t="s">
        <v>209</v>
      </c>
      <c r="F1" s="15" t="s">
        <v>208</v>
      </c>
      <c r="G1" s="15" t="s">
        <v>207</v>
      </c>
      <c r="H1" s="15" t="s">
        <v>201</v>
      </c>
      <c r="I1" s="15" t="s">
        <v>206</v>
      </c>
      <c r="J1" s="15" t="s">
        <v>205</v>
      </c>
      <c r="K1" s="15" t="s">
        <v>204</v>
      </c>
      <c r="L1" s="15" t="s">
        <v>203</v>
      </c>
      <c r="M1" s="15" t="s">
        <v>202</v>
      </c>
      <c r="O1"/>
      <c r="P1"/>
    </row>
    <row r="2" spans="1:28" ht="16.350000000000001" customHeight="1" x14ac:dyDescent="0.3">
      <c r="A2" s="5" t="s">
        <v>200</v>
      </c>
      <c r="B2" s="6">
        <v>190</v>
      </c>
      <c r="C2" s="6">
        <v>468</v>
      </c>
      <c r="D2" s="6">
        <v>145</v>
      </c>
      <c r="E2" s="6">
        <v>304</v>
      </c>
      <c r="F2" s="6">
        <v>122</v>
      </c>
      <c r="G2" s="6">
        <v>421</v>
      </c>
      <c r="H2" s="6">
        <v>461</v>
      </c>
      <c r="I2" s="6">
        <v>192</v>
      </c>
      <c r="J2" s="6">
        <v>194</v>
      </c>
      <c r="K2" s="6">
        <v>175</v>
      </c>
      <c r="L2" s="6">
        <v>442</v>
      </c>
      <c r="M2" s="6">
        <v>231</v>
      </c>
      <c r="O2"/>
      <c r="P2"/>
      <c r="S2" s="7"/>
      <c r="Y2" s="6"/>
      <c r="Z2" s="6"/>
      <c r="AA2" s="6"/>
      <c r="AB2" s="6"/>
    </row>
    <row r="3" spans="1:28" x14ac:dyDescent="0.3">
      <c r="A3" s="5" t="s">
        <v>199</v>
      </c>
      <c r="B3" s="6">
        <v>415</v>
      </c>
      <c r="C3" s="6">
        <v>216</v>
      </c>
      <c r="D3" s="6">
        <v>158</v>
      </c>
      <c r="E3" s="6">
        <v>310</v>
      </c>
      <c r="F3" s="6">
        <v>201</v>
      </c>
      <c r="G3" s="6">
        <v>432</v>
      </c>
      <c r="H3" s="6">
        <v>457</v>
      </c>
      <c r="I3" s="6">
        <v>233</v>
      </c>
      <c r="J3" s="6">
        <v>250</v>
      </c>
      <c r="K3" s="6">
        <v>320</v>
      </c>
      <c r="L3" s="6">
        <v>301</v>
      </c>
      <c r="M3" s="6">
        <v>269</v>
      </c>
      <c r="O3"/>
      <c r="P3"/>
      <c r="Q3" s="14"/>
    </row>
    <row r="4" spans="1:28" x14ac:dyDescent="0.3">
      <c r="A4" s="5" t="s">
        <v>198</v>
      </c>
      <c r="B4" s="6">
        <v>112</v>
      </c>
      <c r="C4" s="6">
        <v>123</v>
      </c>
      <c r="D4" s="6">
        <v>496</v>
      </c>
      <c r="E4" s="6">
        <v>334</v>
      </c>
      <c r="F4" s="6">
        <v>180</v>
      </c>
      <c r="G4" s="6">
        <v>471</v>
      </c>
      <c r="H4" s="6">
        <v>412</v>
      </c>
      <c r="I4" s="6">
        <v>376</v>
      </c>
      <c r="J4" s="6">
        <v>457</v>
      </c>
      <c r="K4" s="6">
        <v>332</v>
      </c>
      <c r="L4" s="6">
        <v>376</v>
      </c>
      <c r="M4" s="6">
        <v>368</v>
      </c>
      <c r="O4" s="14"/>
      <c r="P4" s="14"/>
      <c r="Q4" s="14"/>
    </row>
    <row r="5" spans="1:28" x14ac:dyDescent="0.3">
      <c r="A5" s="5" t="s">
        <v>197</v>
      </c>
      <c r="B5" s="6">
        <v>178</v>
      </c>
      <c r="C5" s="6">
        <v>362</v>
      </c>
      <c r="D5" s="6">
        <v>424</v>
      </c>
      <c r="E5" s="6">
        <v>125</v>
      </c>
      <c r="F5" s="6">
        <v>479</v>
      </c>
      <c r="G5" s="6">
        <v>153</v>
      </c>
      <c r="H5" s="6">
        <v>419</v>
      </c>
      <c r="I5" s="6">
        <v>345</v>
      </c>
      <c r="J5" s="6">
        <v>358</v>
      </c>
      <c r="K5" s="6">
        <v>421</v>
      </c>
      <c r="L5" s="6">
        <v>221</v>
      </c>
      <c r="M5" s="6">
        <v>154</v>
      </c>
    </row>
    <row r="6" spans="1:28" x14ac:dyDescent="0.3">
      <c r="A6" s="5" t="s">
        <v>196</v>
      </c>
      <c r="B6" s="6">
        <v>200</v>
      </c>
      <c r="C6" s="6">
        <v>456</v>
      </c>
      <c r="D6" s="6">
        <v>385</v>
      </c>
      <c r="E6" s="6">
        <v>400</v>
      </c>
      <c r="F6" s="6">
        <v>447</v>
      </c>
      <c r="G6" s="6">
        <v>134</v>
      </c>
      <c r="H6" s="6">
        <v>141</v>
      </c>
      <c r="I6" s="6">
        <v>196</v>
      </c>
      <c r="J6" s="6">
        <v>466</v>
      </c>
      <c r="K6" s="6">
        <v>398</v>
      </c>
      <c r="L6" s="6">
        <v>258</v>
      </c>
      <c r="M6" s="6">
        <v>350</v>
      </c>
    </row>
    <row r="7" spans="1:28" ht="19.5" thickBot="1" x14ac:dyDescent="0.35">
      <c r="A7" s="5" t="s">
        <v>195</v>
      </c>
      <c r="B7" s="6">
        <v>486</v>
      </c>
      <c r="C7" s="6">
        <v>244</v>
      </c>
      <c r="D7" s="6">
        <v>193</v>
      </c>
      <c r="E7" s="6">
        <v>470</v>
      </c>
      <c r="F7" s="6">
        <v>255</v>
      </c>
      <c r="G7" s="6">
        <v>149</v>
      </c>
      <c r="H7" s="6">
        <v>437</v>
      </c>
      <c r="I7" s="6">
        <v>372</v>
      </c>
      <c r="J7" s="6">
        <v>492</v>
      </c>
      <c r="K7" s="6">
        <v>326</v>
      </c>
      <c r="L7" s="6">
        <v>332</v>
      </c>
      <c r="M7" s="6">
        <v>239</v>
      </c>
    </row>
    <row r="8" spans="1:28" ht="16.899999999999999" customHeight="1" x14ac:dyDescent="0.3">
      <c r="A8" s="5" t="s">
        <v>194</v>
      </c>
      <c r="B8" s="6">
        <v>424</v>
      </c>
      <c r="C8" s="6">
        <v>347</v>
      </c>
      <c r="D8" s="6">
        <v>207</v>
      </c>
      <c r="E8" s="6">
        <v>226</v>
      </c>
      <c r="F8" s="6">
        <v>348</v>
      </c>
      <c r="G8" s="6">
        <v>356</v>
      </c>
      <c r="H8" s="6">
        <v>323</v>
      </c>
      <c r="I8" s="6">
        <v>217</v>
      </c>
      <c r="J8" s="6">
        <v>177</v>
      </c>
      <c r="K8" s="6">
        <v>321</v>
      </c>
      <c r="L8" s="6">
        <v>453</v>
      </c>
      <c r="M8" s="6">
        <v>320</v>
      </c>
      <c r="O8" s="13" t="s">
        <v>193</v>
      </c>
      <c r="P8" s="12"/>
      <c r="Q8" s="5" t="str">
        <f ca="1">IFERROR(_xlfn.FORMULATEXT(P8),"")</f>
        <v/>
      </c>
    </row>
    <row r="9" spans="1:28" x14ac:dyDescent="0.3">
      <c r="A9" s="5" t="s">
        <v>192</v>
      </c>
      <c r="B9" s="6">
        <v>300</v>
      </c>
      <c r="C9" s="6">
        <v>413</v>
      </c>
      <c r="D9" s="6">
        <v>99</v>
      </c>
      <c r="E9" s="6">
        <v>495</v>
      </c>
      <c r="F9" s="6">
        <v>471</v>
      </c>
      <c r="G9" s="6">
        <v>114</v>
      </c>
      <c r="H9" s="6">
        <v>282</v>
      </c>
      <c r="I9" s="6">
        <v>107</v>
      </c>
      <c r="J9" s="6">
        <v>374</v>
      </c>
      <c r="K9" s="6">
        <v>275</v>
      </c>
      <c r="L9" s="6">
        <v>248</v>
      </c>
      <c r="M9" s="6">
        <v>224</v>
      </c>
      <c r="O9" s="11" t="s">
        <v>11</v>
      </c>
      <c r="P9" s="10"/>
      <c r="Q9" s="5" t="str">
        <f ca="1">IFERROR(_xlfn.FORMULATEXT(P9),"")</f>
        <v/>
      </c>
      <c r="R9" s="6"/>
      <c r="S9" s="6"/>
      <c r="T9" s="6"/>
      <c r="U9" s="6"/>
    </row>
    <row r="10" spans="1:28" x14ac:dyDescent="0.3">
      <c r="A10" s="5" t="s">
        <v>191</v>
      </c>
      <c r="B10" s="6">
        <v>172</v>
      </c>
      <c r="C10" s="6">
        <v>324</v>
      </c>
      <c r="D10" s="6">
        <v>314</v>
      </c>
      <c r="E10" s="6">
        <v>118</v>
      </c>
      <c r="F10" s="6">
        <v>101</v>
      </c>
      <c r="G10" s="6">
        <v>439</v>
      </c>
      <c r="H10" s="6">
        <v>361</v>
      </c>
      <c r="I10" s="6">
        <v>364</v>
      </c>
      <c r="J10" s="6">
        <v>260</v>
      </c>
      <c r="K10" s="6">
        <v>389</v>
      </c>
      <c r="L10" s="6">
        <v>261</v>
      </c>
      <c r="M10" s="6">
        <v>184</v>
      </c>
      <c r="O10" s="11" t="s">
        <v>10</v>
      </c>
      <c r="P10" s="10"/>
      <c r="Q10" s="5" t="str">
        <f ca="1">IFERROR(_xlfn.FORMULATEXT(P10),"")</f>
        <v/>
      </c>
    </row>
    <row r="11" spans="1:28" ht="19.5" thickBot="1" x14ac:dyDescent="0.35">
      <c r="A11" s="5" t="s">
        <v>190</v>
      </c>
      <c r="B11" s="6">
        <v>179</v>
      </c>
      <c r="C11" s="6">
        <v>477</v>
      </c>
      <c r="D11" s="6">
        <v>108</v>
      </c>
      <c r="E11" s="6">
        <v>231</v>
      </c>
      <c r="F11" s="6">
        <v>305</v>
      </c>
      <c r="G11" s="6">
        <v>125</v>
      </c>
      <c r="H11" s="6">
        <v>250</v>
      </c>
      <c r="I11" s="6">
        <v>137</v>
      </c>
      <c r="J11" s="6">
        <v>402</v>
      </c>
      <c r="K11" s="6">
        <v>170</v>
      </c>
      <c r="L11" s="6">
        <v>224</v>
      </c>
      <c r="M11" s="6">
        <v>155</v>
      </c>
      <c r="O11" s="9" t="s">
        <v>12</v>
      </c>
      <c r="P11" s="8"/>
      <c r="Q11" s="5" t="str">
        <f ca="1">IFERROR(_xlfn.FORMULATEXT(P11),"")</f>
        <v/>
      </c>
    </row>
    <row r="12" spans="1:28" x14ac:dyDescent="0.3">
      <c r="A12" s="5" t="s">
        <v>189</v>
      </c>
      <c r="B12" s="6">
        <v>393</v>
      </c>
      <c r="C12" s="6">
        <v>462</v>
      </c>
      <c r="D12" s="6">
        <v>456</v>
      </c>
      <c r="E12" s="6">
        <v>125</v>
      </c>
      <c r="F12" s="6">
        <v>166</v>
      </c>
      <c r="G12" s="6">
        <v>364</v>
      </c>
      <c r="H12" s="6">
        <v>212</v>
      </c>
      <c r="I12" s="6">
        <v>244</v>
      </c>
      <c r="J12" s="6">
        <v>193</v>
      </c>
      <c r="K12" s="6">
        <v>349</v>
      </c>
      <c r="L12" s="6">
        <v>420</v>
      </c>
      <c r="M12" s="6">
        <v>464</v>
      </c>
    </row>
    <row r="13" spans="1:28" x14ac:dyDescent="0.3">
      <c r="A13" s="5" t="s">
        <v>188</v>
      </c>
      <c r="B13" s="6">
        <v>314</v>
      </c>
      <c r="C13" s="6">
        <v>275</v>
      </c>
      <c r="D13" s="6">
        <v>280</v>
      </c>
      <c r="E13" s="6">
        <v>470</v>
      </c>
      <c r="F13" s="6">
        <v>372</v>
      </c>
      <c r="G13" s="6">
        <v>397</v>
      </c>
      <c r="H13" s="6">
        <v>301</v>
      </c>
      <c r="I13" s="6">
        <v>177</v>
      </c>
      <c r="J13" s="6">
        <v>101</v>
      </c>
      <c r="K13" s="6">
        <v>164</v>
      </c>
      <c r="L13" s="6">
        <v>197</v>
      </c>
      <c r="M13" s="6">
        <v>477</v>
      </c>
    </row>
    <row r="14" spans="1:28" x14ac:dyDescent="0.3">
      <c r="A14" s="5" t="s">
        <v>187</v>
      </c>
      <c r="B14" s="6">
        <v>458</v>
      </c>
      <c r="C14" s="6">
        <v>102</v>
      </c>
      <c r="D14" s="6">
        <v>370</v>
      </c>
      <c r="E14" s="6">
        <v>342</v>
      </c>
      <c r="F14" s="6">
        <v>186</v>
      </c>
      <c r="G14" s="6">
        <v>319</v>
      </c>
      <c r="H14" s="6">
        <v>387</v>
      </c>
      <c r="I14" s="6">
        <v>421</v>
      </c>
      <c r="J14" s="6">
        <v>333</v>
      </c>
      <c r="K14" s="6">
        <v>136</v>
      </c>
      <c r="L14" s="6">
        <v>378</v>
      </c>
      <c r="M14" s="6">
        <v>300</v>
      </c>
    </row>
    <row r="15" spans="1:28" x14ac:dyDescent="0.3">
      <c r="A15" s="5" t="s">
        <v>186</v>
      </c>
      <c r="B15" s="6">
        <v>184</v>
      </c>
      <c r="C15" s="6">
        <v>462</v>
      </c>
      <c r="D15" s="6">
        <v>441</v>
      </c>
      <c r="E15" s="6">
        <v>381</v>
      </c>
      <c r="F15" s="6">
        <v>264</v>
      </c>
      <c r="G15" s="6">
        <v>400</v>
      </c>
      <c r="H15" s="6">
        <v>160</v>
      </c>
      <c r="I15" s="6">
        <v>282</v>
      </c>
      <c r="J15" s="6">
        <v>446</v>
      </c>
      <c r="K15" s="6">
        <v>327</v>
      </c>
      <c r="L15" s="6">
        <v>465</v>
      </c>
      <c r="M15" s="6">
        <v>469</v>
      </c>
    </row>
    <row r="16" spans="1:28" x14ac:dyDescent="0.3">
      <c r="A16" s="5" t="s">
        <v>185</v>
      </c>
      <c r="B16" s="6">
        <v>233</v>
      </c>
      <c r="C16" s="6">
        <v>172</v>
      </c>
      <c r="D16" s="6">
        <v>174</v>
      </c>
      <c r="E16" s="6">
        <v>232</v>
      </c>
      <c r="F16" s="6">
        <v>127</v>
      </c>
      <c r="G16" s="6">
        <v>164</v>
      </c>
      <c r="H16" s="6">
        <v>113</v>
      </c>
      <c r="I16" s="6">
        <v>133</v>
      </c>
      <c r="J16" s="6">
        <v>362</v>
      </c>
      <c r="K16" s="6">
        <v>332</v>
      </c>
      <c r="L16" s="6">
        <v>252</v>
      </c>
      <c r="M16" s="6">
        <v>113</v>
      </c>
      <c r="P16" s="7"/>
    </row>
    <row r="17" spans="1:13" x14ac:dyDescent="0.3">
      <c r="A17" s="5" t="s">
        <v>184</v>
      </c>
      <c r="B17" s="6">
        <v>418</v>
      </c>
      <c r="C17" s="6">
        <v>350</v>
      </c>
      <c r="D17" s="6">
        <v>102</v>
      </c>
      <c r="E17" s="6">
        <v>100</v>
      </c>
      <c r="F17" s="6">
        <v>354</v>
      </c>
      <c r="G17" s="6">
        <v>296</v>
      </c>
      <c r="H17" s="6">
        <v>211</v>
      </c>
      <c r="I17" s="6">
        <v>304</v>
      </c>
      <c r="J17" s="6">
        <v>429</v>
      </c>
      <c r="K17" s="6">
        <v>443</v>
      </c>
      <c r="L17" s="6">
        <v>149</v>
      </c>
      <c r="M17" s="6">
        <v>441</v>
      </c>
    </row>
    <row r="18" spans="1:13" x14ac:dyDescent="0.3">
      <c r="A18" s="5" t="s">
        <v>183</v>
      </c>
      <c r="B18" s="6">
        <v>355</v>
      </c>
      <c r="C18" s="6">
        <v>161</v>
      </c>
      <c r="D18" s="6">
        <v>239</v>
      </c>
      <c r="E18" s="6">
        <v>302</v>
      </c>
      <c r="F18" s="6">
        <v>124</v>
      </c>
      <c r="G18" s="6">
        <v>165</v>
      </c>
      <c r="H18" s="6">
        <v>372</v>
      </c>
      <c r="I18" s="6">
        <v>178</v>
      </c>
      <c r="J18" s="6">
        <v>272</v>
      </c>
      <c r="K18" s="6">
        <v>214</v>
      </c>
      <c r="L18" s="6">
        <v>378</v>
      </c>
      <c r="M18" s="6">
        <v>301</v>
      </c>
    </row>
    <row r="19" spans="1:13" x14ac:dyDescent="0.3">
      <c r="A19" s="5" t="s">
        <v>182</v>
      </c>
      <c r="B19" s="6">
        <v>168</v>
      </c>
      <c r="C19" s="6">
        <v>339</v>
      </c>
      <c r="D19" s="6">
        <v>424</v>
      </c>
      <c r="E19" s="6">
        <v>231</v>
      </c>
      <c r="F19" s="6">
        <v>253</v>
      </c>
      <c r="G19" s="6">
        <v>122</v>
      </c>
      <c r="H19" s="6">
        <v>276</v>
      </c>
      <c r="I19" s="6">
        <v>204</v>
      </c>
      <c r="J19" s="6">
        <v>456</v>
      </c>
      <c r="K19" s="6">
        <v>436</v>
      </c>
      <c r="L19" s="6">
        <v>219</v>
      </c>
      <c r="M19" s="6">
        <v>392</v>
      </c>
    </row>
    <row r="20" spans="1:13" x14ac:dyDescent="0.3">
      <c r="A20" s="5" t="s">
        <v>181</v>
      </c>
      <c r="B20" s="6">
        <v>194</v>
      </c>
      <c r="C20" s="6">
        <v>347</v>
      </c>
      <c r="D20" s="6">
        <v>417</v>
      </c>
      <c r="E20" s="6">
        <v>254</v>
      </c>
      <c r="F20" s="6">
        <v>274</v>
      </c>
      <c r="G20" s="6">
        <v>373</v>
      </c>
      <c r="H20" s="6">
        <v>357</v>
      </c>
      <c r="I20" s="6">
        <v>205</v>
      </c>
      <c r="J20" s="6">
        <v>451</v>
      </c>
      <c r="K20" s="6">
        <v>438</v>
      </c>
      <c r="L20" s="6">
        <v>127</v>
      </c>
      <c r="M20" s="6">
        <v>471</v>
      </c>
    </row>
    <row r="21" spans="1:13" x14ac:dyDescent="0.3">
      <c r="A21" s="5" t="s">
        <v>180</v>
      </c>
      <c r="B21" s="6">
        <v>475</v>
      </c>
      <c r="C21" s="6">
        <v>155</v>
      </c>
      <c r="D21" s="6">
        <v>105</v>
      </c>
      <c r="E21" s="6">
        <v>126</v>
      </c>
      <c r="F21" s="6">
        <v>210</v>
      </c>
      <c r="G21" s="6">
        <v>122</v>
      </c>
      <c r="H21" s="6">
        <v>491</v>
      </c>
      <c r="I21" s="6">
        <v>186</v>
      </c>
      <c r="J21" s="6">
        <v>179</v>
      </c>
      <c r="K21" s="6">
        <v>352</v>
      </c>
      <c r="L21" s="6">
        <v>457</v>
      </c>
      <c r="M21" s="6">
        <v>337</v>
      </c>
    </row>
    <row r="22" spans="1:13" x14ac:dyDescent="0.3">
      <c r="A22" s="5" t="s">
        <v>179</v>
      </c>
      <c r="B22" s="6">
        <v>399</v>
      </c>
      <c r="C22" s="6">
        <v>110</v>
      </c>
      <c r="D22" s="6">
        <v>443</v>
      </c>
      <c r="E22" s="6">
        <v>454</v>
      </c>
      <c r="F22" s="6">
        <v>428</v>
      </c>
      <c r="G22" s="6">
        <v>156</v>
      </c>
      <c r="H22" s="6">
        <v>359</v>
      </c>
      <c r="I22" s="6">
        <v>499</v>
      </c>
      <c r="J22" s="6">
        <v>109</v>
      </c>
      <c r="K22" s="6">
        <v>284</v>
      </c>
      <c r="L22" s="6">
        <v>381</v>
      </c>
      <c r="M22" s="6">
        <v>497</v>
      </c>
    </row>
    <row r="23" spans="1:13" x14ac:dyDescent="0.3">
      <c r="A23" s="5" t="s">
        <v>178</v>
      </c>
      <c r="B23" s="6">
        <v>233</v>
      </c>
      <c r="C23" s="6">
        <v>310</v>
      </c>
      <c r="D23" s="6">
        <v>138</v>
      </c>
      <c r="E23" s="6">
        <v>483</v>
      </c>
      <c r="F23" s="6">
        <v>348</v>
      </c>
      <c r="G23" s="6">
        <v>466</v>
      </c>
      <c r="H23" s="6">
        <v>295</v>
      </c>
      <c r="I23" s="6">
        <v>422</v>
      </c>
      <c r="J23" s="6">
        <v>454</v>
      </c>
      <c r="K23" s="6">
        <v>405</v>
      </c>
      <c r="L23" s="6">
        <v>282</v>
      </c>
      <c r="M23" s="6">
        <v>125</v>
      </c>
    </row>
    <row r="24" spans="1:13" x14ac:dyDescent="0.3">
      <c r="A24" s="5" t="s">
        <v>177</v>
      </c>
      <c r="B24" s="6">
        <v>346</v>
      </c>
      <c r="C24" s="6">
        <v>141</v>
      </c>
      <c r="D24" s="6">
        <v>177</v>
      </c>
      <c r="E24" s="6">
        <v>214</v>
      </c>
      <c r="F24" s="6">
        <v>387</v>
      </c>
      <c r="G24" s="6">
        <v>230</v>
      </c>
      <c r="H24" s="6">
        <v>123</v>
      </c>
      <c r="I24" s="6">
        <v>290</v>
      </c>
      <c r="J24" s="6">
        <v>185</v>
      </c>
      <c r="K24" s="6">
        <v>194</v>
      </c>
      <c r="L24" s="6">
        <v>171</v>
      </c>
      <c r="M24" s="6">
        <v>242</v>
      </c>
    </row>
    <row r="25" spans="1:13" x14ac:dyDescent="0.3">
      <c r="A25" s="5" t="s">
        <v>176</v>
      </c>
      <c r="B25" s="6">
        <v>424</v>
      </c>
      <c r="C25" s="6">
        <v>287</v>
      </c>
      <c r="D25" s="6">
        <v>159</v>
      </c>
      <c r="E25" s="6">
        <v>241</v>
      </c>
      <c r="F25" s="6">
        <v>103</v>
      </c>
      <c r="G25" s="6">
        <v>193</v>
      </c>
      <c r="H25" s="6">
        <v>209</v>
      </c>
      <c r="I25" s="6">
        <v>148</v>
      </c>
      <c r="J25" s="6">
        <v>216</v>
      </c>
      <c r="K25" s="6">
        <v>153</v>
      </c>
      <c r="L25" s="6">
        <v>287</v>
      </c>
      <c r="M25" s="6">
        <v>270</v>
      </c>
    </row>
    <row r="26" spans="1:13" x14ac:dyDescent="0.3">
      <c r="A26" s="5" t="s">
        <v>175</v>
      </c>
      <c r="B26" s="6">
        <v>291</v>
      </c>
      <c r="C26" s="6">
        <v>463</v>
      </c>
      <c r="D26" s="6">
        <v>321</v>
      </c>
      <c r="E26" s="6">
        <v>127</v>
      </c>
      <c r="F26" s="6">
        <v>253</v>
      </c>
      <c r="G26" s="6">
        <v>225</v>
      </c>
      <c r="H26" s="6">
        <v>423</v>
      </c>
      <c r="I26" s="6">
        <v>328</v>
      </c>
      <c r="J26" s="6">
        <v>121</v>
      </c>
      <c r="K26" s="6">
        <v>336</v>
      </c>
      <c r="L26" s="6">
        <v>292</v>
      </c>
      <c r="M26" s="6">
        <v>230</v>
      </c>
    </row>
    <row r="27" spans="1:13" x14ac:dyDescent="0.3">
      <c r="A27" s="5" t="s">
        <v>174</v>
      </c>
      <c r="B27" s="6">
        <v>217</v>
      </c>
      <c r="C27" s="6">
        <v>235</v>
      </c>
      <c r="D27" s="6">
        <v>351</v>
      </c>
      <c r="E27" s="6">
        <v>298</v>
      </c>
      <c r="F27" s="6">
        <v>302</v>
      </c>
      <c r="G27" s="6">
        <v>301</v>
      </c>
      <c r="H27" s="6">
        <v>270</v>
      </c>
      <c r="I27" s="6">
        <v>330</v>
      </c>
      <c r="J27" s="6">
        <v>108</v>
      </c>
      <c r="K27" s="6">
        <v>216</v>
      </c>
      <c r="L27" s="6">
        <v>348</v>
      </c>
      <c r="M27" s="6">
        <v>150</v>
      </c>
    </row>
    <row r="28" spans="1:13" x14ac:dyDescent="0.3">
      <c r="A28" s="5" t="s">
        <v>173</v>
      </c>
      <c r="B28" s="6">
        <v>436</v>
      </c>
      <c r="C28" s="6">
        <v>461</v>
      </c>
      <c r="D28" s="6">
        <v>154</v>
      </c>
      <c r="E28" s="6">
        <v>445</v>
      </c>
      <c r="F28" s="6">
        <v>414</v>
      </c>
      <c r="G28" s="6">
        <v>338</v>
      </c>
      <c r="H28" s="6">
        <v>443</v>
      </c>
      <c r="I28" s="6">
        <v>352</v>
      </c>
      <c r="J28" s="6">
        <v>453</v>
      </c>
      <c r="K28" s="6">
        <v>476</v>
      </c>
      <c r="L28" s="6">
        <v>310</v>
      </c>
      <c r="M28" s="6">
        <v>100</v>
      </c>
    </row>
    <row r="29" spans="1:13" x14ac:dyDescent="0.3">
      <c r="A29" s="5" t="s">
        <v>172</v>
      </c>
      <c r="B29" s="6">
        <v>273</v>
      </c>
      <c r="C29" s="6">
        <v>418</v>
      </c>
      <c r="D29" s="6">
        <v>377</v>
      </c>
      <c r="E29" s="6">
        <v>329</v>
      </c>
      <c r="F29" s="6">
        <v>129</v>
      </c>
      <c r="G29" s="6">
        <v>472</v>
      </c>
      <c r="H29" s="6">
        <v>460</v>
      </c>
      <c r="I29" s="6">
        <v>418</v>
      </c>
      <c r="J29" s="6">
        <v>403</v>
      </c>
      <c r="K29" s="6">
        <v>208</v>
      </c>
      <c r="L29" s="6">
        <v>245</v>
      </c>
      <c r="M29" s="6">
        <v>212</v>
      </c>
    </row>
    <row r="30" spans="1:13" x14ac:dyDescent="0.3">
      <c r="A30" s="5" t="s">
        <v>171</v>
      </c>
      <c r="B30" s="6">
        <v>258</v>
      </c>
      <c r="C30" s="6">
        <v>361</v>
      </c>
      <c r="D30" s="6">
        <v>267</v>
      </c>
      <c r="E30" s="6">
        <v>359</v>
      </c>
      <c r="F30" s="6">
        <v>189</v>
      </c>
      <c r="G30" s="6">
        <v>348</v>
      </c>
      <c r="H30" s="6">
        <v>129</v>
      </c>
      <c r="I30" s="6">
        <v>158</v>
      </c>
      <c r="J30" s="6">
        <v>229</v>
      </c>
      <c r="K30" s="6">
        <v>486</v>
      </c>
      <c r="L30" s="6">
        <v>259</v>
      </c>
      <c r="M30" s="6">
        <v>356</v>
      </c>
    </row>
    <row r="31" spans="1:13" x14ac:dyDescent="0.3">
      <c r="A31" s="5" t="s">
        <v>170</v>
      </c>
      <c r="B31" s="6">
        <v>409</v>
      </c>
      <c r="C31" s="6">
        <v>424</v>
      </c>
      <c r="D31" s="6">
        <v>369</v>
      </c>
      <c r="E31" s="6">
        <v>415</v>
      </c>
      <c r="F31" s="6">
        <v>199</v>
      </c>
      <c r="G31" s="6">
        <v>474</v>
      </c>
      <c r="H31" s="6">
        <v>409</v>
      </c>
      <c r="I31" s="6">
        <v>438</v>
      </c>
      <c r="J31" s="6">
        <v>107</v>
      </c>
      <c r="K31" s="6">
        <v>323</v>
      </c>
      <c r="L31" s="6">
        <v>137</v>
      </c>
      <c r="M31" s="6">
        <v>285</v>
      </c>
    </row>
    <row r="32" spans="1:13" x14ac:dyDescent="0.3">
      <c r="A32" s="5" t="s">
        <v>169</v>
      </c>
      <c r="B32" s="6">
        <v>145</v>
      </c>
      <c r="C32" s="6">
        <v>488</v>
      </c>
      <c r="D32" s="6">
        <v>307</v>
      </c>
      <c r="E32" s="6">
        <v>333</v>
      </c>
      <c r="F32" s="6">
        <v>389</v>
      </c>
      <c r="G32" s="6">
        <v>310</v>
      </c>
      <c r="H32" s="6">
        <v>328</v>
      </c>
      <c r="I32" s="6">
        <v>474</v>
      </c>
      <c r="J32" s="6">
        <v>353</v>
      </c>
      <c r="K32" s="6">
        <v>473</v>
      </c>
      <c r="L32" s="6">
        <v>125</v>
      </c>
      <c r="M32" s="6">
        <v>296</v>
      </c>
    </row>
    <row r="33" spans="1:13" x14ac:dyDescent="0.3">
      <c r="A33" s="5" t="s">
        <v>168</v>
      </c>
      <c r="B33" s="6">
        <v>128</v>
      </c>
      <c r="C33" s="6">
        <v>491</v>
      </c>
      <c r="D33" s="6">
        <v>463</v>
      </c>
      <c r="E33" s="6">
        <v>366</v>
      </c>
      <c r="F33" s="6">
        <v>470</v>
      </c>
      <c r="G33" s="6">
        <v>304</v>
      </c>
      <c r="H33" s="6">
        <v>355</v>
      </c>
      <c r="I33" s="6">
        <v>104</v>
      </c>
      <c r="J33" s="6">
        <v>222</v>
      </c>
      <c r="K33" s="6">
        <v>283</v>
      </c>
      <c r="L33" s="6">
        <v>434</v>
      </c>
      <c r="M33" s="6">
        <v>305</v>
      </c>
    </row>
    <row r="34" spans="1:13" x14ac:dyDescent="0.3">
      <c r="A34" s="5" t="s">
        <v>167</v>
      </c>
      <c r="B34" s="6">
        <v>180</v>
      </c>
      <c r="C34" s="6">
        <v>254</v>
      </c>
      <c r="D34" s="6">
        <v>441</v>
      </c>
      <c r="E34" s="6">
        <v>295</v>
      </c>
      <c r="F34" s="6">
        <v>268</v>
      </c>
      <c r="G34" s="6">
        <v>184</v>
      </c>
      <c r="H34" s="6">
        <v>231</v>
      </c>
      <c r="I34" s="6">
        <v>261</v>
      </c>
      <c r="J34" s="6">
        <v>483</v>
      </c>
      <c r="K34" s="6">
        <v>493</v>
      </c>
      <c r="L34" s="6">
        <v>231</v>
      </c>
      <c r="M34" s="6">
        <v>339</v>
      </c>
    </row>
    <row r="35" spans="1:13" x14ac:dyDescent="0.3">
      <c r="A35" s="5" t="s">
        <v>166</v>
      </c>
      <c r="B35" s="6">
        <v>369</v>
      </c>
      <c r="C35" s="6">
        <v>297</v>
      </c>
      <c r="D35" s="6">
        <v>137</v>
      </c>
      <c r="E35" s="6">
        <v>210</v>
      </c>
      <c r="F35" s="6">
        <v>499</v>
      </c>
      <c r="G35" s="6">
        <v>176</v>
      </c>
      <c r="H35" s="6">
        <v>310</v>
      </c>
      <c r="I35" s="6">
        <v>195</v>
      </c>
      <c r="J35" s="6">
        <v>483</v>
      </c>
      <c r="K35" s="6">
        <v>438</v>
      </c>
      <c r="L35" s="6">
        <v>373</v>
      </c>
      <c r="M35" s="6">
        <v>398</v>
      </c>
    </row>
    <row r="36" spans="1:13" x14ac:dyDescent="0.3">
      <c r="A36" s="5" t="s">
        <v>165</v>
      </c>
      <c r="B36" s="6">
        <v>329</v>
      </c>
      <c r="C36" s="6">
        <v>394</v>
      </c>
      <c r="D36" s="6">
        <v>301</v>
      </c>
      <c r="E36" s="6">
        <v>431</v>
      </c>
      <c r="F36" s="6">
        <v>438</v>
      </c>
      <c r="G36" s="6">
        <v>423</v>
      </c>
      <c r="H36" s="6">
        <v>296</v>
      </c>
      <c r="I36" s="6">
        <v>142</v>
      </c>
      <c r="J36" s="6">
        <v>122</v>
      </c>
      <c r="K36" s="6">
        <v>179</v>
      </c>
      <c r="L36" s="6">
        <v>275</v>
      </c>
      <c r="M36" s="6">
        <v>495</v>
      </c>
    </row>
    <row r="37" spans="1:13" x14ac:dyDescent="0.3">
      <c r="A37" s="5" t="s">
        <v>164</v>
      </c>
      <c r="B37" s="6">
        <v>174</v>
      </c>
      <c r="C37" s="6">
        <v>225</v>
      </c>
      <c r="D37" s="6">
        <v>197</v>
      </c>
      <c r="E37" s="6">
        <v>250</v>
      </c>
      <c r="F37" s="6">
        <v>182</v>
      </c>
      <c r="G37" s="6">
        <v>422</v>
      </c>
      <c r="H37" s="6">
        <v>426</v>
      </c>
      <c r="I37" s="6">
        <v>311</v>
      </c>
      <c r="J37" s="6">
        <v>233</v>
      </c>
      <c r="K37" s="6">
        <v>381</v>
      </c>
      <c r="L37" s="6">
        <v>167</v>
      </c>
      <c r="M37" s="6">
        <v>148</v>
      </c>
    </row>
    <row r="38" spans="1:13" x14ac:dyDescent="0.3">
      <c r="A38" s="5" t="s">
        <v>163</v>
      </c>
      <c r="B38" s="6">
        <v>231</v>
      </c>
      <c r="C38" s="6">
        <v>243</v>
      </c>
      <c r="D38" s="6">
        <v>213</v>
      </c>
      <c r="E38" s="6">
        <v>342</v>
      </c>
      <c r="F38" s="6">
        <v>217</v>
      </c>
      <c r="G38" s="6">
        <v>389</v>
      </c>
      <c r="H38" s="6">
        <v>233</v>
      </c>
      <c r="I38" s="6">
        <v>195</v>
      </c>
      <c r="J38" s="6">
        <v>174</v>
      </c>
      <c r="K38" s="6">
        <v>419</v>
      </c>
      <c r="L38" s="6">
        <v>383</v>
      </c>
      <c r="M38" s="6">
        <v>121</v>
      </c>
    </row>
    <row r="39" spans="1:13" x14ac:dyDescent="0.3">
      <c r="A39" s="5" t="s">
        <v>162</v>
      </c>
      <c r="B39" s="6">
        <v>117</v>
      </c>
      <c r="C39" s="6">
        <v>476</v>
      </c>
      <c r="D39" s="6">
        <v>334</v>
      </c>
      <c r="E39" s="6">
        <v>401</v>
      </c>
      <c r="F39" s="6">
        <v>441</v>
      </c>
      <c r="G39" s="6">
        <v>186</v>
      </c>
      <c r="H39" s="6">
        <v>113</v>
      </c>
      <c r="I39" s="6">
        <v>490</v>
      </c>
      <c r="J39" s="6">
        <v>309</v>
      </c>
      <c r="K39" s="6">
        <v>474</v>
      </c>
      <c r="L39" s="6">
        <v>389</v>
      </c>
      <c r="M39" s="6">
        <v>326</v>
      </c>
    </row>
    <row r="40" spans="1:13" x14ac:dyDescent="0.3">
      <c r="A40" s="5" t="s">
        <v>161</v>
      </c>
      <c r="B40" s="6">
        <v>159</v>
      </c>
      <c r="C40" s="6">
        <v>139</v>
      </c>
      <c r="D40" s="6">
        <v>444</v>
      </c>
      <c r="E40" s="6">
        <v>299</v>
      </c>
      <c r="F40" s="6">
        <v>468</v>
      </c>
      <c r="G40" s="6">
        <v>294</v>
      </c>
      <c r="H40" s="6">
        <v>196</v>
      </c>
      <c r="I40" s="6">
        <v>115</v>
      </c>
      <c r="J40" s="6">
        <v>281</v>
      </c>
      <c r="K40" s="6">
        <v>211</v>
      </c>
      <c r="L40" s="6">
        <v>246</v>
      </c>
      <c r="M40" s="6">
        <v>111</v>
      </c>
    </row>
    <row r="41" spans="1:13" x14ac:dyDescent="0.3">
      <c r="A41" s="5" t="s">
        <v>160</v>
      </c>
      <c r="B41" s="6">
        <v>266</v>
      </c>
      <c r="C41" s="6">
        <v>153</v>
      </c>
      <c r="D41" s="6">
        <v>294</v>
      </c>
      <c r="E41" s="6">
        <v>151</v>
      </c>
      <c r="F41" s="6">
        <v>283</v>
      </c>
      <c r="G41" s="6">
        <v>117</v>
      </c>
      <c r="H41" s="6">
        <v>439</v>
      </c>
      <c r="I41" s="6">
        <v>478</v>
      </c>
      <c r="J41" s="6">
        <v>425</v>
      </c>
      <c r="K41" s="6">
        <v>435</v>
      </c>
      <c r="L41" s="6">
        <v>329</v>
      </c>
      <c r="M41" s="6">
        <v>273</v>
      </c>
    </row>
    <row r="42" spans="1:13" x14ac:dyDescent="0.3">
      <c r="A42" s="5" t="s">
        <v>159</v>
      </c>
      <c r="B42" s="6">
        <v>397</v>
      </c>
      <c r="C42" s="6">
        <v>483</v>
      </c>
      <c r="D42" s="6">
        <v>176</v>
      </c>
      <c r="E42" s="6">
        <v>473</v>
      </c>
      <c r="F42" s="6">
        <v>324</v>
      </c>
      <c r="G42" s="6">
        <v>197</v>
      </c>
      <c r="H42" s="6">
        <v>261</v>
      </c>
      <c r="I42" s="6">
        <v>488</v>
      </c>
      <c r="J42" s="6">
        <v>140</v>
      </c>
      <c r="K42" s="6">
        <v>431</v>
      </c>
      <c r="L42" s="6">
        <v>275</v>
      </c>
      <c r="M42" s="6">
        <v>410</v>
      </c>
    </row>
    <row r="43" spans="1:13" x14ac:dyDescent="0.3">
      <c r="A43" s="5" t="s">
        <v>158</v>
      </c>
      <c r="B43" s="6">
        <v>278</v>
      </c>
      <c r="C43" s="6">
        <v>254</v>
      </c>
      <c r="D43" s="6">
        <v>448</v>
      </c>
      <c r="E43" s="6">
        <v>182</v>
      </c>
      <c r="F43" s="6">
        <v>342</v>
      </c>
      <c r="G43" s="6">
        <v>439</v>
      </c>
      <c r="H43" s="6">
        <v>147</v>
      </c>
      <c r="I43" s="6">
        <v>99</v>
      </c>
      <c r="J43" s="6">
        <v>257</v>
      </c>
      <c r="K43" s="6">
        <v>376</v>
      </c>
      <c r="L43" s="6">
        <v>430</v>
      </c>
      <c r="M43" s="6">
        <v>133</v>
      </c>
    </row>
    <row r="44" spans="1:13" x14ac:dyDescent="0.3">
      <c r="A44" s="5" t="s">
        <v>157</v>
      </c>
      <c r="B44" s="6">
        <v>165</v>
      </c>
      <c r="C44" s="6">
        <v>301</v>
      </c>
      <c r="D44" s="6">
        <v>296</v>
      </c>
      <c r="E44" s="6">
        <v>294</v>
      </c>
      <c r="F44" s="6">
        <v>125</v>
      </c>
      <c r="G44" s="6">
        <v>426</v>
      </c>
      <c r="H44" s="6">
        <v>343</v>
      </c>
      <c r="I44" s="6">
        <v>329</v>
      </c>
      <c r="J44" s="6">
        <v>375</v>
      </c>
      <c r="K44" s="6">
        <v>250</v>
      </c>
      <c r="L44" s="6">
        <v>254</v>
      </c>
      <c r="M44" s="6">
        <v>250</v>
      </c>
    </row>
    <row r="45" spans="1:13" x14ac:dyDescent="0.3">
      <c r="A45" s="5" t="s">
        <v>156</v>
      </c>
      <c r="B45" s="6">
        <v>121</v>
      </c>
      <c r="C45" s="6">
        <v>487</v>
      </c>
      <c r="D45" s="6">
        <v>484</v>
      </c>
      <c r="E45" s="6">
        <v>421</v>
      </c>
      <c r="F45" s="6">
        <v>371</v>
      </c>
      <c r="G45" s="6">
        <v>410</v>
      </c>
      <c r="H45" s="6">
        <v>244</v>
      </c>
      <c r="I45" s="6">
        <v>114</v>
      </c>
      <c r="J45" s="6">
        <v>200</v>
      </c>
      <c r="K45" s="6">
        <v>336</v>
      </c>
      <c r="L45" s="6">
        <v>159</v>
      </c>
      <c r="M45" s="6">
        <v>405</v>
      </c>
    </row>
    <row r="46" spans="1:13" x14ac:dyDescent="0.3">
      <c r="A46" s="5" t="s">
        <v>155</v>
      </c>
      <c r="B46" s="6">
        <v>499</v>
      </c>
      <c r="C46" s="6">
        <v>248</v>
      </c>
      <c r="D46" s="6">
        <v>382</v>
      </c>
      <c r="E46" s="6">
        <v>229</v>
      </c>
      <c r="F46" s="6">
        <v>402</v>
      </c>
      <c r="G46" s="6">
        <v>415</v>
      </c>
      <c r="H46" s="6">
        <v>278</v>
      </c>
      <c r="I46" s="6">
        <v>494</v>
      </c>
      <c r="J46" s="6">
        <v>298</v>
      </c>
      <c r="K46" s="6">
        <v>352</v>
      </c>
      <c r="L46" s="6">
        <v>442</v>
      </c>
      <c r="M46" s="6">
        <v>408</v>
      </c>
    </row>
    <row r="47" spans="1:13" x14ac:dyDescent="0.3">
      <c r="A47" s="5" t="s">
        <v>154</v>
      </c>
      <c r="B47" s="6">
        <v>386</v>
      </c>
      <c r="C47" s="6">
        <v>125</v>
      </c>
      <c r="D47" s="6">
        <v>276</v>
      </c>
      <c r="E47" s="6">
        <v>400</v>
      </c>
      <c r="F47" s="6">
        <v>253</v>
      </c>
      <c r="G47" s="6">
        <v>141</v>
      </c>
      <c r="H47" s="6">
        <v>178</v>
      </c>
      <c r="I47" s="6">
        <v>316</v>
      </c>
      <c r="J47" s="6">
        <v>435</v>
      </c>
      <c r="K47" s="6">
        <v>445</v>
      </c>
      <c r="L47" s="6">
        <v>487</v>
      </c>
      <c r="M47" s="6">
        <v>479</v>
      </c>
    </row>
    <row r="48" spans="1:13" x14ac:dyDescent="0.3">
      <c r="A48" s="5" t="s">
        <v>153</v>
      </c>
      <c r="B48" s="6">
        <v>239</v>
      </c>
      <c r="C48" s="6">
        <v>248</v>
      </c>
      <c r="D48" s="6">
        <v>100</v>
      </c>
      <c r="E48" s="6">
        <v>182</v>
      </c>
      <c r="F48" s="6">
        <v>126</v>
      </c>
      <c r="G48" s="6">
        <v>319</v>
      </c>
      <c r="H48" s="6">
        <v>227</v>
      </c>
      <c r="I48" s="6">
        <v>463</v>
      </c>
      <c r="J48" s="6">
        <v>452</v>
      </c>
      <c r="K48" s="6">
        <v>209</v>
      </c>
      <c r="L48" s="6">
        <v>111</v>
      </c>
      <c r="M48" s="6">
        <v>133</v>
      </c>
    </row>
    <row r="49" spans="1:13" x14ac:dyDescent="0.3">
      <c r="A49" s="5" t="s">
        <v>152</v>
      </c>
      <c r="B49" s="6">
        <v>360</v>
      </c>
      <c r="C49" s="6">
        <v>305</v>
      </c>
      <c r="D49" s="6">
        <v>123</v>
      </c>
      <c r="E49" s="6">
        <v>210</v>
      </c>
      <c r="F49" s="6">
        <v>224</v>
      </c>
      <c r="G49" s="6">
        <v>442</v>
      </c>
      <c r="H49" s="6">
        <v>181</v>
      </c>
      <c r="I49" s="6">
        <v>242</v>
      </c>
      <c r="J49" s="6">
        <v>199</v>
      </c>
      <c r="K49" s="6">
        <v>492</v>
      </c>
      <c r="L49" s="6">
        <v>367</v>
      </c>
      <c r="M49" s="6">
        <v>494</v>
      </c>
    </row>
    <row r="50" spans="1:13" x14ac:dyDescent="0.3">
      <c r="A50" s="5" t="s">
        <v>151</v>
      </c>
      <c r="B50" s="6">
        <v>450</v>
      </c>
      <c r="C50" s="6">
        <v>417</v>
      </c>
      <c r="D50" s="6">
        <v>374</v>
      </c>
      <c r="E50" s="6">
        <v>369</v>
      </c>
      <c r="F50" s="6">
        <v>354</v>
      </c>
      <c r="G50" s="6">
        <v>305</v>
      </c>
      <c r="H50" s="6">
        <v>245</v>
      </c>
      <c r="I50" s="6">
        <v>327</v>
      </c>
      <c r="J50" s="6">
        <v>290</v>
      </c>
      <c r="K50" s="6">
        <v>468</v>
      </c>
      <c r="L50" s="6">
        <v>114</v>
      </c>
      <c r="M50" s="6">
        <v>119</v>
      </c>
    </row>
    <row r="51" spans="1:13" x14ac:dyDescent="0.3">
      <c r="A51" s="5" t="s">
        <v>150</v>
      </c>
      <c r="B51" s="6">
        <v>435</v>
      </c>
      <c r="C51" s="6">
        <v>409</v>
      </c>
      <c r="D51" s="6">
        <v>473</v>
      </c>
      <c r="E51" s="6">
        <v>99</v>
      </c>
      <c r="F51" s="6">
        <v>404</v>
      </c>
      <c r="G51" s="6">
        <v>293</v>
      </c>
      <c r="H51" s="6">
        <v>441</v>
      </c>
      <c r="I51" s="6">
        <v>328</v>
      </c>
      <c r="J51" s="6">
        <v>263</v>
      </c>
      <c r="K51" s="6">
        <v>159</v>
      </c>
      <c r="L51" s="6">
        <v>121</v>
      </c>
      <c r="M51" s="6">
        <v>326</v>
      </c>
    </row>
    <row r="52" spans="1:13" x14ac:dyDescent="0.3">
      <c r="A52" s="5" t="s">
        <v>149</v>
      </c>
      <c r="B52" s="6">
        <v>379</v>
      </c>
      <c r="C52" s="6">
        <v>319</v>
      </c>
      <c r="D52" s="6">
        <v>352</v>
      </c>
      <c r="E52" s="6">
        <v>279</v>
      </c>
      <c r="F52" s="6">
        <v>129</v>
      </c>
      <c r="G52" s="6">
        <v>241</v>
      </c>
      <c r="H52" s="6">
        <v>420</v>
      </c>
      <c r="I52" s="6">
        <v>300</v>
      </c>
      <c r="J52" s="6">
        <v>357</v>
      </c>
      <c r="K52" s="6">
        <v>489</v>
      </c>
      <c r="L52" s="6">
        <v>430</v>
      </c>
      <c r="M52" s="6">
        <v>486</v>
      </c>
    </row>
    <row r="53" spans="1:13" x14ac:dyDescent="0.3">
      <c r="A53" s="5" t="s">
        <v>148</v>
      </c>
      <c r="B53" s="6">
        <v>358</v>
      </c>
      <c r="C53" s="6">
        <v>487</v>
      </c>
      <c r="D53" s="6">
        <v>146</v>
      </c>
      <c r="E53" s="6">
        <v>255</v>
      </c>
      <c r="F53" s="6">
        <v>226</v>
      </c>
      <c r="G53" s="6">
        <v>255</v>
      </c>
      <c r="H53" s="6">
        <v>271</v>
      </c>
      <c r="I53" s="6">
        <v>392</v>
      </c>
      <c r="J53" s="6">
        <v>368</v>
      </c>
      <c r="K53" s="6">
        <v>340</v>
      </c>
      <c r="L53" s="6">
        <v>273</v>
      </c>
      <c r="M53" s="6">
        <v>295</v>
      </c>
    </row>
    <row r="54" spans="1:13" x14ac:dyDescent="0.3">
      <c r="A54" s="5" t="s">
        <v>147</v>
      </c>
      <c r="B54" s="6">
        <v>187</v>
      </c>
      <c r="C54" s="6">
        <v>495</v>
      </c>
      <c r="D54" s="6">
        <v>200</v>
      </c>
      <c r="E54" s="6">
        <v>216</v>
      </c>
      <c r="F54" s="6">
        <v>438</v>
      </c>
      <c r="G54" s="6">
        <v>279</v>
      </c>
      <c r="H54" s="6">
        <v>354</v>
      </c>
      <c r="I54" s="6">
        <v>287</v>
      </c>
      <c r="J54" s="6">
        <v>293</v>
      </c>
      <c r="K54" s="6">
        <v>162</v>
      </c>
      <c r="L54" s="6">
        <v>325</v>
      </c>
      <c r="M54" s="6">
        <v>312</v>
      </c>
    </row>
    <row r="55" spans="1:13" x14ac:dyDescent="0.3">
      <c r="A55" s="5" t="s">
        <v>146</v>
      </c>
      <c r="B55" s="6">
        <v>212</v>
      </c>
      <c r="C55" s="6">
        <v>455</v>
      </c>
      <c r="D55" s="6">
        <v>467</v>
      </c>
      <c r="E55" s="6">
        <v>363</v>
      </c>
      <c r="F55" s="6">
        <v>106</v>
      </c>
      <c r="G55" s="6">
        <v>256</v>
      </c>
      <c r="H55" s="6">
        <v>470</v>
      </c>
      <c r="I55" s="6">
        <v>287</v>
      </c>
      <c r="J55" s="6">
        <v>277</v>
      </c>
      <c r="K55" s="6">
        <v>119</v>
      </c>
      <c r="L55" s="6">
        <v>454</v>
      </c>
      <c r="M55" s="6">
        <v>395</v>
      </c>
    </row>
    <row r="56" spans="1:13" x14ac:dyDescent="0.3">
      <c r="A56" s="5" t="s">
        <v>145</v>
      </c>
      <c r="B56" s="6">
        <v>168</v>
      </c>
      <c r="C56" s="6">
        <v>113</v>
      </c>
      <c r="D56" s="6">
        <v>114</v>
      </c>
      <c r="E56" s="6">
        <v>235</v>
      </c>
      <c r="F56" s="6">
        <v>409</v>
      </c>
      <c r="G56" s="6">
        <v>295</v>
      </c>
      <c r="H56" s="6">
        <v>204</v>
      </c>
      <c r="I56" s="6">
        <v>236</v>
      </c>
      <c r="J56" s="6">
        <v>126</v>
      </c>
      <c r="K56" s="6">
        <v>240</v>
      </c>
      <c r="L56" s="6">
        <v>376</v>
      </c>
      <c r="M56" s="6">
        <v>302</v>
      </c>
    </row>
    <row r="57" spans="1:13" x14ac:dyDescent="0.3">
      <c r="A57" s="5" t="s">
        <v>144</v>
      </c>
      <c r="B57" s="6">
        <v>247</v>
      </c>
      <c r="C57" s="6">
        <v>183</v>
      </c>
      <c r="D57" s="6">
        <v>218</v>
      </c>
      <c r="E57" s="6">
        <v>329</v>
      </c>
      <c r="F57" s="6">
        <v>416</v>
      </c>
      <c r="G57" s="6">
        <v>285</v>
      </c>
      <c r="H57" s="6">
        <v>406</v>
      </c>
      <c r="I57" s="6">
        <v>391</v>
      </c>
      <c r="J57" s="6">
        <v>368</v>
      </c>
      <c r="K57" s="6">
        <v>174</v>
      </c>
      <c r="L57" s="6">
        <v>259</v>
      </c>
      <c r="M57" s="6">
        <v>264</v>
      </c>
    </row>
    <row r="58" spans="1:13" x14ac:dyDescent="0.3">
      <c r="A58" s="5" t="s">
        <v>143</v>
      </c>
      <c r="B58" s="6">
        <v>407</v>
      </c>
      <c r="C58" s="6">
        <v>452</v>
      </c>
      <c r="D58" s="6">
        <v>454</v>
      </c>
      <c r="E58" s="6">
        <v>123</v>
      </c>
      <c r="F58" s="6">
        <v>353</v>
      </c>
      <c r="G58" s="6">
        <v>188</v>
      </c>
      <c r="H58" s="6">
        <v>264</v>
      </c>
      <c r="I58" s="6">
        <v>410</v>
      </c>
      <c r="J58" s="6">
        <v>357</v>
      </c>
      <c r="K58" s="6">
        <v>142</v>
      </c>
      <c r="L58" s="6">
        <v>166</v>
      </c>
      <c r="M58" s="6">
        <v>404</v>
      </c>
    </row>
    <row r="59" spans="1:13" x14ac:dyDescent="0.3">
      <c r="A59" s="5" t="s">
        <v>142</v>
      </c>
      <c r="B59" s="6">
        <v>246</v>
      </c>
      <c r="C59" s="6">
        <v>464</v>
      </c>
      <c r="D59" s="6">
        <v>340</v>
      </c>
      <c r="E59" s="6">
        <v>408</v>
      </c>
      <c r="F59" s="6">
        <v>330</v>
      </c>
      <c r="G59" s="6">
        <v>242</v>
      </c>
      <c r="H59" s="6">
        <v>170</v>
      </c>
      <c r="I59" s="6">
        <v>375</v>
      </c>
      <c r="J59" s="6">
        <v>235</v>
      </c>
      <c r="K59" s="6">
        <v>170</v>
      </c>
      <c r="L59" s="6">
        <v>134</v>
      </c>
      <c r="M59" s="6">
        <v>308</v>
      </c>
    </row>
    <row r="60" spans="1:13" x14ac:dyDescent="0.3">
      <c r="A60" s="5" t="s">
        <v>141</v>
      </c>
      <c r="B60" s="6">
        <v>129</v>
      </c>
      <c r="C60" s="6">
        <v>230</v>
      </c>
      <c r="D60" s="6">
        <v>496</v>
      </c>
      <c r="E60" s="6">
        <v>454</v>
      </c>
      <c r="F60" s="6">
        <v>139</v>
      </c>
      <c r="G60" s="6">
        <v>251</v>
      </c>
      <c r="H60" s="6">
        <v>212</v>
      </c>
      <c r="I60" s="6">
        <v>379</v>
      </c>
      <c r="J60" s="6">
        <v>368</v>
      </c>
      <c r="K60" s="6">
        <v>316</v>
      </c>
      <c r="L60" s="6">
        <v>364</v>
      </c>
      <c r="M60" s="6">
        <v>294</v>
      </c>
    </row>
    <row r="61" spans="1:13" x14ac:dyDescent="0.3">
      <c r="A61" s="5" t="s">
        <v>140</v>
      </c>
      <c r="B61" s="6">
        <v>145</v>
      </c>
      <c r="C61" s="6">
        <v>126</v>
      </c>
      <c r="D61" s="6">
        <v>241</v>
      </c>
      <c r="E61" s="6">
        <v>113</v>
      </c>
      <c r="F61" s="6">
        <v>105</v>
      </c>
      <c r="G61" s="6">
        <v>150</v>
      </c>
      <c r="H61" s="6">
        <v>449</v>
      </c>
      <c r="I61" s="6">
        <v>227</v>
      </c>
      <c r="J61" s="6">
        <v>465</v>
      </c>
      <c r="K61" s="6">
        <v>212</v>
      </c>
      <c r="L61" s="6">
        <v>209</v>
      </c>
      <c r="M61" s="6">
        <v>333</v>
      </c>
    </row>
    <row r="62" spans="1:13" x14ac:dyDescent="0.3">
      <c r="A62" s="5" t="s">
        <v>139</v>
      </c>
      <c r="B62" s="6">
        <v>196</v>
      </c>
      <c r="C62" s="6">
        <v>376</v>
      </c>
      <c r="D62" s="6">
        <v>414</v>
      </c>
      <c r="E62" s="6">
        <v>284</v>
      </c>
      <c r="F62" s="6">
        <v>273</v>
      </c>
      <c r="G62" s="6">
        <v>430</v>
      </c>
      <c r="H62" s="6">
        <v>495</v>
      </c>
      <c r="I62" s="6">
        <v>132</v>
      </c>
      <c r="J62" s="6">
        <v>481</v>
      </c>
      <c r="K62" s="6">
        <v>481</v>
      </c>
      <c r="L62" s="6">
        <v>476</v>
      </c>
      <c r="M62" s="6">
        <v>318</v>
      </c>
    </row>
    <row r="63" spans="1:13" x14ac:dyDescent="0.3">
      <c r="A63" s="5" t="s">
        <v>138</v>
      </c>
      <c r="B63" s="6">
        <v>231</v>
      </c>
      <c r="C63" s="6">
        <v>378</v>
      </c>
      <c r="D63" s="6">
        <v>353</v>
      </c>
      <c r="E63" s="6">
        <v>127</v>
      </c>
      <c r="F63" s="6">
        <v>309</v>
      </c>
      <c r="G63" s="6">
        <v>278</v>
      </c>
      <c r="H63" s="6">
        <v>387</v>
      </c>
      <c r="I63" s="6">
        <v>385</v>
      </c>
      <c r="J63" s="6">
        <v>107</v>
      </c>
      <c r="K63" s="6">
        <v>401</v>
      </c>
      <c r="L63" s="6">
        <v>405</v>
      </c>
      <c r="M63" s="6">
        <v>354</v>
      </c>
    </row>
    <row r="64" spans="1:13" x14ac:dyDescent="0.3">
      <c r="A64" s="5" t="s">
        <v>137</v>
      </c>
      <c r="B64" s="6">
        <v>423</v>
      </c>
      <c r="C64" s="6">
        <v>301</v>
      </c>
      <c r="D64" s="6">
        <v>325</v>
      </c>
      <c r="E64" s="6">
        <v>337</v>
      </c>
      <c r="F64" s="6">
        <v>378</v>
      </c>
      <c r="G64" s="6">
        <v>111</v>
      </c>
      <c r="H64" s="6">
        <v>256</v>
      </c>
      <c r="I64" s="6">
        <v>333</v>
      </c>
      <c r="J64" s="6">
        <v>168</v>
      </c>
      <c r="K64" s="6">
        <v>362</v>
      </c>
      <c r="L64" s="6">
        <v>252</v>
      </c>
      <c r="M64" s="6">
        <v>197</v>
      </c>
    </row>
    <row r="65" spans="1:13" x14ac:dyDescent="0.3">
      <c r="A65" s="5" t="s">
        <v>136</v>
      </c>
      <c r="B65" s="6">
        <v>285</v>
      </c>
      <c r="C65" s="6">
        <v>193</v>
      </c>
      <c r="D65" s="6">
        <v>197</v>
      </c>
      <c r="E65" s="6">
        <v>487</v>
      </c>
      <c r="F65" s="6">
        <v>410</v>
      </c>
      <c r="G65" s="6">
        <v>229</v>
      </c>
      <c r="H65" s="6">
        <v>143</v>
      </c>
      <c r="I65" s="6">
        <v>226</v>
      </c>
      <c r="J65" s="6">
        <v>375</v>
      </c>
      <c r="K65" s="6">
        <v>185</v>
      </c>
      <c r="L65" s="6">
        <v>152</v>
      </c>
      <c r="M65" s="6">
        <v>241</v>
      </c>
    </row>
    <row r="66" spans="1:13" x14ac:dyDescent="0.3">
      <c r="A66" s="5" t="s">
        <v>135</v>
      </c>
      <c r="B66" s="6">
        <v>134</v>
      </c>
      <c r="C66" s="6">
        <v>363</v>
      </c>
      <c r="D66" s="6">
        <v>293</v>
      </c>
      <c r="E66" s="6">
        <v>250</v>
      </c>
      <c r="F66" s="6">
        <v>220</v>
      </c>
      <c r="G66" s="6">
        <v>167</v>
      </c>
      <c r="H66" s="6">
        <v>127</v>
      </c>
      <c r="I66" s="6">
        <v>253</v>
      </c>
      <c r="J66" s="6">
        <v>310</v>
      </c>
      <c r="K66" s="6">
        <v>499</v>
      </c>
      <c r="L66" s="6">
        <v>254</v>
      </c>
      <c r="M66" s="6">
        <v>172</v>
      </c>
    </row>
    <row r="67" spans="1:13" x14ac:dyDescent="0.3">
      <c r="A67" s="5" t="s">
        <v>134</v>
      </c>
      <c r="B67" s="6">
        <v>373</v>
      </c>
      <c r="C67" s="6">
        <v>438</v>
      </c>
      <c r="D67" s="6">
        <v>405</v>
      </c>
      <c r="E67" s="6">
        <v>478</v>
      </c>
      <c r="F67" s="6">
        <v>232</v>
      </c>
      <c r="G67" s="6">
        <v>341</v>
      </c>
      <c r="H67" s="6">
        <v>480</v>
      </c>
      <c r="I67" s="6">
        <v>462</v>
      </c>
      <c r="J67" s="6">
        <v>340</v>
      </c>
      <c r="K67" s="6">
        <v>456</v>
      </c>
      <c r="L67" s="6">
        <v>499</v>
      </c>
      <c r="M67" s="6">
        <v>103</v>
      </c>
    </row>
    <row r="68" spans="1:13" x14ac:dyDescent="0.3">
      <c r="A68" s="5" t="s">
        <v>133</v>
      </c>
      <c r="B68" s="6">
        <v>394</v>
      </c>
      <c r="C68" s="6">
        <v>111</v>
      </c>
      <c r="D68" s="6">
        <v>387</v>
      </c>
      <c r="E68" s="6">
        <v>341</v>
      </c>
      <c r="F68" s="6">
        <v>343</v>
      </c>
      <c r="G68" s="6">
        <v>357</v>
      </c>
      <c r="H68" s="6">
        <v>311</v>
      </c>
      <c r="I68" s="6">
        <v>114</v>
      </c>
      <c r="J68" s="6">
        <v>294</v>
      </c>
      <c r="K68" s="6">
        <v>160</v>
      </c>
      <c r="L68" s="6">
        <v>480</v>
      </c>
      <c r="M68" s="6">
        <v>164</v>
      </c>
    </row>
    <row r="69" spans="1:13" x14ac:dyDescent="0.3">
      <c r="A69" s="5" t="s">
        <v>132</v>
      </c>
      <c r="B69" s="6">
        <v>280</v>
      </c>
      <c r="C69" s="6">
        <v>134</v>
      </c>
      <c r="D69" s="6">
        <v>119</v>
      </c>
      <c r="E69" s="6">
        <v>229</v>
      </c>
      <c r="F69" s="6">
        <v>168</v>
      </c>
      <c r="G69" s="6">
        <v>402</v>
      </c>
      <c r="H69" s="6">
        <v>393</v>
      </c>
      <c r="I69" s="6">
        <v>417</v>
      </c>
      <c r="J69" s="6">
        <v>438</v>
      </c>
      <c r="K69" s="6">
        <v>235</v>
      </c>
      <c r="L69" s="6">
        <v>171</v>
      </c>
      <c r="M69" s="6">
        <v>404</v>
      </c>
    </row>
    <row r="70" spans="1:13" x14ac:dyDescent="0.3">
      <c r="A70" s="5" t="s">
        <v>131</v>
      </c>
      <c r="B70" s="6">
        <v>446</v>
      </c>
      <c r="C70" s="6">
        <v>253</v>
      </c>
      <c r="D70" s="6">
        <v>259</v>
      </c>
      <c r="E70" s="6">
        <v>461</v>
      </c>
      <c r="F70" s="6">
        <v>453</v>
      </c>
      <c r="G70" s="6">
        <v>178</v>
      </c>
      <c r="H70" s="6">
        <v>461</v>
      </c>
      <c r="I70" s="6">
        <v>397</v>
      </c>
      <c r="J70" s="6">
        <v>482</v>
      </c>
      <c r="K70" s="6">
        <v>475</v>
      </c>
      <c r="L70" s="6">
        <v>164</v>
      </c>
      <c r="M70" s="6">
        <v>285</v>
      </c>
    </row>
    <row r="71" spans="1:13" x14ac:dyDescent="0.3">
      <c r="A71" s="5" t="s">
        <v>130</v>
      </c>
      <c r="B71" s="6">
        <v>107</v>
      </c>
      <c r="C71" s="6">
        <v>315</v>
      </c>
      <c r="D71" s="6">
        <v>256</v>
      </c>
      <c r="E71" s="6">
        <v>415</v>
      </c>
      <c r="F71" s="6">
        <v>433</v>
      </c>
      <c r="G71" s="6">
        <v>366</v>
      </c>
      <c r="H71" s="6">
        <v>165</v>
      </c>
      <c r="I71" s="6">
        <v>318</v>
      </c>
      <c r="J71" s="6">
        <v>134</v>
      </c>
      <c r="K71" s="6">
        <v>358</v>
      </c>
      <c r="L71" s="6">
        <v>138</v>
      </c>
      <c r="M71" s="6">
        <v>198</v>
      </c>
    </row>
    <row r="72" spans="1:13" x14ac:dyDescent="0.3">
      <c r="A72" s="5" t="s">
        <v>129</v>
      </c>
      <c r="B72" s="6">
        <v>173</v>
      </c>
      <c r="C72" s="6">
        <v>137</v>
      </c>
      <c r="D72" s="6">
        <v>384</v>
      </c>
      <c r="E72" s="6">
        <v>452</v>
      </c>
      <c r="F72" s="6">
        <v>318</v>
      </c>
      <c r="G72" s="6">
        <v>360</v>
      </c>
      <c r="H72" s="6">
        <v>135</v>
      </c>
      <c r="I72" s="6">
        <v>209</v>
      </c>
      <c r="J72" s="6">
        <v>301</v>
      </c>
      <c r="K72" s="6">
        <v>307</v>
      </c>
      <c r="L72" s="6">
        <v>427</v>
      </c>
      <c r="M72" s="6">
        <v>205</v>
      </c>
    </row>
    <row r="73" spans="1:13" x14ac:dyDescent="0.3">
      <c r="A73" s="5" t="s">
        <v>128</v>
      </c>
      <c r="B73" s="6">
        <v>329</v>
      </c>
      <c r="C73" s="6">
        <v>275</v>
      </c>
      <c r="D73" s="6">
        <v>461</v>
      </c>
      <c r="E73" s="6">
        <v>145</v>
      </c>
      <c r="F73" s="6">
        <v>247</v>
      </c>
      <c r="G73" s="6">
        <v>227</v>
      </c>
      <c r="H73" s="6">
        <v>425</v>
      </c>
      <c r="I73" s="6">
        <v>483</v>
      </c>
      <c r="J73" s="6">
        <v>248</v>
      </c>
      <c r="K73" s="6">
        <v>401</v>
      </c>
      <c r="L73" s="6">
        <v>276</v>
      </c>
      <c r="M73" s="6">
        <v>124</v>
      </c>
    </row>
    <row r="74" spans="1:13" x14ac:dyDescent="0.3">
      <c r="A74" s="5" t="s">
        <v>127</v>
      </c>
      <c r="B74" s="6">
        <v>467</v>
      </c>
      <c r="C74" s="6">
        <v>361</v>
      </c>
      <c r="D74" s="6">
        <v>108</v>
      </c>
      <c r="E74" s="6">
        <v>238</v>
      </c>
      <c r="F74" s="6">
        <v>129</v>
      </c>
      <c r="G74" s="6">
        <v>466</v>
      </c>
      <c r="H74" s="6">
        <v>307</v>
      </c>
      <c r="I74" s="6">
        <v>129</v>
      </c>
      <c r="J74" s="6">
        <v>295</v>
      </c>
      <c r="K74" s="6">
        <v>490</v>
      </c>
      <c r="L74" s="6">
        <v>163</v>
      </c>
      <c r="M74" s="6">
        <v>410</v>
      </c>
    </row>
    <row r="75" spans="1:13" x14ac:dyDescent="0.3">
      <c r="A75" s="5" t="s">
        <v>126</v>
      </c>
      <c r="B75" s="6">
        <v>173</v>
      </c>
      <c r="C75" s="6">
        <v>436</v>
      </c>
      <c r="D75" s="6">
        <v>222</v>
      </c>
      <c r="E75" s="6">
        <v>312</v>
      </c>
      <c r="F75" s="6">
        <v>304</v>
      </c>
      <c r="G75" s="6">
        <v>119</v>
      </c>
      <c r="H75" s="6">
        <v>414</v>
      </c>
      <c r="I75" s="6">
        <v>292</v>
      </c>
      <c r="J75" s="6">
        <v>456</v>
      </c>
      <c r="K75" s="6">
        <v>459</v>
      </c>
      <c r="L75" s="6">
        <v>280</v>
      </c>
      <c r="M75" s="6">
        <v>215</v>
      </c>
    </row>
    <row r="76" spans="1:13" x14ac:dyDescent="0.3">
      <c r="A76" s="5" t="s">
        <v>125</v>
      </c>
      <c r="B76" s="6">
        <v>295</v>
      </c>
      <c r="C76" s="6">
        <v>368</v>
      </c>
      <c r="D76" s="6">
        <v>344</v>
      </c>
      <c r="E76" s="6">
        <v>209</v>
      </c>
      <c r="F76" s="6">
        <v>359</v>
      </c>
      <c r="G76" s="6">
        <v>498</v>
      </c>
      <c r="H76" s="6">
        <v>136</v>
      </c>
      <c r="I76" s="6">
        <v>145</v>
      </c>
      <c r="J76" s="6">
        <v>447</v>
      </c>
      <c r="K76" s="6">
        <v>211</v>
      </c>
      <c r="L76" s="6">
        <v>434</v>
      </c>
      <c r="M76" s="6">
        <v>403</v>
      </c>
    </row>
    <row r="77" spans="1:13" x14ac:dyDescent="0.3">
      <c r="A77" s="5" t="s">
        <v>124</v>
      </c>
      <c r="B77" s="6">
        <v>163</v>
      </c>
      <c r="C77" s="6">
        <v>214</v>
      </c>
      <c r="D77" s="6">
        <v>459</v>
      </c>
      <c r="E77" s="6">
        <v>201</v>
      </c>
      <c r="F77" s="6">
        <v>148</v>
      </c>
      <c r="G77" s="6">
        <v>202</v>
      </c>
      <c r="H77" s="6">
        <v>306</v>
      </c>
      <c r="I77" s="6">
        <v>392</v>
      </c>
      <c r="J77" s="6">
        <v>263</v>
      </c>
      <c r="K77" s="6">
        <v>160</v>
      </c>
      <c r="L77" s="6">
        <v>192</v>
      </c>
      <c r="M77" s="6">
        <v>214</v>
      </c>
    </row>
    <row r="78" spans="1:13" x14ac:dyDescent="0.3">
      <c r="A78" s="5" t="s">
        <v>123</v>
      </c>
      <c r="B78" s="6">
        <v>150</v>
      </c>
      <c r="C78" s="6">
        <v>474</v>
      </c>
      <c r="D78" s="6">
        <v>317</v>
      </c>
      <c r="E78" s="6">
        <v>99</v>
      </c>
      <c r="F78" s="6">
        <v>338</v>
      </c>
      <c r="G78" s="6">
        <v>143</v>
      </c>
      <c r="H78" s="6">
        <v>415</v>
      </c>
      <c r="I78" s="6">
        <v>256</v>
      </c>
      <c r="J78" s="6">
        <v>496</v>
      </c>
      <c r="K78" s="6">
        <v>221</v>
      </c>
      <c r="L78" s="6">
        <v>134</v>
      </c>
      <c r="M78" s="6">
        <v>258</v>
      </c>
    </row>
    <row r="79" spans="1:13" x14ac:dyDescent="0.3">
      <c r="A79" s="5" t="s">
        <v>122</v>
      </c>
      <c r="B79" s="6">
        <v>344</v>
      </c>
      <c r="C79" s="6">
        <v>303</v>
      </c>
      <c r="D79" s="6">
        <v>262</v>
      </c>
      <c r="E79" s="6">
        <v>394</v>
      </c>
      <c r="F79" s="6">
        <v>150</v>
      </c>
      <c r="G79" s="6">
        <v>167</v>
      </c>
      <c r="H79" s="6">
        <v>239</v>
      </c>
      <c r="I79" s="6">
        <v>188</v>
      </c>
      <c r="J79" s="6">
        <v>282</v>
      </c>
      <c r="K79" s="6">
        <v>327</v>
      </c>
      <c r="L79" s="6">
        <v>497</v>
      </c>
      <c r="M79" s="6">
        <v>293</v>
      </c>
    </row>
    <row r="80" spans="1:13" x14ac:dyDescent="0.3">
      <c r="A80" s="5" t="s">
        <v>121</v>
      </c>
      <c r="B80" s="6">
        <v>106</v>
      </c>
      <c r="C80" s="6">
        <v>209</v>
      </c>
      <c r="D80" s="6">
        <v>124</v>
      </c>
      <c r="E80" s="6">
        <v>297</v>
      </c>
      <c r="F80" s="6">
        <v>404</v>
      </c>
      <c r="G80" s="6">
        <v>355</v>
      </c>
      <c r="H80" s="6">
        <v>231</v>
      </c>
      <c r="I80" s="6">
        <v>393</v>
      </c>
      <c r="J80" s="6">
        <v>213</v>
      </c>
      <c r="K80" s="6">
        <v>402</v>
      </c>
      <c r="L80" s="6">
        <v>404</v>
      </c>
      <c r="M80" s="6">
        <v>221</v>
      </c>
    </row>
    <row r="81" spans="1:13" x14ac:dyDescent="0.3">
      <c r="A81" s="5" t="s">
        <v>120</v>
      </c>
      <c r="B81" s="6">
        <v>340</v>
      </c>
      <c r="C81" s="6">
        <v>449</v>
      </c>
      <c r="D81" s="6">
        <v>170</v>
      </c>
      <c r="E81" s="6">
        <v>478</v>
      </c>
      <c r="F81" s="6">
        <v>254</v>
      </c>
      <c r="G81" s="6">
        <v>260</v>
      </c>
      <c r="H81" s="6">
        <v>161</v>
      </c>
      <c r="I81" s="6">
        <v>159</v>
      </c>
      <c r="J81" s="6">
        <v>377</v>
      </c>
      <c r="K81" s="6">
        <v>492</v>
      </c>
      <c r="L81" s="6">
        <v>300</v>
      </c>
      <c r="M81" s="6">
        <v>391</v>
      </c>
    </row>
    <row r="82" spans="1:13" x14ac:dyDescent="0.3">
      <c r="A82" s="5" t="s">
        <v>119</v>
      </c>
      <c r="B82" s="6">
        <v>478</v>
      </c>
      <c r="C82" s="6">
        <v>205</v>
      </c>
      <c r="D82" s="6">
        <v>289</v>
      </c>
      <c r="E82" s="6">
        <v>240</v>
      </c>
      <c r="F82" s="6">
        <v>260</v>
      </c>
      <c r="G82" s="6">
        <v>213</v>
      </c>
      <c r="H82" s="6">
        <v>173</v>
      </c>
      <c r="I82" s="6">
        <v>137</v>
      </c>
      <c r="J82" s="6">
        <v>205</v>
      </c>
      <c r="K82" s="6">
        <v>348</v>
      </c>
      <c r="L82" s="6">
        <v>145</v>
      </c>
      <c r="M82" s="6">
        <v>373</v>
      </c>
    </row>
    <row r="83" spans="1:13" x14ac:dyDescent="0.3">
      <c r="A83" s="5" t="s">
        <v>118</v>
      </c>
      <c r="B83" s="6">
        <v>393</v>
      </c>
      <c r="C83" s="6">
        <v>208</v>
      </c>
      <c r="D83" s="6">
        <v>226</v>
      </c>
      <c r="E83" s="6">
        <v>466</v>
      </c>
      <c r="F83" s="6">
        <v>427</v>
      </c>
      <c r="G83" s="6">
        <v>408</v>
      </c>
      <c r="H83" s="6">
        <v>454</v>
      </c>
      <c r="I83" s="6">
        <v>467</v>
      </c>
      <c r="J83" s="6">
        <v>160</v>
      </c>
      <c r="K83" s="6">
        <v>254</v>
      </c>
      <c r="L83" s="6">
        <v>445</v>
      </c>
      <c r="M83" s="6">
        <v>259</v>
      </c>
    </row>
    <row r="84" spans="1:13" x14ac:dyDescent="0.3">
      <c r="A84" s="5" t="s">
        <v>117</v>
      </c>
      <c r="B84" s="6">
        <v>328</v>
      </c>
      <c r="C84" s="6">
        <v>138</v>
      </c>
      <c r="D84" s="6">
        <v>446</v>
      </c>
      <c r="E84" s="6">
        <v>140</v>
      </c>
      <c r="F84" s="6">
        <v>122</v>
      </c>
      <c r="G84" s="6">
        <v>132</v>
      </c>
      <c r="H84" s="6">
        <v>241</v>
      </c>
      <c r="I84" s="6">
        <v>276</v>
      </c>
      <c r="J84" s="6">
        <v>322</v>
      </c>
      <c r="K84" s="6">
        <v>453</v>
      </c>
      <c r="L84" s="6">
        <v>142</v>
      </c>
      <c r="M84" s="6">
        <v>485</v>
      </c>
    </row>
    <row r="85" spans="1:13" x14ac:dyDescent="0.3">
      <c r="A85" s="5" t="s">
        <v>116</v>
      </c>
      <c r="B85" s="6">
        <v>221</v>
      </c>
      <c r="C85" s="6">
        <v>426</v>
      </c>
      <c r="D85" s="6">
        <v>277</v>
      </c>
      <c r="E85" s="6">
        <v>469</v>
      </c>
      <c r="F85" s="6">
        <v>229</v>
      </c>
      <c r="G85" s="6">
        <v>339</v>
      </c>
      <c r="H85" s="6">
        <v>489</v>
      </c>
      <c r="I85" s="6">
        <v>383</v>
      </c>
      <c r="J85" s="6">
        <v>204</v>
      </c>
      <c r="K85" s="6">
        <v>319</v>
      </c>
      <c r="L85" s="6">
        <v>382</v>
      </c>
      <c r="M85" s="6">
        <v>115</v>
      </c>
    </row>
    <row r="86" spans="1:13" x14ac:dyDescent="0.3">
      <c r="A86" s="5" t="s">
        <v>115</v>
      </c>
      <c r="B86" s="6">
        <v>172</v>
      </c>
      <c r="C86" s="6">
        <v>163</v>
      </c>
      <c r="D86" s="6">
        <v>325</v>
      </c>
      <c r="E86" s="6">
        <v>417</v>
      </c>
      <c r="F86" s="6">
        <v>218</v>
      </c>
      <c r="G86" s="6">
        <v>341</v>
      </c>
      <c r="H86" s="6">
        <v>361</v>
      </c>
      <c r="I86" s="6">
        <v>187</v>
      </c>
      <c r="J86" s="6">
        <v>333</v>
      </c>
      <c r="K86" s="6">
        <v>423</v>
      </c>
      <c r="L86" s="6">
        <v>377</v>
      </c>
      <c r="M86" s="6">
        <v>243</v>
      </c>
    </row>
    <row r="87" spans="1:13" x14ac:dyDescent="0.3">
      <c r="A87" s="5" t="s">
        <v>114</v>
      </c>
      <c r="B87" s="6">
        <v>193</v>
      </c>
      <c r="C87" s="6">
        <v>199</v>
      </c>
      <c r="D87" s="6">
        <v>380</v>
      </c>
      <c r="E87" s="6">
        <v>179</v>
      </c>
      <c r="F87" s="6">
        <v>489</v>
      </c>
      <c r="G87" s="6">
        <v>258</v>
      </c>
      <c r="H87" s="6">
        <v>427</v>
      </c>
      <c r="I87" s="6">
        <v>113</v>
      </c>
      <c r="J87" s="6">
        <v>228</v>
      </c>
      <c r="K87" s="6">
        <v>319</v>
      </c>
      <c r="L87" s="6">
        <v>212</v>
      </c>
      <c r="M87" s="6">
        <v>271</v>
      </c>
    </row>
    <row r="88" spans="1:13" x14ac:dyDescent="0.3">
      <c r="A88" s="5" t="s">
        <v>113</v>
      </c>
      <c r="B88" s="6">
        <v>210</v>
      </c>
      <c r="C88" s="6">
        <v>498</v>
      </c>
      <c r="D88" s="6">
        <v>188</v>
      </c>
      <c r="E88" s="6">
        <v>405</v>
      </c>
      <c r="F88" s="6">
        <v>166</v>
      </c>
      <c r="G88" s="6">
        <v>271</v>
      </c>
      <c r="H88" s="6">
        <v>235</v>
      </c>
      <c r="I88" s="6">
        <v>259</v>
      </c>
      <c r="J88" s="6">
        <v>249</v>
      </c>
      <c r="K88" s="6">
        <v>457</v>
      </c>
      <c r="L88" s="6">
        <v>304</v>
      </c>
      <c r="M88" s="6">
        <v>163</v>
      </c>
    </row>
    <row r="89" spans="1:13" x14ac:dyDescent="0.3">
      <c r="A89" s="5" t="s">
        <v>112</v>
      </c>
      <c r="B89" s="6">
        <v>353</v>
      </c>
      <c r="C89" s="6">
        <v>448</v>
      </c>
      <c r="D89" s="6">
        <v>485</v>
      </c>
      <c r="E89" s="6">
        <v>368</v>
      </c>
      <c r="F89" s="6">
        <v>400</v>
      </c>
      <c r="G89" s="6">
        <v>109</v>
      </c>
      <c r="H89" s="6">
        <v>371</v>
      </c>
      <c r="I89" s="6">
        <v>419</v>
      </c>
      <c r="J89" s="6">
        <v>289</v>
      </c>
      <c r="K89" s="6">
        <v>442</v>
      </c>
      <c r="L89" s="6">
        <v>111</v>
      </c>
      <c r="M89" s="6">
        <v>395</v>
      </c>
    </row>
    <row r="90" spans="1:13" x14ac:dyDescent="0.3">
      <c r="A90" s="5" t="s">
        <v>111</v>
      </c>
      <c r="B90" s="6">
        <v>481</v>
      </c>
      <c r="C90" s="6">
        <v>433</v>
      </c>
      <c r="D90" s="6">
        <v>274</v>
      </c>
      <c r="E90" s="6">
        <v>202</v>
      </c>
      <c r="F90" s="6">
        <v>449</v>
      </c>
      <c r="G90" s="6">
        <v>400</v>
      </c>
      <c r="H90" s="6">
        <v>316</v>
      </c>
      <c r="I90" s="6">
        <v>193</v>
      </c>
      <c r="J90" s="6">
        <v>415</v>
      </c>
      <c r="K90" s="6">
        <v>288</v>
      </c>
      <c r="L90" s="6">
        <v>163</v>
      </c>
      <c r="M90" s="6">
        <v>456</v>
      </c>
    </row>
    <row r="91" spans="1:13" x14ac:dyDescent="0.3">
      <c r="A91" s="5" t="s">
        <v>110</v>
      </c>
      <c r="B91" s="6">
        <v>401</v>
      </c>
      <c r="C91" s="6">
        <v>477</v>
      </c>
      <c r="D91" s="6">
        <v>340</v>
      </c>
      <c r="E91" s="6">
        <v>302</v>
      </c>
      <c r="F91" s="6">
        <v>465</v>
      </c>
      <c r="G91" s="6">
        <v>109</v>
      </c>
      <c r="H91" s="6">
        <v>166</v>
      </c>
      <c r="I91" s="6">
        <v>408</v>
      </c>
      <c r="J91" s="6">
        <v>342</v>
      </c>
      <c r="K91" s="6">
        <v>388</v>
      </c>
      <c r="L91" s="6">
        <v>290</v>
      </c>
      <c r="M91" s="6">
        <v>487</v>
      </c>
    </row>
    <row r="92" spans="1:13" x14ac:dyDescent="0.3">
      <c r="A92" s="5" t="s">
        <v>109</v>
      </c>
      <c r="B92" s="6">
        <v>215</v>
      </c>
      <c r="C92" s="6">
        <v>281</v>
      </c>
      <c r="D92" s="6">
        <v>436</v>
      </c>
      <c r="E92" s="6">
        <v>150</v>
      </c>
      <c r="F92" s="6">
        <v>282</v>
      </c>
      <c r="G92" s="6">
        <v>438</v>
      </c>
      <c r="H92" s="6">
        <v>273</v>
      </c>
      <c r="I92" s="6">
        <v>429</v>
      </c>
      <c r="J92" s="6">
        <v>115</v>
      </c>
      <c r="K92" s="6">
        <v>204</v>
      </c>
      <c r="L92" s="6">
        <v>498</v>
      </c>
      <c r="M92" s="6">
        <v>307</v>
      </c>
    </row>
    <row r="93" spans="1:13" x14ac:dyDescent="0.3">
      <c r="A93" s="5" t="s">
        <v>108</v>
      </c>
      <c r="B93" s="6">
        <v>300</v>
      </c>
      <c r="C93" s="6">
        <v>435</v>
      </c>
      <c r="D93" s="6">
        <v>352</v>
      </c>
      <c r="E93" s="6">
        <v>187</v>
      </c>
      <c r="F93" s="6">
        <v>455</v>
      </c>
      <c r="G93" s="6">
        <v>385</v>
      </c>
      <c r="H93" s="6">
        <v>290</v>
      </c>
      <c r="I93" s="6">
        <v>107</v>
      </c>
      <c r="J93" s="6">
        <v>387</v>
      </c>
      <c r="K93" s="6">
        <v>490</v>
      </c>
      <c r="L93" s="6">
        <v>192</v>
      </c>
      <c r="M93" s="6">
        <v>169</v>
      </c>
    </row>
    <row r="94" spans="1:13" x14ac:dyDescent="0.3">
      <c r="A94" s="5" t="s">
        <v>107</v>
      </c>
      <c r="B94" s="6">
        <v>298</v>
      </c>
      <c r="C94" s="6">
        <v>465</v>
      </c>
      <c r="D94" s="6">
        <v>138</v>
      </c>
      <c r="E94" s="6">
        <v>296</v>
      </c>
      <c r="F94" s="6">
        <v>233</v>
      </c>
      <c r="G94" s="6">
        <v>236</v>
      </c>
      <c r="H94" s="6">
        <v>187</v>
      </c>
      <c r="I94" s="6">
        <v>453</v>
      </c>
      <c r="J94" s="6">
        <v>366</v>
      </c>
      <c r="K94" s="6">
        <v>397</v>
      </c>
      <c r="L94" s="6">
        <v>470</v>
      </c>
      <c r="M94" s="6">
        <v>308</v>
      </c>
    </row>
    <row r="95" spans="1:13" x14ac:dyDescent="0.3">
      <c r="A95" s="5" t="s">
        <v>106</v>
      </c>
      <c r="B95" s="6">
        <v>183</v>
      </c>
      <c r="C95" s="6">
        <v>490</v>
      </c>
      <c r="D95" s="6">
        <v>107</v>
      </c>
      <c r="E95" s="6">
        <v>183</v>
      </c>
      <c r="F95" s="6">
        <v>414</v>
      </c>
      <c r="G95" s="6">
        <v>459</v>
      </c>
      <c r="H95" s="6">
        <v>423</v>
      </c>
      <c r="I95" s="6">
        <v>111</v>
      </c>
      <c r="J95" s="6">
        <v>241</v>
      </c>
      <c r="K95" s="6">
        <v>137</v>
      </c>
      <c r="L95" s="6">
        <v>314</v>
      </c>
      <c r="M95" s="6">
        <v>306</v>
      </c>
    </row>
    <row r="96" spans="1:13" x14ac:dyDescent="0.3">
      <c r="A96" s="5" t="s">
        <v>105</v>
      </c>
      <c r="B96" s="6">
        <v>254</v>
      </c>
      <c r="C96" s="6">
        <v>161</v>
      </c>
      <c r="D96" s="6">
        <v>137</v>
      </c>
      <c r="E96" s="6">
        <v>379</v>
      </c>
      <c r="F96" s="6">
        <v>450</v>
      </c>
      <c r="G96" s="6">
        <v>220</v>
      </c>
      <c r="H96" s="6">
        <v>140</v>
      </c>
      <c r="I96" s="6">
        <v>127</v>
      </c>
      <c r="J96" s="6">
        <v>450</v>
      </c>
      <c r="K96" s="6">
        <v>319</v>
      </c>
      <c r="L96" s="6">
        <v>225</v>
      </c>
      <c r="M96" s="6">
        <v>351</v>
      </c>
    </row>
    <row r="97" spans="1:13" x14ac:dyDescent="0.3">
      <c r="A97" s="5" t="s">
        <v>104</v>
      </c>
      <c r="B97" s="6">
        <v>336</v>
      </c>
      <c r="C97" s="6">
        <v>335</v>
      </c>
      <c r="D97" s="6">
        <v>253</v>
      </c>
      <c r="E97" s="6">
        <v>135</v>
      </c>
      <c r="F97" s="6">
        <v>202</v>
      </c>
      <c r="G97" s="6">
        <v>270</v>
      </c>
      <c r="H97" s="6">
        <v>154</v>
      </c>
      <c r="I97" s="6">
        <v>317</v>
      </c>
      <c r="J97" s="6">
        <v>397</v>
      </c>
      <c r="K97" s="6">
        <v>290</v>
      </c>
      <c r="L97" s="6">
        <v>164</v>
      </c>
      <c r="M97" s="6">
        <v>455</v>
      </c>
    </row>
    <row r="98" spans="1:13" x14ac:dyDescent="0.3">
      <c r="A98" s="5" t="s">
        <v>103</v>
      </c>
      <c r="B98" s="6">
        <v>466</v>
      </c>
      <c r="C98" s="6">
        <v>196</v>
      </c>
      <c r="D98" s="6">
        <v>354</v>
      </c>
      <c r="E98" s="6">
        <v>408</v>
      </c>
      <c r="F98" s="6">
        <v>209</v>
      </c>
      <c r="G98" s="6">
        <v>176</v>
      </c>
      <c r="H98" s="6">
        <v>286</v>
      </c>
      <c r="I98" s="6">
        <v>253</v>
      </c>
      <c r="J98" s="6">
        <v>127</v>
      </c>
      <c r="K98" s="6">
        <v>298</v>
      </c>
      <c r="L98" s="6">
        <v>426</v>
      </c>
      <c r="M98" s="6">
        <v>201</v>
      </c>
    </row>
    <row r="99" spans="1:13" x14ac:dyDescent="0.3">
      <c r="A99" s="5" t="s">
        <v>102</v>
      </c>
      <c r="B99" s="6">
        <v>449</v>
      </c>
      <c r="C99" s="6">
        <v>488</v>
      </c>
      <c r="D99" s="6">
        <v>111</v>
      </c>
      <c r="E99" s="6">
        <v>113</v>
      </c>
      <c r="F99" s="6">
        <v>246</v>
      </c>
      <c r="G99" s="6">
        <v>293</v>
      </c>
      <c r="H99" s="6">
        <v>359</v>
      </c>
      <c r="I99" s="6">
        <v>122</v>
      </c>
      <c r="J99" s="6">
        <v>466</v>
      </c>
      <c r="K99" s="6">
        <v>253</v>
      </c>
      <c r="L99" s="6">
        <v>498</v>
      </c>
      <c r="M99" s="6">
        <v>316</v>
      </c>
    </row>
    <row r="100" spans="1:13" x14ac:dyDescent="0.3">
      <c r="A100" s="5" t="s">
        <v>101</v>
      </c>
      <c r="B100" s="6">
        <v>314</v>
      </c>
      <c r="C100" s="6">
        <v>175</v>
      </c>
      <c r="D100" s="6">
        <v>245</v>
      </c>
      <c r="E100" s="6">
        <v>314</v>
      </c>
      <c r="F100" s="6">
        <v>250</v>
      </c>
      <c r="G100" s="6">
        <v>197</v>
      </c>
      <c r="H100" s="6">
        <v>287</v>
      </c>
      <c r="I100" s="6">
        <v>433</v>
      </c>
      <c r="J100" s="6">
        <v>247</v>
      </c>
      <c r="K100" s="6">
        <v>418</v>
      </c>
      <c r="L100" s="6">
        <v>445</v>
      </c>
      <c r="M100" s="6">
        <v>323</v>
      </c>
    </row>
    <row r="101" spans="1:13" x14ac:dyDescent="0.3">
      <c r="A101" s="5" t="s">
        <v>100</v>
      </c>
      <c r="B101" s="6">
        <v>459</v>
      </c>
      <c r="C101" s="6">
        <v>157</v>
      </c>
      <c r="D101" s="6">
        <v>435</v>
      </c>
      <c r="E101" s="6">
        <v>289</v>
      </c>
      <c r="F101" s="6">
        <v>243</v>
      </c>
      <c r="G101" s="6">
        <v>392</v>
      </c>
      <c r="H101" s="6">
        <v>149</v>
      </c>
      <c r="I101" s="6">
        <v>429</v>
      </c>
      <c r="J101" s="6">
        <v>310</v>
      </c>
      <c r="K101" s="6">
        <v>444</v>
      </c>
      <c r="L101" s="6">
        <v>249</v>
      </c>
      <c r="M101" s="6">
        <v>441</v>
      </c>
    </row>
    <row r="102" spans="1:13" x14ac:dyDescent="0.3">
      <c r="A102" s="5" t="s">
        <v>99</v>
      </c>
      <c r="B102" s="6">
        <v>308</v>
      </c>
      <c r="C102" s="6">
        <v>204</v>
      </c>
      <c r="D102" s="6">
        <v>133</v>
      </c>
      <c r="E102" s="6">
        <v>248</v>
      </c>
      <c r="F102" s="6">
        <v>134</v>
      </c>
      <c r="G102" s="6">
        <v>369</v>
      </c>
      <c r="H102" s="6">
        <v>213</v>
      </c>
      <c r="I102" s="6">
        <v>118</v>
      </c>
      <c r="J102" s="6">
        <v>363</v>
      </c>
      <c r="K102" s="6">
        <v>394</v>
      </c>
      <c r="L102" s="6">
        <v>458</v>
      </c>
      <c r="M102" s="6">
        <v>425</v>
      </c>
    </row>
    <row r="103" spans="1:13" x14ac:dyDescent="0.3">
      <c r="A103" s="5" t="s">
        <v>98</v>
      </c>
      <c r="B103" s="6">
        <v>468</v>
      </c>
      <c r="C103" s="6">
        <v>312</v>
      </c>
      <c r="D103" s="6">
        <v>342</v>
      </c>
      <c r="E103" s="6">
        <v>236</v>
      </c>
      <c r="F103" s="6">
        <v>273</v>
      </c>
      <c r="G103" s="6">
        <v>240</v>
      </c>
      <c r="H103" s="6">
        <v>428</v>
      </c>
      <c r="I103" s="6">
        <v>491</v>
      </c>
      <c r="J103" s="6">
        <v>289</v>
      </c>
      <c r="K103" s="6">
        <v>475</v>
      </c>
      <c r="L103" s="6">
        <v>110</v>
      </c>
      <c r="M103" s="6">
        <v>426</v>
      </c>
    </row>
    <row r="104" spans="1:13" x14ac:dyDescent="0.3">
      <c r="A104" s="5" t="s">
        <v>97</v>
      </c>
      <c r="B104" s="6">
        <v>468</v>
      </c>
      <c r="C104" s="6">
        <v>398</v>
      </c>
      <c r="D104" s="6">
        <v>455</v>
      </c>
      <c r="E104" s="6">
        <v>318</v>
      </c>
      <c r="F104" s="6">
        <v>459</v>
      </c>
      <c r="G104" s="6">
        <v>497</v>
      </c>
      <c r="H104" s="6">
        <v>273</v>
      </c>
      <c r="I104" s="6">
        <v>291</v>
      </c>
      <c r="J104" s="6">
        <v>344</v>
      </c>
      <c r="K104" s="6">
        <v>161</v>
      </c>
      <c r="L104" s="6">
        <v>222</v>
      </c>
      <c r="M104" s="6">
        <v>148</v>
      </c>
    </row>
    <row r="105" spans="1:13" x14ac:dyDescent="0.3">
      <c r="A105" s="5" t="s">
        <v>96</v>
      </c>
      <c r="B105" s="6">
        <v>159</v>
      </c>
      <c r="C105" s="6">
        <v>324</v>
      </c>
      <c r="D105" s="6">
        <v>212</v>
      </c>
      <c r="E105" s="6">
        <v>486</v>
      </c>
      <c r="F105" s="6">
        <v>438</v>
      </c>
      <c r="G105" s="6">
        <v>372</v>
      </c>
      <c r="H105" s="6">
        <v>178</v>
      </c>
      <c r="I105" s="6">
        <v>112</v>
      </c>
      <c r="J105" s="6">
        <v>456</v>
      </c>
      <c r="K105" s="6">
        <v>182</v>
      </c>
      <c r="L105" s="6">
        <v>288</v>
      </c>
      <c r="M105" s="6">
        <v>321</v>
      </c>
    </row>
    <row r="106" spans="1:13" x14ac:dyDescent="0.3">
      <c r="A106" s="5" t="s">
        <v>95</v>
      </c>
      <c r="B106" s="6">
        <v>380</v>
      </c>
      <c r="C106" s="6">
        <v>373</v>
      </c>
      <c r="D106" s="6">
        <v>355</v>
      </c>
      <c r="E106" s="6">
        <v>278</v>
      </c>
      <c r="F106" s="6">
        <v>151</v>
      </c>
      <c r="G106" s="6">
        <v>346</v>
      </c>
      <c r="H106" s="6">
        <v>276</v>
      </c>
      <c r="I106" s="6">
        <v>274</v>
      </c>
      <c r="J106" s="6">
        <v>341</v>
      </c>
      <c r="K106" s="6">
        <v>152</v>
      </c>
      <c r="L106" s="6">
        <v>191</v>
      </c>
      <c r="M106" s="6">
        <v>334</v>
      </c>
    </row>
    <row r="107" spans="1:13" x14ac:dyDescent="0.3">
      <c r="A107" s="5" t="s">
        <v>94</v>
      </c>
      <c r="B107" s="6">
        <v>313</v>
      </c>
      <c r="C107" s="6">
        <v>421</v>
      </c>
      <c r="D107" s="6">
        <v>183</v>
      </c>
      <c r="E107" s="6">
        <v>341</v>
      </c>
      <c r="F107" s="6">
        <v>197</v>
      </c>
      <c r="G107" s="6">
        <v>455</v>
      </c>
      <c r="H107" s="6">
        <v>325</v>
      </c>
      <c r="I107" s="6">
        <v>394</v>
      </c>
      <c r="J107" s="6">
        <v>242</v>
      </c>
      <c r="K107" s="6">
        <v>196</v>
      </c>
      <c r="L107" s="6">
        <v>418</v>
      </c>
      <c r="M107" s="6">
        <v>372</v>
      </c>
    </row>
    <row r="108" spans="1:13" x14ac:dyDescent="0.3">
      <c r="A108" s="5" t="s">
        <v>93</v>
      </c>
      <c r="B108" s="6">
        <v>254</v>
      </c>
      <c r="C108" s="6">
        <v>147</v>
      </c>
      <c r="D108" s="6">
        <v>331</v>
      </c>
      <c r="E108" s="6">
        <v>153</v>
      </c>
      <c r="F108" s="6">
        <v>223</v>
      </c>
      <c r="G108" s="6">
        <v>316</v>
      </c>
      <c r="H108" s="6">
        <v>102</v>
      </c>
      <c r="I108" s="6">
        <v>453</v>
      </c>
      <c r="J108" s="6">
        <v>288</v>
      </c>
      <c r="K108" s="6">
        <v>257</v>
      </c>
      <c r="L108" s="6">
        <v>457</v>
      </c>
      <c r="M108" s="6">
        <v>160</v>
      </c>
    </row>
    <row r="109" spans="1:13" x14ac:dyDescent="0.3">
      <c r="A109" s="5" t="s">
        <v>92</v>
      </c>
      <c r="B109" s="6">
        <v>437</v>
      </c>
      <c r="C109" s="6">
        <v>456</v>
      </c>
      <c r="D109" s="6">
        <v>298</v>
      </c>
      <c r="E109" s="6">
        <v>228</v>
      </c>
      <c r="F109" s="6">
        <v>495</v>
      </c>
      <c r="G109" s="6">
        <v>313</v>
      </c>
      <c r="H109" s="6">
        <v>417</v>
      </c>
      <c r="I109" s="6">
        <v>435</v>
      </c>
      <c r="J109" s="6">
        <v>280</v>
      </c>
      <c r="K109" s="6">
        <v>187</v>
      </c>
      <c r="L109" s="6">
        <v>141</v>
      </c>
      <c r="M109" s="6">
        <v>426</v>
      </c>
    </row>
    <row r="110" spans="1:13" x14ac:dyDescent="0.3">
      <c r="A110" s="5" t="s">
        <v>91</v>
      </c>
      <c r="B110" s="6">
        <v>297</v>
      </c>
      <c r="C110" s="6">
        <v>289</v>
      </c>
      <c r="D110" s="6">
        <v>188</v>
      </c>
      <c r="E110" s="6">
        <v>175</v>
      </c>
      <c r="F110" s="6">
        <v>244</v>
      </c>
      <c r="G110" s="6">
        <v>338</v>
      </c>
      <c r="H110" s="6">
        <v>397</v>
      </c>
      <c r="I110" s="6">
        <v>490</v>
      </c>
      <c r="J110" s="6">
        <v>185</v>
      </c>
      <c r="K110" s="6">
        <v>218</v>
      </c>
      <c r="L110" s="6">
        <v>399</v>
      </c>
      <c r="M110" s="6">
        <v>467</v>
      </c>
    </row>
    <row r="111" spans="1:13" x14ac:dyDescent="0.3">
      <c r="A111" s="5" t="s">
        <v>90</v>
      </c>
      <c r="B111" s="6">
        <v>444</v>
      </c>
      <c r="C111" s="6">
        <v>347</v>
      </c>
      <c r="D111" s="6">
        <v>348</v>
      </c>
      <c r="E111" s="6">
        <v>376</v>
      </c>
      <c r="F111" s="6">
        <v>418</v>
      </c>
      <c r="G111" s="6">
        <v>484</v>
      </c>
      <c r="H111" s="6">
        <v>183</v>
      </c>
      <c r="I111" s="6">
        <v>194</v>
      </c>
      <c r="J111" s="6">
        <v>331</v>
      </c>
      <c r="K111" s="6">
        <v>336</v>
      </c>
      <c r="L111" s="6">
        <v>416</v>
      </c>
      <c r="M111" s="6">
        <v>379</v>
      </c>
    </row>
    <row r="112" spans="1:13" x14ac:dyDescent="0.3">
      <c r="A112" s="5" t="s">
        <v>89</v>
      </c>
      <c r="B112" s="6">
        <v>441</v>
      </c>
      <c r="C112" s="6">
        <v>469</v>
      </c>
      <c r="D112" s="6">
        <v>435</v>
      </c>
      <c r="E112" s="6">
        <v>379</v>
      </c>
      <c r="F112" s="6">
        <v>349</v>
      </c>
      <c r="G112" s="6">
        <v>435</v>
      </c>
      <c r="H112" s="6">
        <v>196</v>
      </c>
      <c r="I112" s="6">
        <v>318</v>
      </c>
      <c r="J112" s="6">
        <v>339</v>
      </c>
      <c r="K112" s="6">
        <v>210</v>
      </c>
      <c r="L112" s="6">
        <v>485</v>
      </c>
      <c r="M112" s="6">
        <v>134</v>
      </c>
    </row>
    <row r="113" spans="1:13" x14ac:dyDescent="0.3">
      <c r="A113" s="5" t="s">
        <v>88</v>
      </c>
      <c r="B113" s="6">
        <v>478</v>
      </c>
      <c r="C113" s="6">
        <v>137</v>
      </c>
      <c r="D113" s="6">
        <v>330</v>
      </c>
      <c r="E113" s="6">
        <v>438</v>
      </c>
      <c r="F113" s="6">
        <v>118</v>
      </c>
      <c r="G113" s="6">
        <v>419</v>
      </c>
      <c r="H113" s="6">
        <v>152</v>
      </c>
      <c r="I113" s="6">
        <v>195</v>
      </c>
      <c r="J113" s="6">
        <v>372</v>
      </c>
      <c r="K113" s="6">
        <v>474</v>
      </c>
      <c r="L113" s="6">
        <v>145</v>
      </c>
      <c r="M113" s="6">
        <v>476</v>
      </c>
    </row>
    <row r="114" spans="1:13" x14ac:dyDescent="0.3">
      <c r="A114" s="5" t="s">
        <v>87</v>
      </c>
      <c r="B114" s="6">
        <v>487</v>
      </c>
      <c r="C114" s="6">
        <v>299</v>
      </c>
      <c r="D114" s="6">
        <v>194</v>
      </c>
      <c r="E114" s="6">
        <v>338</v>
      </c>
      <c r="F114" s="6">
        <v>488</v>
      </c>
      <c r="G114" s="6">
        <v>425</v>
      </c>
      <c r="H114" s="6">
        <v>413</v>
      </c>
      <c r="I114" s="6">
        <v>109</v>
      </c>
      <c r="J114" s="6">
        <v>361</v>
      </c>
      <c r="K114" s="6">
        <v>189</v>
      </c>
      <c r="L114" s="6">
        <v>239</v>
      </c>
      <c r="M114" s="6">
        <v>193</v>
      </c>
    </row>
    <row r="115" spans="1:13" x14ac:dyDescent="0.3">
      <c r="A115" s="5" t="s">
        <v>86</v>
      </c>
      <c r="B115" s="6">
        <v>278</v>
      </c>
      <c r="C115" s="6">
        <v>484</v>
      </c>
      <c r="D115" s="6">
        <v>182</v>
      </c>
      <c r="E115" s="6">
        <v>143</v>
      </c>
      <c r="F115" s="6">
        <v>135</v>
      </c>
      <c r="G115" s="6">
        <v>375</v>
      </c>
      <c r="H115" s="6">
        <v>102</v>
      </c>
      <c r="I115" s="6">
        <v>197</v>
      </c>
      <c r="J115" s="6">
        <v>198</v>
      </c>
      <c r="K115" s="6">
        <v>291</v>
      </c>
      <c r="L115" s="6">
        <v>393</v>
      </c>
      <c r="M115" s="6">
        <v>456</v>
      </c>
    </row>
    <row r="116" spans="1:13" x14ac:dyDescent="0.3">
      <c r="A116" s="5" t="s">
        <v>85</v>
      </c>
      <c r="B116" s="6">
        <v>440</v>
      </c>
      <c r="C116" s="6">
        <v>106</v>
      </c>
      <c r="D116" s="6">
        <v>240</v>
      </c>
      <c r="E116" s="6">
        <v>209</v>
      </c>
      <c r="F116" s="6">
        <v>422</v>
      </c>
      <c r="G116" s="6">
        <v>320</v>
      </c>
      <c r="H116" s="6">
        <v>258</v>
      </c>
      <c r="I116" s="6">
        <v>497</v>
      </c>
      <c r="J116" s="6">
        <v>347</v>
      </c>
      <c r="K116" s="6">
        <v>151</v>
      </c>
      <c r="L116" s="6">
        <v>321</v>
      </c>
      <c r="M116" s="6">
        <v>459</v>
      </c>
    </row>
    <row r="117" spans="1:13" x14ac:dyDescent="0.3">
      <c r="A117" s="5" t="s">
        <v>84</v>
      </c>
      <c r="B117" s="6">
        <v>100</v>
      </c>
      <c r="C117" s="6">
        <v>310</v>
      </c>
      <c r="D117" s="6">
        <v>136</v>
      </c>
      <c r="E117" s="6">
        <v>108</v>
      </c>
      <c r="F117" s="6">
        <v>452</v>
      </c>
      <c r="G117" s="6">
        <v>374</v>
      </c>
      <c r="H117" s="6">
        <v>390</v>
      </c>
      <c r="I117" s="6">
        <v>199</v>
      </c>
      <c r="J117" s="6">
        <v>454</v>
      </c>
      <c r="K117" s="6">
        <v>488</v>
      </c>
      <c r="L117" s="6">
        <v>393</v>
      </c>
      <c r="M117" s="6">
        <v>104</v>
      </c>
    </row>
    <row r="118" spans="1:13" x14ac:dyDescent="0.3">
      <c r="A118" s="5" t="s">
        <v>83</v>
      </c>
      <c r="B118" s="6">
        <v>341</v>
      </c>
      <c r="C118" s="6">
        <v>168</v>
      </c>
      <c r="D118" s="6">
        <v>479</v>
      </c>
      <c r="E118" s="6">
        <v>448</v>
      </c>
      <c r="F118" s="6">
        <v>413</v>
      </c>
      <c r="G118" s="6">
        <v>138</v>
      </c>
      <c r="H118" s="6">
        <v>264</v>
      </c>
      <c r="I118" s="6">
        <v>443</v>
      </c>
      <c r="J118" s="6">
        <v>435</v>
      </c>
      <c r="K118" s="6">
        <v>359</v>
      </c>
      <c r="L118" s="6">
        <v>360</v>
      </c>
      <c r="M118" s="6">
        <v>212</v>
      </c>
    </row>
    <row r="119" spans="1:13" x14ac:dyDescent="0.3">
      <c r="A119" s="5" t="s">
        <v>82</v>
      </c>
      <c r="B119" s="6">
        <v>195</v>
      </c>
      <c r="C119" s="6">
        <v>391</v>
      </c>
      <c r="D119" s="6">
        <v>438</v>
      </c>
      <c r="E119" s="6">
        <v>225</v>
      </c>
      <c r="F119" s="6">
        <v>306</v>
      </c>
      <c r="G119" s="6">
        <v>206</v>
      </c>
      <c r="H119" s="6">
        <v>413</v>
      </c>
      <c r="I119" s="6">
        <v>205</v>
      </c>
      <c r="J119" s="6">
        <v>263</v>
      </c>
      <c r="K119" s="6">
        <v>120</v>
      </c>
      <c r="L119" s="6">
        <v>325</v>
      </c>
      <c r="M119" s="6">
        <v>364</v>
      </c>
    </row>
    <row r="120" spans="1:13" x14ac:dyDescent="0.3">
      <c r="A120" s="5" t="s">
        <v>81</v>
      </c>
      <c r="B120" s="6">
        <v>184</v>
      </c>
      <c r="C120" s="6">
        <v>406</v>
      </c>
      <c r="D120" s="6">
        <v>382</v>
      </c>
      <c r="E120" s="6">
        <v>370</v>
      </c>
      <c r="F120" s="6">
        <v>112</v>
      </c>
      <c r="G120" s="6">
        <v>445</v>
      </c>
      <c r="H120" s="6">
        <v>329</v>
      </c>
      <c r="I120" s="6">
        <v>462</v>
      </c>
      <c r="J120" s="6">
        <v>413</v>
      </c>
      <c r="K120" s="6">
        <v>103</v>
      </c>
      <c r="L120" s="6">
        <v>485</v>
      </c>
      <c r="M120" s="6">
        <v>409</v>
      </c>
    </row>
    <row r="121" spans="1:13" x14ac:dyDescent="0.3">
      <c r="A121" s="5" t="s">
        <v>80</v>
      </c>
      <c r="B121" s="6">
        <v>322</v>
      </c>
      <c r="C121" s="6">
        <v>355</v>
      </c>
      <c r="D121" s="6">
        <v>473</v>
      </c>
      <c r="E121" s="6">
        <v>211</v>
      </c>
      <c r="F121" s="6">
        <v>368</v>
      </c>
      <c r="G121" s="6">
        <v>327</v>
      </c>
      <c r="H121" s="6">
        <v>266</v>
      </c>
      <c r="I121" s="6">
        <v>144</v>
      </c>
      <c r="J121" s="6">
        <v>431</v>
      </c>
      <c r="K121" s="6">
        <v>380</v>
      </c>
      <c r="L121" s="6">
        <v>351</v>
      </c>
      <c r="M121" s="6">
        <v>426</v>
      </c>
    </row>
    <row r="122" spans="1:13" x14ac:dyDescent="0.3">
      <c r="A122" s="5" t="s">
        <v>79</v>
      </c>
      <c r="B122" s="6">
        <v>230</v>
      </c>
      <c r="C122" s="6">
        <v>357</v>
      </c>
      <c r="D122" s="6">
        <v>180</v>
      </c>
      <c r="E122" s="6">
        <v>403</v>
      </c>
      <c r="F122" s="6">
        <v>441</v>
      </c>
      <c r="G122" s="6">
        <v>142</v>
      </c>
      <c r="H122" s="6">
        <v>404</v>
      </c>
      <c r="I122" s="6">
        <v>272</v>
      </c>
      <c r="J122" s="6">
        <v>130</v>
      </c>
      <c r="K122" s="6">
        <v>123</v>
      </c>
      <c r="L122" s="6">
        <v>487</v>
      </c>
      <c r="M122" s="6">
        <v>266</v>
      </c>
    </row>
    <row r="123" spans="1:13" x14ac:dyDescent="0.3">
      <c r="A123" s="5" t="s">
        <v>78</v>
      </c>
      <c r="B123" s="6">
        <v>433</v>
      </c>
      <c r="C123" s="6">
        <v>407</v>
      </c>
      <c r="D123" s="6">
        <v>131</v>
      </c>
      <c r="E123" s="6">
        <v>372</v>
      </c>
      <c r="F123" s="6">
        <v>304</v>
      </c>
      <c r="G123" s="6">
        <v>413</v>
      </c>
      <c r="H123" s="6">
        <v>331</v>
      </c>
      <c r="I123" s="6">
        <v>430</v>
      </c>
      <c r="J123" s="6">
        <v>196</v>
      </c>
      <c r="K123" s="6">
        <v>381</v>
      </c>
      <c r="L123" s="6">
        <v>493</v>
      </c>
      <c r="M123" s="6">
        <v>157</v>
      </c>
    </row>
    <row r="124" spans="1:13" x14ac:dyDescent="0.3">
      <c r="A124" s="5" t="s">
        <v>77</v>
      </c>
      <c r="B124" s="6">
        <v>292</v>
      </c>
      <c r="C124" s="6">
        <v>178</v>
      </c>
      <c r="D124" s="6">
        <v>368</v>
      </c>
      <c r="E124" s="6">
        <v>353</v>
      </c>
      <c r="F124" s="6">
        <v>187</v>
      </c>
      <c r="G124" s="6">
        <v>120</v>
      </c>
      <c r="H124" s="6">
        <v>427</v>
      </c>
      <c r="I124" s="6">
        <v>226</v>
      </c>
      <c r="J124" s="6">
        <v>328</v>
      </c>
      <c r="K124" s="6">
        <v>319</v>
      </c>
      <c r="L124" s="6">
        <v>499</v>
      </c>
      <c r="M124" s="6">
        <v>294</v>
      </c>
    </row>
    <row r="125" spans="1:13" x14ac:dyDescent="0.3">
      <c r="A125" s="5" t="s">
        <v>76</v>
      </c>
      <c r="B125" s="6">
        <v>159</v>
      </c>
      <c r="C125" s="6">
        <v>420</v>
      </c>
      <c r="D125" s="6">
        <v>479</v>
      </c>
      <c r="E125" s="6">
        <v>442</v>
      </c>
      <c r="F125" s="6">
        <v>447</v>
      </c>
      <c r="G125" s="6">
        <v>231</v>
      </c>
      <c r="H125" s="6">
        <v>201</v>
      </c>
      <c r="I125" s="6">
        <v>392</v>
      </c>
      <c r="J125" s="6">
        <v>414</v>
      </c>
      <c r="K125" s="6">
        <v>406</v>
      </c>
      <c r="L125" s="6">
        <v>397</v>
      </c>
      <c r="M125" s="6">
        <v>217</v>
      </c>
    </row>
    <row r="126" spans="1:13" x14ac:dyDescent="0.3">
      <c r="A126" s="5" t="s">
        <v>75</v>
      </c>
      <c r="B126" s="6">
        <v>239</v>
      </c>
      <c r="C126" s="6">
        <v>392</v>
      </c>
      <c r="D126" s="6">
        <v>265</v>
      </c>
      <c r="E126" s="6">
        <v>368</v>
      </c>
      <c r="F126" s="6">
        <v>239</v>
      </c>
      <c r="G126" s="6">
        <v>131</v>
      </c>
      <c r="H126" s="6">
        <v>353</v>
      </c>
      <c r="I126" s="6">
        <v>251</v>
      </c>
      <c r="J126" s="6">
        <v>171</v>
      </c>
      <c r="K126" s="6">
        <v>377</v>
      </c>
      <c r="L126" s="6">
        <v>120</v>
      </c>
      <c r="M126" s="6">
        <v>424</v>
      </c>
    </row>
    <row r="127" spans="1:13" x14ac:dyDescent="0.3">
      <c r="A127" s="5" t="s">
        <v>74</v>
      </c>
      <c r="B127" s="6">
        <v>152</v>
      </c>
      <c r="C127" s="6">
        <v>199</v>
      </c>
      <c r="D127" s="6">
        <v>277</v>
      </c>
      <c r="E127" s="6">
        <v>192</v>
      </c>
      <c r="F127" s="6">
        <v>490</v>
      </c>
      <c r="G127" s="6">
        <v>237</v>
      </c>
      <c r="H127" s="6">
        <v>337</v>
      </c>
      <c r="I127" s="6">
        <v>108</v>
      </c>
      <c r="J127" s="6">
        <v>185</v>
      </c>
      <c r="K127" s="6">
        <v>282</v>
      </c>
      <c r="L127" s="6">
        <v>317</v>
      </c>
      <c r="M127" s="6">
        <v>173</v>
      </c>
    </row>
    <row r="128" spans="1:13" x14ac:dyDescent="0.3">
      <c r="A128" s="5" t="s">
        <v>73</v>
      </c>
      <c r="B128" s="6">
        <v>168</v>
      </c>
      <c r="C128" s="6">
        <v>431</v>
      </c>
      <c r="D128" s="6">
        <v>450</v>
      </c>
      <c r="E128" s="6">
        <v>285</v>
      </c>
      <c r="F128" s="6">
        <v>358</v>
      </c>
      <c r="G128" s="6">
        <v>339</v>
      </c>
      <c r="H128" s="6">
        <v>327</v>
      </c>
      <c r="I128" s="6">
        <v>370</v>
      </c>
      <c r="J128" s="6">
        <v>354</v>
      </c>
      <c r="K128" s="6">
        <v>193</v>
      </c>
      <c r="L128" s="6">
        <v>121</v>
      </c>
      <c r="M128" s="6">
        <v>204</v>
      </c>
    </row>
    <row r="129" spans="1:13" x14ac:dyDescent="0.3">
      <c r="A129" s="5" t="s">
        <v>72</v>
      </c>
      <c r="B129" s="6">
        <v>494</v>
      </c>
      <c r="C129" s="6">
        <v>211</v>
      </c>
      <c r="D129" s="6">
        <v>492</v>
      </c>
      <c r="E129" s="6">
        <v>479</v>
      </c>
      <c r="F129" s="6">
        <v>379</v>
      </c>
      <c r="G129" s="6">
        <v>378</v>
      </c>
      <c r="H129" s="6">
        <v>480</v>
      </c>
      <c r="I129" s="6">
        <v>178</v>
      </c>
      <c r="J129" s="6">
        <v>155</v>
      </c>
      <c r="K129" s="6">
        <v>198</v>
      </c>
      <c r="L129" s="6">
        <v>412</v>
      </c>
      <c r="M129" s="6">
        <v>355</v>
      </c>
    </row>
    <row r="130" spans="1:13" x14ac:dyDescent="0.3">
      <c r="A130" s="5" t="s">
        <v>71</v>
      </c>
      <c r="B130" s="6">
        <v>437</v>
      </c>
      <c r="C130" s="6">
        <v>402</v>
      </c>
      <c r="D130" s="6">
        <v>282</v>
      </c>
      <c r="E130" s="6">
        <v>292</v>
      </c>
      <c r="F130" s="6">
        <v>417</v>
      </c>
      <c r="G130" s="6">
        <v>230</v>
      </c>
      <c r="H130" s="6">
        <v>405</v>
      </c>
      <c r="I130" s="6">
        <v>477</v>
      </c>
      <c r="J130" s="6">
        <v>342</v>
      </c>
      <c r="K130" s="6">
        <v>377</v>
      </c>
      <c r="L130" s="6">
        <v>242</v>
      </c>
      <c r="M130" s="6">
        <v>429</v>
      </c>
    </row>
    <row r="131" spans="1:13" x14ac:dyDescent="0.3">
      <c r="A131" s="5" t="s">
        <v>70</v>
      </c>
      <c r="B131" s="6">
        <v>397</v>
      </c>
      <c r="C131" s="6">
        <v>115</v>
      </c>
      <c r="D131" s="6">
        <v>454</v>
      </c>
      <c r="E131" s="6">
        <v>239</v>
      </c>
      <c r="F131" s="6">
        <v>493</v>
      </c>
      <c r="G131" s="6">
        <v>470</v>
      </c>
      <c r="H131" s="6">
        <v>401</v>
      </c>
      <c r="I131" s="6">
        <v>285</v>
      </c>
      <c r="J131" s="6">
        <v>354</v>
      </c>
      <c r="K131" s="6">
        <v>227</v>
      </c>
      <c r="L131" s="6">
        <v>440</v>
      </c>
      <c r="M131" s="6">
        <v>242</v>
      </c>
    </row>
    <row r="132" spans="1:13" x14ac:dyDescent="0.3">
      <c r="A132" s="5" t="s">
        <v>69</v>
      </c>
      <c r="B132" s="6">
        <v>185</v>
      </c>
      <c r="C132" s="6">
        <v>313</v>
      </c>
      <c r="D132" s="6">
        <v>189</v>
      </c>
      <c r="E132" s="6">
        <v>483</v>
      </c>
      <c r="F132" s="6">
        <v>363</v>
      </c>
      <c r="G132" s="6">
        <v>136</v>
      </c>
      <c r="H132" s="6">
        <v>111</v>
      </c>
      <c r="I132" s="6">
        <v>411</v>
      </c>
      <c r="J132" s="6">
        <v>240</v>
      </c>
      <c r="K132" s="6">
        <v>229</v>
      </c>
      <c r="L132" s="6">
        <v>265</v>
      </c>
      <c r="M132" s="6">
        <v>207</v>
      </c>
    </row>
    <row r="133" spans="1:13" x14ac:dyDescent="0.3">
      <c r="A133" s="5" t="s">
        <v>68</v>
      </c>
      <c r="B133" s="6">
        <v>172</v>
      </c>
      <c r="C133" s="6">
        <v>430</v>
      </c>
      <c r="D133" s="6">
        <v>261</v>
      </c>
      <c r="E133" s="6">
        <v>299</v>
      </c>
      <c r="F133" s="6">
        <v>369</v>
      </c>
      <c r="G133" s="6">
        <v>359</v>
      </c>
      <c r="H133" s="6">
        <v>488</v>
      </c>
      <c r="I133" s="6">
        <v>308</v>
      </c>
      <c r="J133" s="6">
        <v>120</v>
      </c>
      <c r="K133" s="6">
        <v>478</v>
      </c>
      <c r="L133" s="6">
        <v>431</v>
      </c>
      <c r="M133" s="6">
        <v>436</v>
      </c>
    </row>
    <row r="134" spans="1:13" x14ac:dyDescent="0.3">
      <c r="A134" s="5" t="s">
        <v>67</v>
      </c>
      <c r="B134" s="6">
        <v>170</v>
      </c>
      <c r="C134" s="6">
        <v>475</v>
      </c>
      <c r="D134" s="6">
        <v>452</v>
      </c>
      <c r="E134" s="6">
        <v>285</v>
      </c>
      <c r="F134" s="6">
        <v>455</v>
      </c>
      <c r="G134" s="6">
        <v>163</v>
      </c>
      <c r="H134" s="6">
        <v>437</v>
      </c>
      <c r="I134" s="6">
        <v>275</v>
      </c>
      <c r="J134" s="6">
        <v>297</v>
      </c>
      <c r="K134" s="6">
        <v>435</v>
      </c>
      <c r="L134" s="6">
        <v>374</v>
      </c>
      <c r="M134" s="6">
        <v>484</v>
      </c>
    </row>
    <row r="135" spans="1:13" x14ac:dyDescent="0.3">
      <c r="A135" s="5" t="s">
        <v>66</v>
      </c>
      <c r="B135" s="6">
        <v>323</v>
      </c>
      <c r="C135" s="6">
        <v>456</v>
      </c>
      <c r="D135" s="6">
        <v>467</v>
      </c>
      <c r="E135" s="6">
        <v>468</v>
      </c>
      <c r="F135" s="6">
        <v>246</v>
      </c>
      <c r="G135" s="6">
        <v>391</v>
      </c>
      <c r="H135" s="6">
        <v>300</v>
      </c>
      <c r="I135" s="6">
        <v>344</v>
      </c>
      <c r="J135" s="6">
        <v>281</v>
      </c>
      <c r="K135" s="6">
        <v>163</v>
      </c>
      <c r="L135" s="6">
        <v>202</v>
      </c>
      <c r="M135" s="6">
        <v>443</v>
      </c>
    </row>
    <row r="136" spans="1:13" x14ac:dyDescent="0.3">
      <c r="A136" s="5" t="s">
        <v>65</v>
      </c>
      <c r="B136" s="6">
        <v>486</v>
      </c>
      <c r="C136" s="6">
        <v>372</v>
      </c>
      <c r="D136" s="6">
        <v>333</v>
      </c>
      <c r="E136" s="6">
        <v>298</v>
      </c>
      <c r="F136" s="6">
        <v>250</v>
      </c>
      <c r="G136" s="6">
        <v>341</v>
      </c>
      <c r="H136" s="6">
        <v>254</v>
      </c>
      <c r="I136" s="6">
        <v>226</v>
      </c>
      <c r="J136" s="6">
        <v>466</v>
      </c>
      <c r="K136" s="6">
        <v>236</v>
      </c>
      <c r="L136" s="6">
        <v>250</v>
      </c>
      <c r="M136" s="6">
        <v>341</v>
      </c>
    </row>
    <row r="137" spans="1:13" x14ac:dyDescent="0.3">
      <c r="A137" s="5" t="s">
        <v>64</v>
      </c>
      <c r="B137" s="6">
        <v>314</v>
      </c>
      <c r="C137" s="6">
        <v>460</v>
      </c>
      <c r="D137" s="6">
        <v>175</v>
      </c>
      <c r="E137" s="6">
        <v>410</v>
      </c>
      <c r="F137" s="6">
        <v>245</v>
      </c>
      <c r="G137" s="6">
        <v>411</v>
      </c>
      <c r="H137" s="6">
        <v>398</v>
      </c>
      <c r="I137" s="6">
        <v>312</v>
      </c>
      <c r="J137" s="6">
        <v>126</v>
      </c>
      <c r="K137" s="6">
        <v>174</v>
      </c>
      <c r="L137" s="6">
        <v>257</v>
      </c>
      <c r="M137" s="6">
        <v>117</v>
      </c>
    </row>
    <row r="138" spans="1:13" x14ac:dyDescent="0.3">
      <c r="A138" s="5" t="s">
        <v>63</v>
      </c>
      <c r="B138" s="6">
        <v>257</v>
      </c>
      <c r="C138" s="6">
        <v>130</v>
      </c>
      <c r="D138" s="6">
        <v>133</v>
      </c>
      <c r="E138" s="6">
        <v>153</v>
      </c>
      <c r="F138" s="6">
        <v>388</v>
      </c>
      <c r="G138" s="6">
        <v>311</v>
      </c>
      <c r="H138" s="6">
        <v>263</v>
      </c>
      <c r="I138" s="6">
        <v>214</v>
      </c>
      <c r="J138" s="6">
        <v>401</v>
      </c>
      <c r="K138" s="6">
        <v>153</v>
      </c>
      <c r="L138" s="6">
        <v>116</v>
      </c>
      <c r="M138" s="6">
        <v>190</v>
      </c>
    </row>
    <row r="139" spans="1:13" x14ac:dyDescent="0.3">
      <c r="A139" s="5" t="s">
        <v>62</v>
      </c>
      <c r="B139" s="6">
        <v>239</v>
      </c>
      <c r="C139" s="6">
        <v>130</v>
      </c>
      <c r="D139" s="6">
        <v>144</v>
      </c>
      <c r="E139" s="6">
        <v>346</v>
      </c>
      <c r="F139" s="6">
        <v>175</v>
      </c>
      <c r="G139" s="6">
        <v>162</v>
      </c>
      <c r="H139" s="6">
        <v>201</v>
      </c>
      <c r="I139" s="6">
        <v>412</v>
      </c>
      <c r="J139" s="6">
        <v>377</v>
      </c>
      <c r="K139" s="6">
        <v>381</v>
      </c>
      <c r="L139" s="6">
        <v>437</v>
      </c>
      <c r="M139" s="6">
        <v>392</v>
      </c>
    </row>
    <row r="140" spans="1:13" x14ac:dyDescent="0.3">
      <c r="A140" s="5" t="s">
        <v>61</v>
      </c>
      <c r="B140" s="6">
        <v>208</v>
      </c>
      <c r="C140" s="6">
        <v>169</v>
      </c>
      <c r="D140" s="6">
        <v>190</v>
      </c>
      <c r="E140" s="6">
        <v>280</v>
      </c>
      <c r="F140" s="6">
        <v>222</v>
      </c>
      <c r="G140" s="6">
        <v>245</v>
      </c>
      <c r="H140" s="6">
        <v>484</v>
      </c>
      <c r="I140" s="6">
        <v>428</v>
      </c>
      <c r="J140" s="6">
        <v>477</v>
      </c>
      <c r="K140" s="6">
        <v>462</v>
      </c>
      <c r="L140" s="6">
        <v>427</v>
      </c>
      <c r="M140" s="6">
        <v>287</v>
      </c>
    </row>
    <row r="141" spans="1:13" x14ac:dyDescent="0.3">
      <c r="A141" s="5" t="s">
        <v>60</v>
      </c>
      <c r="B141" s="6">
        <v>455</v>
      </c>
      <c r="C141" s="6">
        <v>153</v>
      </c>
      <c r="D141" s="6">
        <v>298</v>
      </c>
      <c r="E141" s="6">
        <v>181</v>
      </c>
      <c r="F141" s="6">
        <v>128</v>
      </c>
      <c r="G141" s="6">
        <v>334</v>
      </c>
      <c r="H141" s="6">
        <v>473</v>
      </c>
      <c r="I141" s="6">
        <v>104</v>
      </c>
      <c r="J141" s="6">
        <v>270</v>
      </c>
      <c r="K141" s="6">
        <v>222</v>
      </c>
      <c r="L141" s="6">
        <v>316</v>
      </c>
      <c r="M141" s="6">
        <v>318</v>
      </c>
    </row>
    <row r="142" spans="1:13" x14ac:dyDescent="0.3">
      <c r="A142" s="5" t="s">
        <v>59</v>
      </c>
      <c r="B142" s="6">
        <v>360</v>
      </c>
      <c r="C142" s="6">
        <v>476</v>
      </c>
      <c r="D142" s="6">
        <v>355</v>
      </c>
      <c r="E142" s="6">
        <v>231</v>
      </c>
      <c r="F142" s="6">
        <v>186</v>
      </c>
      <c r="G142" s="6">
        <v>323</v>
      </c>
      <c r="H142" s="6">
        <v>373</v>
      </c>
      <c r="I142" s="6">
        <v>194</v>
      </c>
      <c r="J142" s="6">
        <v>112</v>
      </c>
      <c r="K142" s="6">
        <v>443</v>
      </c>
      <c r="L142" s="6">
        <v>374</v>
      </c>
      <c r="M142" s="6">
        <v>397</v>
      </c>
    </row>
    <row r="143" spans="1:13" x14ac:dyDescent="0.3">
      <c r="A143" s="5" t="s">
        <v>58</v>
      </c>
      <c r="B143" s="6">
        <v>326</v>
      </c>
      <c r="C143" s="6">
        <v>459</v>
      </c>
      <c r="D143" s="6">
        <v>453</v>
      </c>
      <c r="E143" s="6">
        <v>311</v>
      </c>
      <c r="F143" s="6">
        <v>190</v>
      </c>
      <c r="G143" s="6">
        <v>483</v>
      </c>
      <c r="H143" s="6">
        <v>144</v>
      </c>
      <c r="I143" s="6">
        <v>406</v>
      </c>
      <c r="J143" s="6">
        <v>377</v>
      </c>
      <c r="K143" s="6">
        <v>460</v>
      </c>
      <c r="L143" s="6">
        <v>266</v>
      </c>
      <c r="M143" s="6">
        <v>135</v>
      </c>
    </row>
    <row r="144" spans="1:13" x14ac:dyDescent="0.3">
      <c r="A144" s="5" t="s">
        <v>57</v>
      </c>
      <c r="B144" s="6">
        <v>495</v>
      </c>
      <c r="C144" s="6">
        <v>179</v>
      </c>
      <c r="D144" s="6">
        <v>158</v>
      </c>
      <c r="E144" s="6">
        <v>254</v>
      </c>
      <c r="F144" s="6">
        <v>134</v>
      </c>
      <c r="G144" s="6">
        <v>120</v>
      </c>
      <c r="H144" s="6">
        <v>388</v>
      </c>
      <c r="I144" s="6">
        <v>116</v>
      </c>
      <c r="J144" s="6">
        <v>258</v>
      </c>
      <c r="K144" s="6">
        <v>220</v>
      </c>
      <c r="L144" s="6">
        <v>207</v>
      </c>
      <c r="M144" s="6">
        <v>100</v>
      </c>
    </row>
    <row r="145" spans="1:13" x14ac:dyDescent="0.3">
      <c r="A145" s="5" t="s">
        <v>56</v>
      </c>
      <c r="B145" s="6">
        <v>414</v>
      </c>
      <c r="C145" s="6">
        <v>244</v>
      </c>
      <c r="D145" s="6">
        <v>229</v>
      </c>
      <c r="E145" s="6">
        <v>355</v>
      </c>
      <c r="F145" s="6">
        <v>351</v>
      </c>
      <c r="G145" s="6">
        <v>446</v>
      </c>
      <c r="H145" s="6">
        <v>471</v>
      </c>
      <c r="I145" s="6">
        <v>362</v>
      </c>
      <c r="J145" s="6">
        <v>368</v>
      </c>
      <c r="K145" s="6">
        <v>466</v>
      </c>
      <c r="L145" s="6">
        <v>331</v>
      </c>
      <c r="M145" s="6">
        <v>218</v>
      </c>
    </row>
    <row r="146" spans="1:13" x14ac:dyDescent="0.3">
      <c r="A146" s="5" t="s">
        <v>55</v>
      </c>
      <c r="B146" s="6">
        <v>289</v>
      </c>
      <c r="C146" s="6">
        <v>161</v>
      </c>
      <c r="D146" s="6">
        <v>124</v>
      </c>
      <c r="E146" s="6">
        <v>381</v>
      </c>
      <c r="F146" s="6">
        <v>194</v>
      </c>
      <c r="G146" s="6">
        <v>279</v>
      </c>
      <c r="H146" s="6">
        <v>441</v>
      </c>
      <c r="I146" s="6">
        <v>166</v>
      </c>
      <c r="J146" s="6">
        <v>432</v>
      </c>
      <c r="K146" s="6">
        <v>424</v>
      </c>
      <c r="L146" s="6">
        <v>436</v>
      </c>
      <c r="M146" s="6">
        <v>343</v>
      </c>
    </row>
    <row r="147" spans="1:13" x14ac:dyDescent="0.3">
      <c r="A147" s="5" t="s">
        <v>54</v>
      </c>
      <c r="B147" s="6">
        <v>120</v>
      </c>
      <c r="C147" s="6">
        <v>352</v>
      </c>
      <c r="D147" s="6">
        <v>223</v>
      </c>
      <c r="E147" s="6">
        <v>409</v>
      </c>
      <c r="F147" s="6">
        <v>420</v>
      </c>
      <c r="G147" s="6">
        <v>273</v>
      </c>
      <c r="H147" s="6">
        <v>230</v>
      </c>
      <c r="I147" s="6">
        <v>245</v>
      </c>
      <c r="J147" s="6">
        <v>197</v>
      </c>
      <c r="K147" s="6">
        <v>160</v>
      </c>
      <c r="L147" s="6">
        <v>446</v>
      </c>
      <c r="M147" s="6">
        <v>107</v>
      </c>
    </row>
    <row r="148" spans="1:13" x14ac:dyDescent="0.3">
      <c r="A148" s="5" t="s">
        <v>53</v>
      </c>
      <c r="B148" s="6">
        <v>464</v>
      </c>
      <c r="C148" s="6">
        <v>162</v>
      </c>
      <c r="D148" s="6">
        <v>212</v>
      </c>
      <c r="E148" s="6">
        <v>164</v>
      </c>
      <c r="F148" s="6">
        <v>409</v>
      </c>
      <c r="G148" s="6">
        <v>265</v>
      </c>
      <c r="H148" s="6">
        <v>325</v>
      </c>
      <c r="I148" s="6">
        <v>355</v>
      </c>
      <c r="J148" s="6">
        <v>399</v>
      </c>
      <c r="K148" s="6">
        <v>308</v>
      </c>
      <c r="L148" s="6">
        <v>475</v>
      </c>
      <c r="M148" s="6">
        <v>356</v>
      </c>
    </row>
    <row r="149" spans="1:13" x14ac:dyDescent="0.3">
      <c r="A149" s="5" t="s">
        <v>52</v>
      </c>
      <c r="B149" s="6">
        <v>147</v>
      </c>
      <c r="C149" s="6">
        <v>298</v>
      </c>
      <c r="D149" s="6">
        <v>190</v>
      </c>
      <c r="E149" s="6">
        <v>210</v>
      </c>
      <c r="F149" s="6">
        <v>137</v>
      </c>
      <c r="G149" s="6">
        <v>457</v>
      </c>
      <c r="H149" s="6">
        <v>303</v>
      </c>
      <c r="I149" s="6">
        <v>141</v>
      </c>
      <c r="J149" s="6">
        <v>267</v>
      </c>
      <c r="K149" s="6">
        <v>141</v>
      </c>
      <c r="L149" s="6">
        <v>499</v>
      </c>
      <c r="M149" s="6">
        <v>382</v>
      </c>
    </row>
    <row r="150" spans="1:13" x14ac:dyDescent="0.3">
      <c r="A150" s="5" t="s">
        <v>51</v>
      </c>
      <c r="B150" s="6">
        <v>201</v>
      </c>
      <c r="C150" s="6">
        <v>364</v>
      </c>
      <c r="D150" s="6">
        <v>353</v>
      </c>
      <c r="E150" s="6">
        <v>417</v>
      </c>
      <c r="F150" s="6">
        <v>158</v>
      </c>
      <c r="G150" s="6">
        <v>460</v>
      </c>
      <c r="H150" s="6">
        <v>230</v>
      </c>
      <c r="I150" s="6">
        <v>150</v>
      </c>
      <c r="J150" s="6">
        <v>395</v>
      </c>
      <c r="K150" s="6">
        <v>232</v>
      </c>
      <c r="L150" s="6">
        <v>461</v>
      </c>
      <c r="M150" s="6">
        <v>106</v>
      </c>
    </row>
    <row r="151" spans="1:13" x14ac:dyDescent="0.3">
      <c r="A151" s="5" t="s">
        <v>50</v>
      </c>
      <c r="B151" s="6">
        <v>488</v>
      </c>
      <c r="C151" s="6">
        <v>167</v>
      </c>
      <c r="D151" s="6">
        <v>393</v>
      </c>
      <c r="E151" s="6">
        <v>393</v>
      </c>
      <c r="F151" s="6">
        <v>348</v>
      </c>
      <c r="G151" s="6">
        <v>484</v>
      </c>
      <c r="H151" s="6">
        <v>278</v>
      </c>
      <c r="I151" s="6">
        <v>142</v>
      </c>
      <c r="J151" s="6">
        <v>208</v>
      </c>
      <c r="K151" s="6">
        <v>217</v>
      </c>
      <c r="L151" s="6">
        <v>135</v>
      </c>
      <c r="M151" s="6">
        <v>476</v>
      </c>
    </row>
    <row r="152" spans="1:13" x14ac:dyDescent="0.3">
      <c r="A152" s="5" t="s">
        <v>49</v>
      </c>
      <c r="B152" s="6">
        <v>160</v>
      </c>
      <c r="C152" s="6">
        <v>147</v>
      </c>
      <c r="D152" s="6">
        <v>334</v>
      </c>
      <c r="E152" s="6">
        <v>186</v>
      </c>
      <c r="F152" s="6">
        <v>227</v>
      </c>
      <c r="G152" s="6">
        <v>165</v>
      </c>
      <c r="H152" s="6">
        <v>387</v>
      </c>
      <c r="I152" s="6">
        <v>221</v>
      </c>
      <c r="J152" s="6">
        <v>497</v>
      </c>
      <c r="K152" s="6">
        <v>289</v>
      </c>
      <c r="L152" s="6">
        <v>425</v>
      </c>
      <c r="M152" s="6">
        <v>192</v>
      </c>
    </row>
    <row r="153" spans="1:13" x14ac:dyDescent="0.3">
      <c r="A153" s="5" t="s">
        <v>48</v>
      </c>
      <c r="B153" s="6">
        <v>118</v>
      </c>
      <c r="C153" s="6">
        <v>238</v>
      </c>
      <c r="D153" s="6">
        <v>214</v>
      </c>
      <c r="E153" s="6">
        <v>420</v>
      </c>
      <c r="F153" s="6">
        <v>494</v>
      </c>
      <c r="G153" s="6">
        <v>153</v>
      </c>
      <c r="H153" s="6">
        <v>367</v>
      </c>
      <c r="I153" s="6">
        <v>245</v>
      </c>
      <c r="J153" s="6">
        <v>180</v>
      </c>
      <c r="K153" s="6">
        <v>307</v>
      </c>
      <c r="L153" s="6">
        <v>212</v>
      </c>
      <c r="M153" s="6">
        <v>299</v>
      </c>
    </row>
    <row r="154" spans="1:13" x14ac:dyDescent="0.3">
      <c r="A154" s="5" t="s">
        <v>47</v>
      </c>
      <c r="B154" s="6">
        <v>383</v>
      </c>
      <c r="C154" s="6">
        <v>109</v>
      </c>
      <c r="D154" s="6">
        <v>147</v>
      </c>
      <c r="E154" s="6">
        <v>382</v>
      </c>
      <c r="F154" s="6">
        <v>225</v>
      </c>
      <c r="G154" s="6">
        <v>337</v>
      </c>
      <c r="H154" s="6">
        <v>311</v>
      </c>
      <c r="I154" s="6">
        <v>173</v>
      </c>
      <c r="J154" s="6">
        <v>434</v>
      </c>
      <c r="K154" s="6">
        <v>434</v>
      </c>
      <c r="L154" s="6">
        <v>222</v>
      </c>
      <c r="M154" s="6">
        <v>267</v>
      </c>
    </row>
    <row r="155" spans="1:13" x14ac:dyDescent="0.3">
      <c r="A155" s="5" t="s">
        <v>46</v>
      </c>
      <c r="B155" s="6">
        <v>330</v>
      </c>
      <c r="C155" s="6">
        <v>165</v>
      </c>
      <c r="D155" s="6">
        <v>152</v>
      </c>
      <c r="E155" s="6">
        <v>366</v>
      </c>
      <c r="F155" s="6">
        <v>229</v>
      </c>
      <c r="G155" s="6">
        <v>326</v>
      </c>
      <c r="H155" s="6">
        <v>149</v>
      </c>
      <c r="I155" s="6">
        <v>292</v>
      </c>
      <c r="J155" s="6">
        <v>416</v>
      </c>
      <c r="K155" s="6">
        <v>366</v>
      </c>
      <c r="L155" s="6">
        <v>415</v>
      </c>
      <c r="M155" s="6">
        <v>124</v>
      </c>
    </row>
    <row r="156" spans="1:13" x14ac:dyDescent="0.3">
      <c r="A156" s="5" t="s">
        <v>45</v>
      </c>
      <c r="B156" s="6">
        <v>160</v>
      </c>
      <c r="C156" s="6">
        <v>293</v>
      </c>
      <c r="D156" s="6">
        <v>306</v>
      </c>
      <c r="E156" s="6">
        <v>300</v>
      </c>
      <c r="F156" s="6">
        <v>464</v>
      </c>
      <c r="G156" s="6">
        <v>415</v>
      </c>
      <c r="H156" s="6">
        <v>139</v>
      </c>
      <c r="I156" s="6">
        <v>308</v>
      </c>
      <c r="J156" s="6">
        <v>331</v>
      </c>
      <c r="K156" s="6">
        <v>486</v>
      </c>
      <c r="L156" s="6">
        <v>485</v>
      </c>
      <c r="M156" s="6">
        <v>277</v>
      </c>
    </row>
    <row r="157" spans="1:13" x14ac:dyDescent="0.3">
      <c r="A157" s="5" t="s">
        <v>44</v>
      </c>
      <c r="B157" s="6">
        <v>411</v>
      </c>
      <c r="C157" s="6">
        <v>271</v>
      </c>
      <c r="D157" s="6">
        <v>179</v>
      </c>
      <c r="E157" s="6">
        <v>213</v>
      </c>
      <c r="F157" s="6">
        <v>222</v>
      </c>
      <c r="G157" s="6">
        <v>224</v>
      </c>
      <c r="H157" s="6">
        <v>141</v>
      </c>
      <c r="I157" s="6">
        <v>446</v>
      </c>
      <c r="J157" s="6">
        <v>141</v>
      </c>
      <c r="K157" s="6">
        <v>121</v>
      </c>
      <c r="L157" s="6">
        <v>105</v>
      </c>
      <c r="M157" s="6">
        <v>407</v>
      </c>
    </row>
    <row r="158" spans="1:13" x14ac:dyDescent="0.3">
      <c r="A158" s="5" t="s">
        <v>43</v>
      </c>
      <c r="B158" s="6">
        <v>469</v>
      </c>
      <c r="C158" s="6">
        <v>339</v>
      </c>
      <c r="D158" s="6">
        <v>231</v>
      </c>
      <c r="E158" s="6">
        <v>241</v>
      </c>
      <c r="F158" s="6">
        <v>120</v>
      </c>
      <c r="G158" s="6">
        <v>247</v>
      </c>
      <c r="H158" s="6">
        <v>483</v>
      </c>
      <c r="I158" s="6">
        <v>332</v>
      </c>
      <c r="J158" s="6">
        <v>385</v>
      </c>
      <c r="K158" s="6">
        <v>377</v>
      </c>
      <c r="L158" s="6">
        <v>389</v>
      </c>
      <c r="M158" s="6">
        <v>244</v>
      </c>
    </row>
    <row r="159" spans="1:13" x14ac:dyDescent="0.3">
      <c r="A159" s="5" t="s">
        <v>42</v>
      </c>
      <c r="B159" s="6">
        <v>236</v>
      </c>
      <c r="C159" s="6">
        <v>430</v>
      </c>
      <c r="D159" s="6">
        <v>198</v>
      </c>
      <c r="E159" s="6">
        <v>451</v>
      </c>
      <c r="F159" s="6">
        <v>193</v>
      </c>
      <c r="G159" s="6">
        <v>123</v>
      </c>
      <c r="H159" s="6">
        <v>433</v>
      </c>
      <c r="I159" s="6">
        <v>243</v>
      </c>
      <c r="J159" s="6">
        <v>393</v>
      </c>
      <c r="K159" s="6">
        <v>332</v>
      </c>
      <c r="L159" s="6">
        <v>195</v>
      </c>
      <c r="M159" s="6">
        <v>370</v>
      </c>
    </row>
    <row r="160" spans="1:13" x14ac:dyDescent="0.3">
      <c r="A160" s="5" t="s">
        <v>41</v>
      </c>
      <c r="B160" s="6">
        <v>133</v>
      </c>
      <c r="C160" s="6">
        <v>482</v>
      </c>
      <c r="D160" s="6">
        <v>135</v>
      </c>
      <c r="E160" s="6">
        <v>489</v>
      </c>
      <c r="F160" s="6">
        <v>426</v>
      </c>
      <c r="G160" s="6">
        <v>268</v>
      </c>
      <c r="H160" s="6">
        <v>114</v>
      </c>
      <c r="I160" s="6">
        <v>426</v>
      </c>
      <c r="J160" s="6">
        <v>168</v>
      </c>
      <c r="K160" s="6">
        <v>320</v>
      </c>
      <c r="L160" s="6">
        <v>342</v>
      </c>
      <c r="M160" s="6">
        <v>312</v>
      </c>
    </row>
    <row r="161" spans="1:13" x14ac:dyDescent="0.3">
      <c r="A161" s="5" t="s">
        <v>40</v>
      </c>
      <c r="B161" s="6">
        <v>214</v>
      </c>
      <c r="C161" s="6">
        <v>118</v>
      </c>
      <c r="D161" s="6">
        <v>254</v>
      </c>
      <c r="E161" s="6">
        <v>398</v>
      </c>
      <c r="F161" s="6">
        <v>421</v>
      </c>
      <c r="G161" s="6">
        <v>167</v>
      </c>
      <c r="H161" s="6">
        <v>467</v>
      </c>
      <c r="I161" s="6">
        <v>128</v>
      </c>
      <c r="J161" s="6">
        <v>112</v>
      </c>
      <c r="K161" s="6">
        <v>99</v>
      </c>
      <c r="L161" s="6">
        <v>266</v>
      </c>
      <c r="M161" s="6">
        <v>228</v>
      </c>
    </row>
    <row r="162" spans="1:13" x14ac:dyDescent="0.3">
      <c r="A162" s="5" t="s">
        <v>39</v>
      </c>
      <c r="B162" s="6">
        <v>425</v>
      </c>
      <c r="C162" s="6">
        <v>359</v>
      </c>
      <c r="D162" s="6">
        <v>122</v>
      </c>
      <c r="E162" s="6">
        <v>108</v>
      </c>
      <c r="F162" s="6">
        <v>203</v>
      </c>
      <c r="G162" s="6">
        <v>340</v>
      </c>
      <c r="H162" s="6">
        <v>281</v>
      </c>
      <c r="I162" s="6">
        <v>207</v>
      </c>
      <c r="J162" s="6">
        <v>302</v>
      </c>
      <c r="K162" s="6">
        <v>269</v>
      </c>
      <c r="L162" s="6">
        <v>308</v>
      </c>
      <c r="M162" s="6">
        <v>204</v>
      </c>
    </row>
    <row r="163" spans="1:13" x14ac:dyDescent="0.3">
      <c r="A163" s="5" t="s">
        <v>38</v>
      </c>
      <c r="B163" s="6">
        <v>181</v>
      </c>
      <c r="C163" s="6">
        <v>460</v>
      </c>
      <c r="D163" s="6">
        <v>275</v>
      </c>
      <c r="E163" s="6">
        <v>104</v>
      </c>
      <c r="F163" s="6">
        <v>175</v>
      </c>
      <c r="G163" s="6">
        <v>101</v>
      </c>
      <c r="H163" s="6">
        <v>319</v>
      </c>
      <c r="I163" s="6">
        <v>180</v>
      </c>
      <c r="J163" s="6">
        <v>472</v>
      </c>
      <c r="K163" s="6">
        <v>489</v>
      </c>
      <c r="L163" s="6">
        <v>276</v>
      </c>
      <c r="M163" s="6">
        <v>348</v>
      </c>
    </row>
    <row r="164" spans="1:13" x14ac:dyDescent="0.3">
      <c r="A164" s="5" t="s">
        <v>37</v>
      </c>
      <c r="B164" s="6">
        <v>153</v>
      </c>
      <c r="C164" s="6">
        <v>435</v>
      </c>
      <c r="D164" s="6">
        <v>489</v>
      </c>
      <c r="E164" s="6">
        <v>283</v>
      </c>
      <c r="F164" s="6">
        <v>256</v>
      </c>
      <c r="G164" s="6">
        <v>168</v>
      </c>
      <c r="H164" s="6">
        <v>230</v>
      </c>
      <c r="I164" s="6">
        <v>197</v>
      </c>
      <c r="J164" s="6">
        <v>418</v>
      </c>
      <c r="K164" s="6">
        <v>368</v>
      </c>
      <c r="L164" s="6">
        <v>109</v>
      </c>
      <c r="M164" s="6">
        <v>116</v>
      </c>
    </row>
    <row r="165" spans="1:13" x14ac:dyDescent="0.3">
      <c r="A165" s="5" t="s">
        <v>36</v>
      </c>
      <c r="B165" s="6">
        <v>319</v>
      </c>
      <c r="C165" s="6">
        <v>283</v>
      </c>
      <c r="D165" s="6">
        <v>287</v>
      </c>
      <c r="E165" s="6">
        <v>265</v>
      </c>
      <c r="F165" s="6">
        <v>349</v>
      </c>
      <c r="G165" s="6">
        <v>163</v>
      </c>
      <c r="H165" s="6">
        <v>418</v>
      </c>
      <c r="I165" s="6">
        <v>360</v>
      </c>
      <c r="J165" s="6">
        <v>120</v>
      </c>
      <c r="K165" s="6">
        <v>335</v>
      </c>
      <c r="L165" s="6">
        <v>215</v>
      </c>
      <c r="M165" s="6">
        <v>143</v>
      </c>
    </row>
    <row r="166" spans="1:13" x14ac:dyDescent="0.3">
      <c r="A166" s="5" t="s">
        <v>35</v>
      </c>
      <c r="B166" s="6">
        <v>175</v>
      </c>
      <c r="C166" s="6">
        <v>475</v>
      </c>
      <c r="D166" s="6">
        <v>459</v>
      </c>
      <c r="E166" s="6">
        <v>183</v>
      </c>
      <c r="F166" s="6">
        <v>167</v>
      </c>
      <c r="G166" s="6">
        <v>321</v>
      </c>
      <c r="H166" s="6">
        <v>120</v>
      </c>
      <c r="I166" s="6">
        <v>355</v>
      </c>
      <c r="J166" s="6">
        <v>298</v>
      </c>
      <c r="K166" s="6">
        <v>196</v>
      </c>
      <c r="L166" s="6">
        <v>183</v>
      </c>
      <c r="M166" s="6">
        <v>326</v>
      </c>
    </row>
    <row r="167" spans="1:13" x14ac:dyDescent="0.3">
      <c r="A167" s="5" t="s">
        <v>34</v>
      </c>
      <c r="B167" s="6">
        <v>270</v>
      </c>
      <c r="C167" s="6">
        <v>427</v>
      </c>
      <c r="D167" s="6">
        <v>466</v>
      </c>
      <c r="E167" s="6">
        <v>233</v>
      </c>
      <c r="F167" s="6">
        <v>109</v>
      </c>
      <c r="G167" s="6">
        <v>381</v>
      </c>
      <c r="H167" s="6">
        <v>243</v>
      </c>
      <c r="I167" s="6">
        <v>424</v>
      </c>
      <c r="J167" s="6">
        <v>276</v>
      </c>
      <c r="K167" s="6">
        <v>474</v>
      </c>
      <c r="L167" s="6">
        <v>457</v>
      </c>
      <c r="M167" s="6">
        <v>131</v>
      </c>
    </row>
    <row r="168" spans="1:13" x14ac:dyDescent="0.3">
      <c r="A168" s="5" t="s">
        <v>33</v>
      </c>
      <c r="B168" s="6">
        <v>460</v>
      </c>
      <c r="C168" s="6">
        <v>169</v>
      </c>
      <c r="D168" s="6">
        <v>464</v>
      </c>
      <c r="E168" s="6">
        <v>336</v>
      </c>
      <c r="F168" s="6">
        <v>395</v>
      </c>
      <c r="G168" s="6">
        <v>275</v>
      </c>
      <c r="H168" s="6">
        <v>406</v>
      </c>
      <c r="I168" s="6">
        <v>278</v>
      </c>
      <c r="J168" s="6">
        <v>266</v>
      </c>
      <c r="K168" s="6">
        <v>448</v>
      </c>
      <c r="L168" s="6">
        <v>323</v>
      </c>
      <c r="M168" s="6">
        <v>433</v>
      </c>
    </row>
    <row r="169" spans="1:13" x14ac:dyDescent="0.3">
      <c r="A169" s="5" t="s">
        <v>32</v>
      </c>
      <c r="B169" s="6">
        <v>113</v>
      </c>
      <c r="C169" s="6">
        <v>252</v>
      </c>
      <c r="D169" s="6">
        <v>426</v>
      </c>
      <c r="E169" s="6">
        <v>159</v>
      </c>
      <c r="F169" s="6">
        <v>326</v>
      </c>
      <c r="G169" s="6">
        <v>376</v>
      </c>
      <c r="H169" s="6">
        <v>117</v>
      </c>
      <c r="I169" s="6">
        <v>475</v>
      </c>
      <c r="J169" s="6">
        <v>482</v>
      </c>
      <c r="K169" s="6">
        <v>372</v>
      </c>
      <c r="L169" s="6">
        <v>269</v>
      </c>
      <c r="M169" s="6">
        <v>163</v>
      </c>
    </row>
    <row r="170" spans="1:13" x14ac:dyDescent="0.3">
      <c r="A170" s="5" t="s">
        <v>31</v>
      </c>
      <c r="B170" s="6">
        <v>349</v>
      </c>
      <c r="C170" s="6">
        <v>299</v>
      </c>
      <c r="D170" s="6">
        <v>134</v>
      </c>
      <c r="E170" s="6">
        <v>161</v>
      </c>
      <c r="F170" s="6">
        <v>131</v>
      </c>
      <c r="G170" s="6">
        <v>498</v>
      </c>
      <c r="H170" s="6">
        <v>154</v>
      </c>
      <c r="I170" s="6">
        <v>397</v>
      </c>
      <c r="J170" s="6">
        <v>147</v>
      </c>
      <c r="K170" s="6">
        <v>422</v>
      </c>
      <c r="L170" s="6">
        <v>192</v>
      </c>
      <c r="M170" s="6">
        <v>239</v>
      </c>
    </row>
    <row r="171" spans="1:13" x14ac:dyDescent="0.3">
      <c r="A171" s="5" t="s">
        <v>30</v>
      </c>
      <c r="B171" s="6">
        <v>392</v>
      </c>
      <c r="C171" s="6">
        <v>455</v>
      </c>
      <c r="D171" s="6">
        <v>404</v>
      </c>
      <c r="E171" s="6">
        <v>408</v>
      </c>
      <c r="F171" s="6">
        <v>257</v>
      </c>
      <c r="G171" s="6">
        <v>169</v>
      </c>
      <c r="H171" s="6">
        <v>248</v>
      </c>
      <c r="I171" s="6">
        <v>360</v>
      </c>
      <c r="J171" s="6">
        <v>477</v>
      </c>
      <c r="K171" s="6">
        <v>288</v>
      </c>
      <c r="L171" s="6">
        <v>280</v>
      </c>
      <c r="M171" s="6">
        <v>201</v>
      </c>
    </row>
    <row r="172" spans="1:13" x14ac:dyDescent="0.3">
      <c r="A172" s="5" t="s">
        <v>29</v>
      </c>
      <c r="B172" s="6">
        <v>420</v>
      </c>
      <c r="C172" s="6">
        <v>374</v>
      </c>
      <c r="D172" s="6">
        <v>155</v>
      </c>
      <c r="E172" s="6">
        <v>473</v>
      </c>
      <c r="F172" s="6">
        <v>318</v>
      </c>
      <c r="G172" s="6">
        <v>331</v>
      </c>
      <c r="H172" s="6">
        <v>330</v>
      </c>
      <c r="I172" s="6">
        <v>166</v>
      </c>
      <c r="J172" s="6">
        <v>307</v>
      </c>
      <c r="K172" s="6">
        <v>417</v>
      </c>
      <c r="L172" s="6">
        <v>477</v>
      </c>
      <c r="M172" s="6">
        <v>281</v>
      </c>
    </row>
    <row r="173" spans="1:13" x14ac:dyDescent="0.3">
      <c r="A173" s="5" t="s">
        <v>28</v>
      </c>
      <c r="B173" s="6">
        <v>310</v>
      </c>
      <c r="C173" s="6">
        <v>251</v>
      </c>
      <c r="D173" s="6">
        <v>457</v>
      </c>
      <c r="E173" s="6">
        <v>252</v>
      </c>
      <c r="F173" s="6">
        <v>159</v>
      </c>
      <c r="G173" s="6">
        <v>447</v>
      </c>
      <c r="H173" s="6">
        <v>436</v>
      </c>
      <c r="I173" s="6">
        <v>479</v>
      </c>
      <c r="J173" s="6">
        <v>179</v>
      </c>
      <c r="K173" s="6">
        <v>394</v>
      </c>
      <c r="L173" s="6">
        <v>244</v>
      </c>
      <c r="M173" s="6">
        <v>406</v>
      </c>
    </row>
    <row r="174" spans="1:13" x14ac:dyDescent="0.3">
      <c r="A174" s="5" t="s">
        <v>27</v>
      </c>
      <c r="B174" s="6">
        <v>222</v>
      </c>
      <c r="C174" s="6">
        <v>229</v>
      </c>
      <c r="D174" s="6">
        <v>340</v>
      </c>
      <c r="E174" s="6">
        <v>348</v>
      </c>
      <c r="F174" s="6">
        <v>301</v>
      </c>
      <c r="G174" s="6">
        <v>183</v>
      </c>
      <c r="H174" s="6">
        <v>490</v>
      </c>
      <c r="I174" s="6">
        <v>221</v>
      </c>
      <c r="J174" s="6">
        <v>497</v>
      </c>
      <c r="K174" s="6">
        <v>244</v>
      </c>
      <c r="L174" s="6">
        <v>216</v>
      </c>
      <c r="M174" s="6">
        <v>166</v>
      </c>
    </row>
    <row r="175" spans="1:13" x14ac:dyDescent="0.3">
      <c r="A175" s="5" t="s">
        <v>26</v>
      </c>
      <c r="B175" s="6">
        <v>448</v>
      </c>
      <c r="C175" s="6">
        <v>411</v>
      </c>
      <c r="D175" s="6">
        <v>283</v>
      </c>
      <c r="E175" s="6">
        <v>350</v>
      </c>
      <c r="F175" s="6">
        <v>402</v>
      </c>
      <c r="G175" s="6">
        <v>297</v>
      </c>
      <c r="H175" s="6">
        <v>408</v>
      </c>
      <c r="I175" s="6">
        <v>386</v>
      </c>
      <c r="J175" s="6">
        <v>344</v>
      </c>
      <c r="K175" s="6">
        <v>183</v>
      </c>
      <c r="L175" s="6">
        <v>168</v>
      </c>
      <c r="M175" s="6">
        <v>415</v>
      </c>
    </row>
    <row r="176" spans="1:13" x14ac:dyDescent="0.3">
      <c r="A176" s="5" t="s">
        <v>25</v>
      </c>
      <c r="B176" s="6">
        <v>168</v>
      </c>
      <c r="C176" s="6">
        <v>179</v>
      </c>
      <c r="D176" s="6">
        <v>375</v>
      </c>
      <c r="E176" s="6">
        <v>178</v>
      </c>
      <c r="F176" s="6">
        <v>331</v>
      </c>
      <c r="G176" s="6">
        <v>199</v>
      </c>
      <c r="H176" s="6">
        <v>130</v>
      </c>
      <c r="I176" s="6">
        <v>217</v>
      </c>
      <c r="J176" s="6">
        <v>466</v>
      </c>
      <c r="K176" s="6">
        <v>207</v>
      </c>
      <c r="L176" s="6">
        <v>211</v>
      </c>
      <c r="M176" s="6">
        <v>124</v>
      </c>
    </row>
    <row r="177" spans="1:13" x14ac:dyDescent="0.3">
      <c r="A177" s="5" t="s">
        <v>24</v>
      </c>
      <c r="B177" s="6">
        <v>340</v>
      </c>
      <c r="C177" s="6">
        <v>307</v>
      </c>
      <c r="D177" s="6">
        <v>124</v>
      </c>
      <c r="E177" s="6">
        <v>428</v>
      </c>
      <c r="F177" s="6">
        <v>128</v>
      </c>
      <c r="G177" s="6">
        <v>218</v>
      </c>
      <c r="H177" s="6">
        <v>343</v>
      </c>
      <c r="I177" s="6">
        <v>326</v>
      </c>
      <c r="J177" s="6">
        <v>271</v>
      </c>
      <c r="K177" s="6">
        <v>306</v>
      </c>
      <c r="L177" s="6">
        <v>223</v>
      </c>
      <c r="M177" s="6">
        <v>309</v>
      </c>
    </row>
    <row r="178" spans="1:13" x14ac:dyDescent="0.3">
      <c r="A178" s="5" t="s">
        <v>23</v>
      </c>
      <c r="B178" s="6">
        <v>450</v>
      </c>
      <c r="C178" s="6">
        <v>277</v>
      </c>
      <c r="D178" s="6">
        <v>336</v>
      </c>
      <c r="E178" s="6">
        <v>342</v>
      </c>
      <c r="F178" s="6">
        <v>362</v>
      </c>
      <c r="G178" s="6">
        <v>181</v>
      </c>
      <c r="H178" s="6">
        <v>422</v>
      </c>
      <c r="I178" s="6">
        <v>164</v>
      </c>
      <c r="J178" s="6">
        <v>383</v>
      </c>
      <c r="K178" s="6">
        <v>499</v>
      </c>
      <c r="L178" s="6">
        <v>435</v>
      </c>
      <c r="M178" s="6">
        <v>252</v>
      </c>
    </row>
    <row r="179" spans="1:13" x14ac:dyDescent="0.3">
      <c r="A179" s="5" t="s">
        <v>22</v>
      </c>
      <c r="B179" s="6">
        <v>158</v>
      </c>
      <c r="C179" s="6">
        <v>296</v>
      </c>
      <c r="D179" s="6">
        <v>198</v>
      </c>
      <c r="E179" s="6">
        <v>244</v>
      </c>
      <c r="F179" s="6">
        <v>245</v>
      </c>
      <c r="G179" s="6">
        <v>190</v>
      </c>
      <c r="H179" s="6">
        <v>130</v>
      </c>
      <c r="I179" s="6">
        <v>151</v>
      </c>
      <c r="J179" s="6">
        <v>431</v>
      </c>
      <c r="K179" s="6">
        <v>497</v>
      </c>
      <c r="L179" s="6">
        <v>153</v>
      </c>
      <c r="M179" s="6">
        <v>403</v>
      </c>
    </row>
    <row r="180" spans="1:13" x14ac:dyDescent="0.3">
      <c r="A180" s="5" t="s">
        <v>21</v>
      </c>
      <c r="B180" s="6">
        <v>170</v>
      </c>
      <c r="C180" s="6">
        <v>427</v>
      </c>
      <c r="D180" s="6">
        <v>152</v>
      </c>
      <c r="E180" s="6">
        <v>441</v>
      </c>
      <c r="F180" s="6">
        <v>496</v>
      </c>
      <c r="G180" s="6">
        <v>212</v>
      </c>
      <c r="H180" s="6">
        <v>201</v>
      </c>
      <c r="I180" s="6">
        <v>362</v>
      </c>
      <c r="J180" s="6">
        <v>163</v>
      </c>
      <c r="K180" s="6">
        <v>414</v>
      </c>
      <c r="L180" s="6">
        <v>324</v>
      </c>
      <c r="M180" s="6">
        <v>232</v>
      </c>
    </row>
    <row r="181" spans="1:13" x14ac:dyDescent="0.3">
      <c r="A181" s="5" t="s">
        <v>20</v>
      </c>
      <c r="B181" s="6">
        <v>308</v>
      </c>
      <c r="C181" s="6">
        <v>158</v>
      </c>
      <c r="D181" s="6">
        <v>433</v>
      </c>
      <c r="E181" s="6">
        <v>214</v>
      </c>
      <c r="F181" s="6">
        <v>475</v>
      </c>
      <c r="G181" s="6">
        <v>262</v>
      </c>
      <c r="H181" s="6">
        <v>226</v>
      </c>
      <c r="I181" s="6">
        <v>291</v>
      </c>
      <c r="J181" s="6">
        <v>402</v>
      </c>
      <c r="K181" s="6">
        <v>125</v>
      </c>
      <c r="L181" s="6">
        <v>120</v>
      </c>
      <c r="M181" s="6">
        <v>320</v>
      </c>
    </row>
    <row r="182" spans="1:13" x14ac:dyDescent="0.3">
      <c r="A182" s="5" t="s">
        <v>19</v>
      </c>
      <c r="B182" s="6">
        <v>182</v>
      </c>
      <c r="C182" s="6">
        <v>450</v>
      </c>
      <c r="D182" s="6">
        <v>233</v>
      </c>
      <c r="E182" s="6">
        <v>342</v>
      </c>
      <c r="F182" s="6">
        <v>295</v>
      </c>
      <c r="G182" s="6">
        <v>226</v>
      </c>
      <c r="H182" s="6">
        <v>322</v>
      </c>
      <c r="I182" s="6">
        <v>153</v>
      </c>
      <c r="J182" s="6">
        <v>337</v>
      </c>
      <c r="K182" s="6">
        <v>193</v>
      </c>
      <c r="L182" s="6">
        <v>451</v>
      </c>
      <c r="M182" s="6">
        <v>261</v>
      </c>
    </row>
    <row r="183" spans="1:13" x14ac:dyDescent="0.3">
      <c r="A183" s="5" t="s">
        <v>18</v>
      </c>
      <c r="B183" s="6">
        <v>382</v>
      </c>
      <c r="C183" s="6">
        <v>284</v>
      </c>
      <c r="D183" s="6">
        <v>237</v>
      </c>
      <c r="E183" s="6">
        <v>393</v>
      </c>
      <c r="F183" s="6">
        <v>447</v>
      </c>
      <c r="G183" s="6">
        <v>421</v>
      </c>
      <c r="H183" s="6">
        <v>341</v>
      </c>
      <c r="I183" s="6">
        <v>354</v>
      </c>
      <c r="J183" s="6">
        <v>184</v>
      </c>
      <c r="K183" s="6">
        <v>418</v>
      </c>
      <c r="L183" s="6">
        <v>108</v>
      </c>
      <c r="M183" s="6">
        <v>155</v>
      </c>
    </row>
    <row r="184" spans="1:13" x14ac:dyDescent="0.3">
      <c r="A184" s="5" t="s">
        <v>17</v>
      </c>
      <c r="B184" s="6">
        <v>416</v>
      </c>
      <c r="C184" s="6">
        <v>378</v>
      </c>
      <c r="D184" s="6">
        <v>289</v>
      </c>
      <c r="E184" s="6">
        <v>205</v>
      </c>
      <c r="F184" s="6">
        <v>133</v>
      </c>
      <c r="G184" s="6">
        <v>391</v>
      </c>
      <c r="H184" s="6">
        <v>299</v>
      </c>
      <c r="I184" s="6">
        <v>463</v>
      </c>
      <c r="J184" s="6">
        <v>496</v>
      </c>
      <c r="K184" s="6">
        <v>348</v>
      </c>
      <c r="L184" s="6">
        <v>242</v>
      </c>
      <c r="M184" s="6">
        <v>218</v>
      </c>
    </row>
    <row r="185" spans="1:13" x14ac:dyDescent="0.3">
      <c r="A185" s="5" t="s">
        <v>16</v>
      </c>
      <c r="B185" s="6">
        <v>373</v>
      </c>
      <c r="C185" s="6">
        <v>279</v>
      </c>
      <c r="D185" s="6">
        <v>436</v>
      </c>
      <c r="E185" s="6">
        <v>144</v>
      </c>
      <c r="F185" s="6">
        <v>252</v>
      </c>
      <c r="G185" s="6">
        <v>136</v>
      </c>
      <c r="H185" s="6">
        <v>341</v>
      </c>
      <c r="I185" s="6">
        <v>144</v>
      </c>
      <c r="J185" s="6">
        <v>493</v>
      </c>
      <c r="K185" s="6">
        <v>246</v>
      </c>
      <c r="L185" s="6">
        <v>477</v>
      </c>
      <c r="M185" s="6">
        <v>241</v>
      </c>
    </row>
    <row r="186" spans="1:13" x14ac:dyDescent="0.3">
      <c r="A186" s="5" t="s">
        <v>15</v>
      </c>
      <c r="B186" s="6">
        <v>269</v>
      </c>
      <c r="C186" s="6">
        <v>292</v>
      </c>
      <c r="D186" s="6">
        <v>187</v>
      </c>
      <c r="E186" s="6">
        <v>345</v>
      </c>
      <c r="F186" s="6">
        <v>364</v>
      </c>
      <c r="G186" s="6">
        <v>99</v>
      </c>
      <c r="H186" s="6">
        <v>482</v>
      </c>
      <c r="I186" s="6">
        <v>297</v>
      </c>
      <c r="J186" s="6">
        <v>140</v>
      </c>
      <c r="K186" s="6">
        <v>450</v>
      </c>
      <c r="L186" s="6">
        <v>360</v>
      </c>
      <c r="M186" s="6">
        <v>180</v>
      </c>
    </row>
    <row r="187" spans="1:13" x14ac:dyDescent="0.3">
      <c r="A187" s="5" t="s">
        <v>14</v>
      </c>
      <c r="B187" s="6">
        <v>221</v>
      </c>
      <c r="C187" s="6">
        <v>363</v>
      </c>
      <c r="D187" s="6">
        <v>283</v>
      </c>
      <c r="E187" s="6">
        <v>229</v>
      </c>
      <c r="F187" s="6">
        <v>109</v>
      </c>
      <c r="G187" s="6">
        <v>109</v>
      </c>
      <c r="H187" s="6">
        <v>404</v>
      </c>
      <c r="I187" s="6">
        <v>472</v>
      </c>
      <c r="J187" s="6">
        <v>477</v>
      </c>
      <c r="K187" s="6">
        <v>104</v>
      </c>
      <c r="L187" s="6">
        <v>360</v>
      </c>
      <c r="M187" s="6">
        <v>408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6A89-4209-4951-B208-8228EC134887}">
  <sheetPr codeName="Sheet8"/>
  <dimension ref="C2:J10"/>
  <sheetViews>
    <sheetView workbookViewId="0">
      <selection activeCell="H3" sqref="H3:H10"/>
    </sheetView>
  </sheetViews>
  <sheetFormatPr defaultRowHeight="15" x14ac:dyDescent="0.25"/>
  <sheetData>
    <row r="2" spans="3:10" x14ac:dyDescent="0.25">
      <c r="C2" t="s">
        <v>887</v>
      </c>
      <c r="D2" t="s">
        <v>888</v>
      </c>
      <c r="E2" t="s">
        <v>889</v>
      </c>
      <c r="F2" t="s">
        <v>890</v>
      </c>
      <c r="G2" t="s">
        <v>891</v>
      </c>
      <c r="H2" t="s">
        <v>892</v>
      </c>
      <c r="I2" t="s">
        <v>10</v>
      </c>
      <c r="J2" t="s">
        <v>893</v>
      </c>
    </row>
    <row r="3" spans="3:10" x14ac:dyDescent="0.25">
      <c r="C3">
        <v>21</v>
      </c>
      <c r="D3">
        <v>71</v>
      </c>
      <c r="E3">
        <v>50</v>
      </c>
      <c r="F3">
        <v>3</v>
      </c>
      <c r="G3">
        <v>95</v>
      </c>
    </row>
    <row r="4" spans="3:10" x14ac:dyDescent="0.25">
      <c r="C4">
        <v>23</v>
      </c>
      <c r="D4">
        <v>54</v>
      </c>
      <c r="E4">
        <v>23</v>
      </c>
      <c r="F4">
        <v>89</v>
      </c>
      <c r="G4">
        <v>23</v>
      </c>
    </row>
    <row r="5" spans="3:10" x14ac:dyDescent="0.25">
      <c r="C5">
        <v>19</v>
      </c>
      <c r="D5">
        <v>31</v>
      </c>
      <c r="E5">
        <v>93</v>
      </c>
      <c r="F5">
        <v>86</v>
      </c>
      <c r="G5">
        <v>97</v>
      </c>
    </row>
    <row r="6" spans="3:10" x14ac:dyDescent="0.25">
      <c r="C6">
        <v>36</v>
      </c>
      <c r="D6">
        <v>19</v>
      </c>
      <c r="E6">
        <v>46</v>
      </c>
      <c r="F6">
        <v>49</v>
      </c>
      <c r="G6">
        <v>95</v>
      </c>
    </row>
    <row r="7" spans="3:10" x14ac:dyDescent="0.25">
      <c r="C7">
        <v>49</v>
      </c>
      <c r="D7">
        <v>60</v>
      </c>
      <c r="E7">
        <v>67</v>
      </c>
      <c r="F7">
        <v>2</v>
      </c>
      <c r="G7">
        <v>51</v>
      </c>
    </row>
    <row r="8" spans="3:10" x14ac:dyDescent="0.25">
      <c r="C8">
        <v>58</v>
      </c>
      <c r="D8">
        <v>73</v>
      </c>
      <c r="E8">
        <v>18</v>
      </c>
      <c r="F8">
        <v>88</v>
      </c>
      <c r="G8">
        <v>73</v>
      </c>
    </row>
    <row r="9" spans="3:10" x14ac:dyDescent="0.25">
      <c r="C9">
        <v>35</v>
      </c>
      <c r="D9">
        <v>48</v>
      </c>
      <c r="E9">
        <v>22</v>
      </c>
      <c r="F9">
        <v>49</v>
      </c>
      <c r="G9">
        <v>92</v>
      </c>
    </row>
    <row r="10" spans="3:10" x14ac:dyDescent="0.25">
      <c r="C10">
        <v>94</v>
      </c>
      <c r="D10">
        <v>61</v>
      </c>
      <c r="E10">
        <v>76</v>
      </c>
      <c r="F10">
        <v>50</v>
      </c>
      <c r="G10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3C2B-6335-4DCA-8D14-CCE19D5DD7EF}">
  <sheetPr codeName="Sheet9"/>
  <dimension ref="A1:H42"/>
  <sheetViews>
    <sheetView zoomScaleNormal="100" workbookViewId="0">
      <selection activeCell="C18" sqref="C18"/>
    </sheetView>
  </sheetViews>
  <sheetFormatPr defaultRowHeight="14.25" x14ac:dyDescent="0.25"/>
  <cols>
    <col min="1" max="1" width="12.7109375" style="49" customWidth="1"/>
    <col min="2" max="2" width="11.42578125" style="50" bestFit="1" customWidth="1"/>
    <col min="3" max="3" width="21.140625" style="49" customWidth="1"/>
    <col min="4" max="4" width="5.28515625" style="49" bestFit="1" customWidth="1"/>
    <col min="5" max="5" width="43" style="51" customWidth="1"/>
    <col min="6" max="6" width="58.5703125" style="49" customWidth="1"/>
    <col min="7" max="7" width="25" style="49" customWidth="1"/>
    <col min="8" max="8" width="11.7109375" style="49" customWidth="1"/>
    <col min="9" max="256" width="11.42578125" style="49" customWidth="1"/>
    <col min="257" max="257" width="12.28515625" style="49" customWidth="1"/>
    <col min="258" max="258" width="13.5703125" style="49" customWidth="1"/>
    <col min="259" max="259" width="32.28515625" style="49" customWidth="1"/>
    <col min="260" max="260" width="13.42578125" style="49" customWidth="1"/>
    <col min="261" max="261" width="7.42578125" style="49" customWidth="1"/>
    <col min="262" max="262" width="9" style="49" customWidth="1"/>
    <col min="263" max="263" width="25" style="49" customWidth="1"/>
    <col min="264" max="264" width="11.7109375" style="49" customWidth="1"/>
    <col min="265" max="512" width="11.42578125" style="49" customWidth="1"/>
    <col min="513" max="513" width="12.28515625" style="49" customWidth="1"/>
    <col min="514" max="514" width="13.5703125" style="49" customWidth="1"/>
    <col min="515" max="515" width="32.28515625" style="49" customWidth="1"/>
    <col min="516" max="516" width="13.42578125" style="49" customWidth="1"/>
    <col min="517" max="517" width="7.42578125" style="49" customWidth="1"/>
    <col min="518" max="518" width="9" style="49" customWidth="1"/>
    <col min="519" max="519" width="25" style="49" customWidth="1"/>
    <col min="520" max="520" width="11.7109375" style="49" customWidth="1"/>
    <col min="521" max="768" width="11.42578125" style="49" customWidth="1"/>
    <col min="769" max="769" width="12.28515625" style="49" customWidth="1"/>
    <col min="770" max="770" width="13.5703125" style="49" customWidth="1"/>
    <col min="771" max="771" width="32.28515625" style="49" customWidth="1"/>
    <col min="772" max="772" width="13.42578125" style="49" customWidth="1"/>
    <col min="773" max="773" width="7.42578125" style="49" customWidth="1"/>
    <col min="774" max="774" width="9" style="49" customWidth="1"/>
    <col min="775" max="775" width="25" style="49" customWidth="1"/>
    <col min="776" max="776" width="11.7109375" style="49" customWidth="1"/>
    <col min="777" max="1024" width="11.42578125" style="49" customWidth="1"/>
    <col min="1025" max="1025" width="12.28515625" style="49" customWidth="1"/>
    <col min="1026" max="1026" width="13.5703125" style="49" customWidth="1"/>
    <col min="1027" max="1027" width="32.28515625" style="49" customWidth="1"/>
    <col min="1028" max="1028" width="13.42578125" style="49" customWidth="1"/>
    <col min="1029" max="1029" width="7.42578125" style="49" customWidth="1"/>
    <col min="1030" max="1030" width="9" style="49" customWidth="1"/>
    <col min="1031" max="1031" width="25" style="49" customWidth="1"/>
    <col min="1032" max="1032" width="11.7109375" style="49" customWidth="1"/>
    <col min="1033" max="1280" width="11.42578125" style="49" customWidth="1"/>
    <col min="1281" max="1281" width="12.28515625" style="49" customWidth="1"/>
    <col min="1282" max="1282" width="13.5703125" style="49" customWidth="1"/>
    <col min="1283" max="1283" width="32.28515625" style="49" customWidth="1"/>
    <col min="1284" max="1284" width="13.42578125" style="49" customWidth="1"/>
    <col min="1285" max="1285" width="7.42578125" style="49" customWidth="1"/>
    <col min="1286" max="1286" width="9" style="49" customWidth="1"/>
    <col min="1287" max="1287" width="25" style="49" customWidth="1"/>
    <col min="1288" max="1288" width="11.7109375" style="49" customWidth="1"/>
    <col min="1289" max="1536" width="11.42578125" style="49" customWidth="1"/>
    <col min="1537" max="1537" width="12.28515625" style="49" customWidth="1"/>
    <col min="1538" max="1538" width="13.5703125" style="49" customWidth="1"/>
    <col min="1539" max="1539" width="32.28515625" style="49" customWidth="1"/>
    <col min="1540" max="1540" width="13.42578125" style="49" customWidth="1"/>
    <col min="1541" max="1541" width="7.42578125" style="49" customWidth="1"/>
    <col min="1542" max="1542" width="9" style="49" customWidth="1"/>
    <col min="1543" max="1543" width="25" style="49" customWidth="1"/>
    <col min="1544" max="1544" width="11.7109375" style="49" customWidth="1"/>
    <col min="1545" max="1792" width="11.42578125" style="49" customWidth="1"/>
    <col min="1793" max="1793" width="12.28515625" style="49" customWidth="1"/>
    <col min="1794" max="1794" width="13.5703125" style="49" customWidth="1"/>
    <col min="1795" max="1795" width="32.28515625" style="49" customWidth="1"/>
    <col min="1796" max="1796" width="13.42578125" style="49" customWidth="1"/>
    <col min="1797" max="1797" width="7.42578125" style="49" customWidth="1"/>
    <col min="1798" max="1798" width="9" style="49" customWidth="1"/>
    <col min="1799" max="1799" width="25" style="49" customWidth="1"/>
    <col min="1800" max="1800" width="11.7109375" style="49" customWidth="1"/>
    <col min="1801" max="2048" width="11.42578125" style="49" customWidth="1"/>
    <col min="2049" max="2049" width="12.28515625" style="49" customWidth="1"/>
    <col min="2050" max="2050" width="13.5703125" style="49" customWidth="1"/>
    <col min="2051" max="2051" width="32.28515625" style="49" customWidth="1"/>
    <col min="2052" max="2052" width="13.42578125" style="49" customWidth="1"/>
    <col min="2053" max="2053" width="7.42578125" style="49" customWidth="1"/>
    <col min="2054" max="2054" width="9" style="49" customWidth="1"/>
    <col min="2055" max="2055" width="25" style="49" customWidth="1"/>
    <col min="2056" max="2056" width="11.7109375" style="49" customWidth="1"/>
    <col min="2057" max="2304" width="11.42578125" style="49" customWidth="1"/>
    <col min="2305" max="2305" width="12.28515625" style="49" customWidth="1"/>
    <col min="2306" max="2306" width="13.5703125" style="49" customWidth="1"/>
    <col min="2307" max="2307" width="32.28515625" style="49" customWidth="1"/>
    <col min="2308" max="2308" width="13.42578125" style="49" customWidth="1"/>
    <col min="2309" max="2309" width="7.42578125" style="49" customWidth="1"/>
    <col min="2310" max="2310" width="9" style="49" customWidth="1"/>
    <col min="2311" max="2311" width="25" style="49" customWidth="1"/>
    <col min="2312" max="2312" width="11.7109375" style="49" customWidth="1"/>
    <col min="2313" max="2560" width="11.42578125" style="49" customWidth="1"/>
    <col min="2561" max="2561" width="12.28515625" style="49" customWidth="1"/>
    <col min="2562" max="2562" width="13.5703125" style="49" customWidth="1"/>
    <col min="2563" max="2563" width="32.28515625" style="49" customWidth="1"/>
    <col min="2564" max="2564" width="13.42578125" style="49" customWidth="1"/>
    <col min="2565" max="2565" width="7.42578125" style="49" customWidth="1"/>
    <col min="2566" max="2566" width="9" style="49" customWidth="1"/>
    <col min="2567" max="2567" width="25" style="49" customWidth="1"/>
    <col min="2568" max="2568" width="11.7109375" style="49" customWidth="1"/>
    <col min="2569" max="2816" width="11.42578125" style="49" customWidth="1"/>
    <col min="2817" max="2817" width="12.28515625" style="49" customWidth="1"/>
    <col min="2818" max="2818" width="13.5703125" style="49" customWidth="1"/>
    <col min="2819" max="2819" width="32.28515625" style="49" customWidth="1"/>
    <col min="2820" max="2820" width="13.42578125" style="49" customWidth="1"/>
    <col min="2821" max="2821" width="7.42578125" style="49" customWidth="1"/>
    <col min="2822" max="2822" width="9" style="49" customWidth="1"/>
    <col min="2823" max="2823" width="25" style="49" customWidth="1"/>
    <col min="2824" max="2824" width="11.7109375" style="49" customWidth="1"/>
    <col min="2825" max="3072" width="11.42578125" style="49" customWidth="1"/>
    <col min="3073" max="3073" width="12.28515625" style="49" customWidth="1"/>
    <col min="3074" max="3074" width="13.5703125" style="49" customWidth="1"/>
    <col min="3075" max="3075" width="32.28515625" style="49" customWidth="1"/>
    <col min="3076" max="3076" width="13.42578125" style="49" customWidth="1"/>
    <col min="3077" max="3077" width="7.42578125" style="49" customWidth="1"/>
    <col min="3078" max="3078" width="9" style="49" customWidth="1"/>
    <col min="3079" max="3079" width="25" style="49" customWidth="1"/>
    <col min="3080" max="3080" width="11.7109375" style="49" customWidth="1"/>
    <col min="3081" max="3328" width="11.42578125" style="49" customWidth="1"/>
    <col min="3329" max="3329" width="12.28515625" style="49" customWidth="1"/>
    <col min="3330" max="3330" width="13.5703125" style="49" customWidth="1"/>
    <col min="3331" max="3331" width="32.28515625" style="49" customWidth="1"/>
    <col min="3332" max="3332" width="13.42578125" style="49" customWidth="1"/>
    <col min="3333" max="3333" width="7.42578125" style="49" customWidth="1"/>
    <col min="3334" max="3334" width="9" style="49" customWidth="1"/>
    <col min="3335" max="3335" width="25" style="49" customWidth="1"/>
    <col min="3336" max="3336" width="11.7109375" style="49" customWidth="1"/>
    <col min="3337" max="3584" width="11.42578125" style="49" customWidth="1"/>
    <col min="3585" max="3585" width="12.28515625" style="49" customWidth="1"/>
    <col min="3586" max="3586" width="13.5703125" style="49" customWidth="1"/>
    <col min="3587" max="3587" width="32.28515625" style="49" customWidth="1"/>
    <col min="3588" max="3588" width="13.42578125" style="49" customWidth="1"/>
    <col min="3589" max="3589" width="7.42578125" style="49" customWidth="1"/>
    <col min="3590" max="3590" width="9" style="49" customWidth="1"/>
    <col min="3591" max="3591" width="25" style="49" customWidth="1"/>
    <col min="3592" max="3592" width="11.7109375" style="49" customWidth="1"/>
    <col min="3593" max="3840" width="11.42578125" style="49" customWidth="1"/>
    <col min="3841" max="3841" width="12.28515625" style="49" customWidth="1"/>
    <col min="3842" max="3842" width="13.5703125" style="49" customWidth="1"/>
    <col min="3843" max="3843" width="32.28515625" style="49" customWidth="1"/>
    <col min="3844" max="3844" width="13.42578125" style="49" customWidth="1"/>
    <col min="3845" max="3845" width="7.42578125" style="49" customWidth="1"/>
    <col min="3846" max="3846" width="9" style="49" customWidth="1"/>
    <col min="3847" max="3847" width="25" style="49" customWidth="1"/>
    <col min="3848" max="3848" width="11.7109375" style="49" customWidth="1"/>
    <col min="3849" max="4096" width="11.42578125" style="49" customWidth="1"/>
    <col min="4097" max="4097" width="12.28515625" style="49" customWidth="1"/>
    <col min="4098" max="4098" width="13.5703125" style="49" customWidth="1"/>
    <col min="4099" max="4099" width="32.28515625" style="49" customWidth="1"/>
    <col min="4100" max="4100" width="13.42578125" style="49" customWidth="1"/>
    <col min="4101" max="4101" width="7.42578125" style="49" customWidth="1"/>
    <col min="4102" max="4102" width="9" style="49" customWidth="1"/>
    <col min="4103" max="4103" width="25" style="49" customWidth="1"/>
    <col min="4104" max="4104" width="11.7109375" style="49" customWidth="1"/>
    <col min="4105" max="4352" width="11.42578125" style="49" customWidth="1"/>
    <col min="4353" max="4353" width="12.28515625" style="49" customWidth="1"/>
    <col min="4354" max="4354" width="13.5703125" style="49" customWidth="1"/>
    <col min="4355" max="4355" width="32.28515625" style="49" customWidth="1"/>
    <col min="4356" max="4356" width="13.42578125" style="49" customWidth="1"/>
    <col min="4357" max="4357" width="7.42578125" style="49" customWidth="1"/>
    <col min="4358" max="4358" width="9" style="49" customWidth="1"/>
    <col min="4359" max="4359" width="25" style="49" customWidth="1"/>
    <col min="4360" max="4360" width="11.7109375" style="49" customWidth="1"/>
    <col min="4361" max="4608" width="11.42578125" style="49" customWidth="1"/>
    <col min="4609" max="4609" width="12.28515625" style="49" customWidth="1"/>
    <col min="4610" max="4610" width="13.5703125" style="49" customWidth="1"/>
    <col min="4611" max="4611" width="32.28515625" style="49" customWidth="1"/>
    <col min="4612" max="4612" width="13.42578125" style="49" customWidth="1"/>
    <col min="4613" max="4613" width="7.42578125" style="49" customWidth="1"/>
    <col min="4614" max="4614" width="9" style="49" customWidth="1"/>
    <col min="4615" max="4615" width="25" style="49" customWidth="1"/>
    <col min="4616" max="4616" width="11.7109375" style="49" customWidth="1"/>
    <col min="4617" max="4864" width="11.42578125" style="49" customWidth="1"/>
    <col min="4865" max="4865" width="12.28515625" style="49" customWidth="1"/>
    <col min="4866" max="4866" width="13.5703125" style="49" customWidth="1"/>
    <col min="4867" max="4867" width="32.28515625" style="49" customWidth="1"/>
    <col min="4868" max="4868" width="13.42578125" style="49" customWidth="1"/>
    <col min="4869" max="4869" width="7.42578125" style="49" customWidth="1"/>
    <col min="4870" max="4870" width="9" style="49" customWidth="1"/>
    <col min="4871" max="4871" width="25" style="49" customWidth="1"/>
    <col min="4872" max="4872" width="11.7109375" style="49" customWidth="1"/>
    <col min="4873" max="5120" width="11.42578125" style="49" customWidth="1"/>
    <col min="5121" max="5121" width="12.28515625" style="49" customWidth="1"/>
    <col min="5122" max="5122" width="13.5703125" style="49" customWidth="1"/>
    <col min="5123" max="5123" width="32.28515625" style="49" customWidth="1"/>
    <col min="5124" max="5124" width="13.42578125" style="49" customWidth="1"/>
    <col min="5125" max="5125" width="7.42578125" style="49" customWidth="1"/>
    <col min="5126" max="5126" width="9" style="49" customWidth="1"/>
    <col min="5127" max="5127" width="25" style="49" customWidth="1"/>
    <col min="5128" max="5128" width="11.7109375" style="49" customWidth="1"/>
    <col min="5129" max="5376" width="11.42578125" style="49" customWidth="1"/>
    <col min="5377" max="5377" width="12.28515625" style="49" customWidth="1"/>
    <col min="5378" max="5378" width="13.5703125" style="49" customWidth="1"/>
    <col min="5379" max="5379" width="32.28515625" style="49" customWidth="1"/>
    <col min="5380" max="5380" width="13.42578125" style="49" customWidth="1"/>
    <col min="5381" max="5381" width="7.42578125" style="49" customWidth="1"/>
    <col min="5382" max="5382" width="9" style="49" customWidth="1"/>
    <col min="5383" max="5383" width="25" style="49" customWidth="1"/>
    <col min="5384" max="5384" width="11.7109375" style="49" customWidth="1"/>
    <col min="5385" max="5632" width="11.42578125" style="49" customWidth="1"/>
    <col min="5633" max="5633" width="12.28515625" style="49" customWidth="1"/>
    <col min="5634" max="5634" width="13.5703125" style="49" customWidth="1"/>
    <col min="5635" max="5635" width="32.28515625" style="49" customWidth="1"/>
    <col min="5636" max="5636" width="13.42578125" style="49" customWidth="1"/>
    <col min="5637" max="5637" width="7.42578125" style="49" customWidth="1"/>
    <col min="5638" max="5638" width="9" style="49" customWidth="1"/>
    <col min="5639" max="5639" width="25" style="49" customWidth="1"/>
    <col min="5640" max="5640" width="11.7109375" style="49" customWidth="1"/>
    <col min="5641" max="5888" width="11.42578125" style="49" customWidth="1"/>
    <col min="5889" max="5889" width="12.28515625" style="49" customWidth="1"/>
    <col min="5890" max="5890" width="13.5703125" style="49" customWidth="1"/>
    <col min="5891" max="5891" width="32.28515625" style="49" customWidth="1"/>
    <col min="5892" max="5892" width="13.42578125" style="49" customWidth="1"/>
    <col min="5893" max="5893" width="7.42578125" style="49" customWidth="1"/>
    <col min="5894" max="5894" width="9" style="49" customWidth="1"/>
    <col min="5895" max="5895" width="25" style="49" customWidth="1"/>
    <col min="5896" max="5896" width="11.7109375" style="49" customWidth="1"/>
    <col min="5897" max="6144" width="11.42578125" style="49" customWidth="1"/>
    <col min="6145" max="6145" width="12.28515625" style="49" customWidth="1"/>
    <col min="6146" max="6146" width="13.5703125" style="49" customWidth="1"/>
    <col min="6147" max="6147" width="32.28515625" style="49" customWidth="1"/>
    <col min="6148" max="6148" width="13.42578125" style="49" customWidth="1"/>
    <col min="6149" max="6149" width="7.42578125" style="49" customWidth="1"/>
    <col min="6150" max="6150" width="9" style="49" customWidth="1"/>
    <col min="6151" max="6151" width="25" style="49" customWidth="1"/>
    <col min="6152" max="6152" width="11.7109375" style="49" customWidth="1"/>
    <col min="6153" max="6400" width="11.42578125" style="49" customWidth="1"/>
    <col min="6401" max="6401" width="12.28515625" style="49" customWidth="1"/>
    <col min="6402" max="6402" width="13.5703125" style="49" customWidth="1"/>
    <col min="6403" max="6403" width="32.28515625" style="49" customWidth="1"/>
    <col min="6404" max="6404" width="13.42578125" style="49" customWidth="1"/>
    <col min="6405" max="6405" width="7.42578125" style="49" customWidth="1"/>
    <col min="6406" max="6406" width="9" style="49" customWidth="1"/>
    <col min="6407" max="6407" width="25" style="49" customWidth="1"/>
    <col min="6408" max="6408" width="11.7109375" style="49" customWidth="1"/>
    <col min="6409" max="6656" width="11.42578125" style="49" customWidth="1"/>
    <col min="6657" max="6657" width="12.28515625" style="49" customWidth="1"/>
    <col min="6658" max="6658" width="13.5703125" style="49" customWidth="1"/>
    <col min="6659" max="6659" width="32.28515625" style="49" customWidth="1"/>
    <col min="6660" max="6660" width="13.42578125" style="49" customWidth="1"/>
    <col min="6661" max="6661" width="7.42578125" style="49" customWidth="1"/>
    <col min="6662" max="6662" width="9" style="49" customWidth="1"/>
    <col min="6663" max="6663" width="25" style="49" customWidth="1"/>
    <col min="6664" max="6664" width="11.7109375" style="49" customWidth="1"/>
    <col min="6665" max="6912" width="11.42578125" style="49" customWidth="1"/>
    <col min="6913" max="6913" width="12.28515625" style="49" customWidth="1"/>
    <col min="6914" max="6914" width="13.5703125" style="49" customWidth="1"/>
    <col min="6915" max="6915" width="32.28515625" style="49" customWidth="1"/>
    <col min="6916" max="6916" width="13.42578125" style="49" customWidth="1"/>
    <col min="6917" max="6917" width="7.42578125" style="49" customWidth="1"/>
    <col min="6918" max="6918" width="9" style="49" customWidth="1"/>
    <col min="6919" max="6919" width="25" style="49" customWidth="1"/>
    <col min="6920" max="6920" width="11.7109375" style="49" customWidth="1"/>
    <col min="6921" max="7168" width="11.42578125" style="49" customWidth="1"/>
    <col min="7169" max="7169" width="12.28515625" style="49" customWidth="1"/>
    <col min="7170" max="7170" width="13.5703125" style="49" customWidth="1"/>
    <col min="7171" max="7171" width="32.28515625" style="49" customWidth="1"/>
    <col min="7172" max="7172" width="13.42578125" style="49" customWidth="1"/>
    <col min="7173" max="7173" width="7.42578125" style="49" customWidth="1"/>
    <col min="7174" max="7174" width="9" style="49" customWidth="1"/>
    <col min="7175" max="7175" width="25" style="49" customWidth="1"/>
    <col min="7176" max="7176" width="11.7109375" style="49" customWidth="1"/>
    <col min="7177" max="7424" width="11.42578125" style="49" customWidth="1"/>
    <col min="7425" max="7425" width="12.28515625" style="49" customWidth="1"/>
    <col min="7426" max="7426" width="13.5703125" style="49" customWidth="1"/>
    <col min="7427" max="7427" width="32.28515625" style="49" customWidth="1"/>
    <col min="7428" max="7428" width="13.42578125" style="49" customWidth="1"/>
    <col min="7429" max="7429" width="7.42578125" style="49" customWidth="1"/>
    <col min="7430" max="7430" width="9" style="49" customWidth="1"/>
    <col min="7431" max="7431" width="25" style="49" customWidth="1"/>
    <col min="7432" max="7432" width="11.7109375" style="49" customWidth="1"/>
    <col min="7433" max="7680" width="11.42578125" style="49" customWidth="1"/>
    <col min="7681" max="7681" width="12.28515625" style="49" customWidth="1"/>
    <col min="7682" max="7682" width="13.5703125" style="49" customWidth="1"/>
    <col min="7683" max="7683" width="32.28515625" style="49" customWidth="1"/>
    <col min="7684" max="7684" width="13.42578125" style="49" customWidth="1"/>
    <col min="7685" max="7685" width="7.42578125" style="49" customWidth="1"/>
    <col min="7686" max="7686" width="9" style="49" customWidth="1"/>
    <col min="7687" max="7687" width="25" style="49" customWidth="1"/>
    <col min="7688" max="7688" width="11.7109375" style="49" customWidth="1"/>
    <col min="7689" max="7936" width="11.42578125" style="49" customWidth="1"/>
    <col min="7937" max="7937" width="12.28515625" style="49" customWidth="1"/>
    <col min="7938" max="7938" width="13.5703125" style="49" customWidth="1"/>
    <col min="7939" max="7939" width="32.28515625" style="49" customWidth="1"/>
    <col min="7940" max="7940" width="13.42578125" style="49" customWidth="1"/>
    <col min="7941" max="7941" width="7.42578125" style="49" customWidth="1"/>
    <col min="7942" max="7942" width="9" style="49" customWidth="1"/>
    <col min="7943" max="7943" width="25" style="49" customWidth="1"/>
    <col min="7944" max="7944" width="11.7109375" style="49" customWidth="1"/>
    <col min="7945" max="8192" width="11.42578125" style="49" customWidth="1"/>
    <col min="8193" max="8193" width="12.28515625" style="49" customWidth="1"/>
    <col min="8194" max="8194" width="13.5703125" style="49" customWidth="1"/>
    <col min="8195" max="8195" width="32.28515625" style="49" customWidth="1"/>
    <col min="8196" max="8196" width="13.42578125" style="49" customWidth="1"/>
    <col min="8197" max="8197" width="7.42578125" style="49" customWidth="1"/>
    <col min="8198" max="8198" width="9" style="49" customWidth="1"/>
    <col min="8199" max="8199" width="25" style="49" customWidth="1"/>
    <col min="8200" max="8200" width="11.7109375" style="49" customWidth="1"/>
    <col min="8201" max="8448" width="11.42578125" style="49" customWidth="1"/>
    <col min="8449" max="8449" width="12.28515625" style="49" customWidth="1"/>
    <col min="8450" max="8450" width="13.5703125" style="49" customWidth="1"/>
    <col min="8451" max="8451" width="32.28515625" style="49" customWidth="1"/>
    <col min="8452" max="8452" width="13.42578125" style="49" customWidth="1"/>
    <col min="8453" max="8453" width="7.42578125" style="49" customWidth="1"/>
    <col min="8454" max="8454" width="9" style="49" customWidth="1"/>
    <col min="8455" max="8455" width="25" style="49" customWidth="1"/>
    <col min="8456" max="8456" width="11.7109375" style="49" customWidth="1"/>
    <col min="8457" max="8704" width="11.42578125" style="49" customWidth="1"/>
    <col min="8705" max="8705" width="12.28515625" style="49" customWidth="1"/>
    <col min="8706" max="8706" width="13.5703125" style="49" customWidth="1"/>
    <col min="8707" max="8707" width="32.28515625" style="49" customWidth="1"/>
    <col min="8708" max="8708" width="13.42578125" style="49" customWidth="1"/>
    <col min="8709" max="8709" width="7.42578125" style="49" customWidth="1"/>
    <col min="8710" max="8710" width="9" style="49" customWidth="1"/>
    <col min="8711" max="8711" width="25" style="49" customWidth="1"/>
    <col min="8712" max="8712" width="11.7109375" style="49" customWidth="1"/>
    <col min="8713" max="8960" width="11.42578125" style="49" customWidth="1"/>
    <col min="8961" max="8961" width="12.28515625" style="49" customWidth="1"/>
    <col min="8962" max="8962" width="13.5703125" style="49" customWidth="1"/>
    <col min="8963" max="8963" width="32.28515625" style="49" customWidth="1"/>
    <col min="8964" max="8964" width="13.42578125" style="49" customWidth="1"/>
    <col min="8965" max="8965" width="7.42578125" style="49" customWidth="1"/>
    <col min="8966" max="8966" width="9" style="49" customWidth="1"/>
    <col min="8967" max="8967" width="25" style="49" customWidth="1"/>
    <col min="8968" max="8968" width="11.7109375" style="49" customWidth="1"/>
    <col min="8969" max="9216" width="11.42578125" style="49" customWidth="1"/>
    <col min="9217" max="9217" width="12.28515625" style="49" customWidth="1"/>
    <col min="9218" max="9218" width="13.5703125" style="49" customWidth="1"/>
    <col min="9219" max="9219" width="32.28515625" style="49" customWidth="1"/>
    <col min="9220" max="9220" width="13.42578125" style="49" customWidth="1"/>
    <col min="9221" max="9221" width="7.42578125" style="49" customWidth="1"/>
    <col min="9222" max="9222" width="9" style="49" customWidth="1"/>
    <col min="9223" max="9223" width="25" style="49" customWidth="1"/>
    <col min="9224" max="9224" width="11.7109375" style="49" customWidth="1"/>
    <col min="9225" max="9472" width="11.42578125" style="49" customWidth="1"/>
    <col min="9473" max="9473" width="12.28515625" style="49" customWidth="1"/>
    <col min="9474" max="9474" width="13.5703125" style="49" customWidth="1"/>
    <col min="9475" max="9475" width="32.28515625" style="49" customWidth="1"/>
    <col min="9476" max="9476" width="13.42578125" style="49" customWidth="1"/>
    <col min="9477" max="9477" width="7.42578125" style="49" customWidth="1"/>
    <col min="9478" max="9478" width="9" style="49" customWidth="1"/>
    <col min="9479" max="9479" width="25" style="49" customWidth="1"/>
    <col min="9480" max="9480" width="11.7109375" style="49" customWidth="1"/>
    <col min="9481" max="9728" width="11.42578125" style="49" customWidth="1"/>
    <col min="9729" max="9729" width="12.28515625" style="49" customWidth="1"/>
    <col min="9730" max="9730" width="13.5703125" style="49" customWidth="1"/>
    <col min="9731" max="9731" width="32.28515625" style="49" customWidth="1"/>
    <col min="9732" max="9732" width="13.42578125" style="49" customWidth="1"/>
    <col min="9733" max="9733" width="7.42578125" style="49" customWidth="1"/>
    <col min="9734" max="9734" width="9" style="49" customWidth="1"/>
    <col min="9735" max="9735" width="25" style="49" customWidth="1"/>
    <col min="9736" max="9736" width="11.7109375" style="49" customWidth="1"/>
    <col min="9737" max="9984" width="11.42578125" style="49" customWidth="1"/>
    <col min="9985" max="9985" width="12.28515625" style="49" customWidth="1"/>
    <col min="9986" max="9986" width="13.5703125" style="49" customWidth="1"/>
    <col min="9987" max="9987" width="32.28515625" style="49" customWidth="1"/>
    <col min="9988" max="9988" width="13.42578125" style="49" customWidth="1"/>
    <col min="9989" max="9989" width="7.42578125" style="49" customWidth="1"/>
    <col min="9990" max="9990" width="9" style="49" customWidth="1"/>
    <col min="9991" max="9991" width="25" style="49" customWidth="1"/>
    <col min="9992" max="9992" width="11.7109375" style="49" customWidth="1"/>
    <col min="9993" max="10240" width="11.42578125" style="49" customWidth="1"/>
    <col min="10241" max="10241" width="12.28515625" style="49" customWidth="1"/>
    <col min="10242" max="10242" width="13.5703125" style="49" customWidth="1"/>
    <col min="10243" max="10243" width="32.28515625" style="49" customWidth="1"/>
    <col min="10244" max="10244" width="13.42578125" style="49" customWidth="1"/>
    <col min="10245" max="10245" width="7.42578125" style="49" customWidth="1"/>
    <col min="10246" max="10246" width="9" style="49" customWidth="1"/>
    <col min="10247" max="10247" width="25" style="49" customWidth="1"/>
    <col min="10248" max="10248" width="11.7109375" style="49" customWidth="1"/>
    <col min="10249" max="10496" width="11.42578125" style="49" customWidth="1"/>
    <col min="10497" max="10497" width="12.28515625" style="49" customWidth="1"/>
    <col min="10498" max="10498" width="13.5703125" style="49" customWidth="1"/>
    <col min="10499" max="10499" width="32.28515625" style="49" customWidth="1"/>
    <col min="10500" max="10500" width="13.42578125" style="49" customWidth="1"/>
    <col min="10501" max="10501" width="7.42578125" style="49" customWidth="1"/>
    <col min="10502" max="10502" width="9" style="49" customWidth="1"/>
    <col min="10503" max="10503" width="25" style="49" customWidth="1"/>
    <col min="10504" max="10504" width="11.7109375" style="49" customWidth="1"/>
    <col min="10505" max="10752" width="11.42578125" style="49" customWidth="1"/>
    <col min="10753" max="10753" width="12.28515625" style="49" customWidth="1"/>
    <col min="10754" max="10754" width="13.5703125" style="49" customWidth="1"/>
    <col min="10755" max="10755" width="32.28515625" style="49" customWidth="1"/>
    <col min="10756" max="10756" width="13.42578125" style="49" customWidth="1"/>
    <col min="10757" max="10757" width="7.42578125" style="49" customWidth="1"/>
    <col min="10758" max="10758" width="9" style="49" customWidth="1"/>
    <col min="10759" max="10759" width="25" style="49" customWidth="1"/>
    <col min="10760" max="10760" width="11.7109375" style="49" customWidth="1"/>
    <col min="10761" max="11008" width="11.42578125" style="49" customWidth="1"/>
    <col min="11009" max="11009" width="12.28515625" style="49" customWidth="1"/>
    <col min="11010" max="11010" width="13.5703125" style="49" customWidth="1"/>
    <col min="11011" max="11011" width="32.28515625" style="49" customWidth="1"/>
    <col min="11012" max="11012" width="13.42578125" style="49" customWidth="1"/>
    <col min="11013" max="11013" width="7.42578125" style="49" customWidth="1"/>
    <col min="11014" max="11014" width="9" style="49" customWidth="1"/>
    <col min="11015" max="11015" width="25" style="49" customWidth="1"/>
    <col min="11016" max="11016" width="11.7109375" style="49" customWidth="1"/>
    <col min="11017" max="11264" width="11.42578125" style="49" customWidth="1"/>
    <col min="11265" max="11265" width="12.28515625" style="49" customWidth="1"/>
    <col min="11266" max="11266" width="13.5703125" style="49" customWidth="1"/>
    <col min="11267" max="11267" width="32.28515625" style="49" customWidth="1"/>
    <col min="11268" max="11268" width="13.42578125" style="49" customWidth="1"/>
    <col min="11269" max="11269" width="7.42578125" style="49" customWidth="1"/>
    <col min="11270" max="11270" width="9" style="49" customWidth="1"/>
    <col min="11271" max="11271" width="25" style="49" customWidth="1"/>
    <col min="11272" max="11272" width="11.7109375" style="49" customWidth="1"/>
    <col min="11273" max="11520" width="11.42578125" style="49" customWidth="1"/>
    <col min="11521" max="11521" width="12.28515625" style="49" customWidth="1"/>
    <col min="11522" max="11522" width="13.5703125" style="49" customWidth="1"/>
    <col min="11523" max="11523" width="32.28515625" style="49" customWidth="1"/>
    <col min="11524" max="11524" width="13.42578125" style="49" customWidth="1"/>
    <col min="11525" max="11525" width="7.42578125" style="49" customWidth="1"/>
    <col min="11526" max="11526" width="9" style="49" customWidth="1"/>
    <col min="11527" max="11527" width="25" style="49" customWidth="1"/>
    <col min="11528" max="11528" width="11.7109375" style="49" customWidth="1"/>
    <col min="11529" max="11776" width="11.42578125" style="49" customWidth="1"/>
    <col min="11777" max="11777" width="12.28515625" style="49" customWidth="1"/>
    <col min="11778" max="11778" width="13.5703125" style="49" customWidth="1"/>
    <col min="11779" max="11779" width="32.28515625" style="49" customWidth="1"/>
    <col min="11780" max="11780" width="13.42578125" style="49" customWidth="1"/>
    <col min="11781" max="11781" width="7.42578125" style="49" customWidth="1"/>
    <col min="11782" max="11782" width="9" style="49" customWidth="1"/>
    <col min="11783" max="11783" width="25" style="49" customWidth="1"/>
    <col min="11784" max="11784" width="11.7109375" style="49" customWidth="1"/>
    <col min="11785" max="12032" width="11.42578125" style="49" customWidth="1"/>
    <col min="12033" max="12033" width="12.28515625" style="49" customWidth="1"/>
    <col min="12034" max="12034" width="13.5703125" style="49" customWidth="1"/>
    <col min="12035" max="12035" width="32.28515625" style="49" customWidth="1"/>
    <col min="12036" max="12036" width="13.42578125" style="49" customWidth="1"/>
    <col min="12037" max="12037" width="7.42578125" style="49" customWidth="1"/>
    <col min="12038" max="12038" width="9" style="49" customWidth="1"/>
    <col min="12039" max="12039" width="25" style="49" customWidth="1"/>
    <col min="12040" max="12040" width="11.7109375" style="49" customWidth="1"/>
    <col min="12041" max="12288" width="11.42578125" style="49" customWidth="1"/>
    <col min="12289" max="12289" width="12.28515625" style="49" customWidth="1"/>
    <col min="12290" max="12290" width="13.5703125" style="49" customWidth="1"/>
    <col min="12291" max="12291" width="32.28515625" style="49" customWidth="1"/>
    <col min="12292" max="12292" width="13.42578125" style="49" customWidth="1"/>
    <col min="12293" max="12293" width="7.42578125" style="49" customWidth="1"/>
    <col min="12294" max="12294" width="9" style="49" customWidth="1"/>
    <col min="12295" max="12295" width="25" style="49" customWidth="1"/>
    <col min="12296" max="12296" width="11.7109375" style="49" customWidth="1"/>
    <col min="12297" max="12544" width="11.42578125" style="49" customWidth="1"/>
    <col min="12545" max="12545" width="12.28515625" style="49" customWidth="1"/>
    <col min="12546" max="12546" width="13.5703125" style="49" customWidth="1"/>
    <col min="12547" max="12547" width="32.28515625" style="49" customWidth="1"/>
    <col min="12548" max="12548" width="13.42578125" style="49" customWidth="1"/>
    <col min="12549" max="12549" width="7.42578125" style="49" customWidth="1"/>
    <col min="12550" max="12550" width="9" style="49" customWidth="1"/>
    <col min="12551" max="12551" width="25" style="49" customWidth="1"/>
    <col min="12552" max="12552" width="11.7109375" style="49" customWidth="1"/>
    <col min="12553" max="12800" width="11.42578125" style="49" customWidth="1"/>
    <col min="12801" max="12801" width="12.28515625" style="49" customWidth="1"/>
    <col min="12802" max="12802" width="13.5703125" style="49" customWidth="1"/>
    <col min="12803" max="12803" width="32.28515625" style="49" customWidth="1"/>
    <col min="12804" max="12804" width="13.42578125" style="49" customWidth="1"/>
    <col min="12805" max="12805" width="7.42578125" style="49" customWidth="1"/>
    <col min="12806" max="12806" width="9" style="49" customWidth="1"/>
    <col min="12807" max="12807" width="25" style="49" customWidth="1"/>
    <col min="12808" max="12808" width="11.7109375" style="49" customWidth="1"/>
    <col min="12809" max="13056" width="11.42578125" style="49" customWidth="1"/>
    <col min="13057" max="13057" width="12.28515625" style="49" customWidth="1"/>
    <col min="13058" max="13058" width="13.5703125" style="49" customWidth="1"/>
    <col min="13059" max="13059" width="32.28515625" style="49" customWidth="1"/>
    <col min="13060" max="13060" width="13.42578125" style="49" customWidth="1"/>
    <col min="13061" max="13061" width="7.42578125" style="49" customWidth="1"/>
    <col min="13062" max="13062" width="9" style="49" customWidth="1"/>
    <col min="13063" max="13063" width="25" style="49" customWidth="1"/>
    <col min="13064" max="13064" width="11.7109375" style="49" customWidth="1"/>
    <col min="13065" max="13312" width="11.42578125" style="49" customWidth="1"/>
    <col min="13313" max="13313" width="12.28515625" style="49" customWidth="1"/>
    <col min="13314" max="13314" width="13.5703125" style="49" customWidth="1"/>
    <col min="13315" max="13315" width="32.28515625" style="49" customWidth="1"/>
    <col min="13316" max="13316" width="13.42578125" style="49" customWidth="1"/>
    <col min="13317" max="13317" width="7.42578125" style="49" customWidth="1"/>
    <col min="13318" max="13318" width="9" style="49" customWidth="1"/>
    <col min="13319" max="13319" width="25" style="49" customWidth="1"/>
    <col min="13320" max="13320" width="11.7109375" style="49" customWidth="1"/>
    <col min="13321" max="13568" width="11.42578125" style="49" customWidth="1"/>
    <col min="13569" max="13569" width="12.28515625" style="49" customWidth="1"/>
    <col min="13570" max="13570" width="13.5703125" style="49" customWidth="1"/>
    <col min="13571" max="13571" width="32.28515625" style="49" customWidth="1"/>
    <col min="13572" max="13572" width="13.42578125" style="49" customWidth="1"/>
    <col min="13573" max="13573" width="7.42578125" style="49" customWidth="1"/>
    <col min="13574" max="13574" width="9" style="49" customWidth="1"/>
    <col min="13575" max="13575" width="25" style="49" customWidth="1"/>
    <col min="13576" max="13576" width="11.7109375" style="49" customWidth="1"/>
    <col min="13577" max="13824" width="11.42578125" style="49" customWidth="1"/>
    <col min="13825" max="13825" width="12.28515625" style="49" customWidth="1"/>
    <col min="13826" max="13826" width="13.5703125" style="49" customWidth="1"/>
    <col min="13827" max="13827" width="32.28515625" style="49" customWidth="1"/>
    <col min="13828" max="13828" width="13.42578125" style="49" customWidth="1"/>
    <col min="13829" max="13829" width="7.42578125" style="49" customWidth="1"/>
    <col min="13830" max="13830" width="9" style="49" customWidth="1"/>
    <col min="13831" max="13831" width="25" style="49" customWidth="1"/>
    <col min="13832" max="13832" width="11.7109375" style="49" customWidth="1"/>
    <col min="13833" max="14080" width="11.42578125" style="49" customWidth="1"/>
    <col min="14081" max="14081" width="12.28515625" style="49" customWidth="1"/>
    <col min="14082" max="14082" width="13.5703125" style="49" customWidth="1"/>
    <col min="14083" max="14083" width="32.28515625" style="49" customWidth="1"/>
    <col min="14084" max="14084" width="13.42578125" style="49" customWidth="1"/>
    <col min="14085" max="14085" width="7.42578125" style="49" customWidth="1"/>
    <col min="14086" max="14086" width="9" style="49" customWidth="1"/>
    <col min="14087" max="14087" width="25" style="49" customWidth="1"/>
    <col min="14088" max="14088" width="11.7109375" style="49" customWidth="1"/>
    <col min="14089" max="14336" width="11.42578125" style="49" customWidth="1"/>
    <col min="14337" max="14337" width="12.28515625" style="49" customWidth="1"/>
    <col min="14338" max="14338" width="13.5703125" style="49" customWidth="1"/>
    <col min="14339" max="14339" width="32.28515625" style="49" customWidth="1"/>
    <col min="14340" max="14340" width="13.42578125" style="49" customWidth="1"/>
    <col min="14341" max="14341" width="7.42578125" style="49" customWidth="1"/>
    <col min="14342" max="14342" width="9" style="49" customWidth="1"/>
    <col min="14343" max="14343" width="25" style="49" customWidth="1"/>
    <col min="14344" max="14344" width="11.7109375" style="49" customWidth="1"/>
    <col min="14345" max="14592" width="11.42578125" style="49" customWidth="1"/>
    <col min="14593" max="14593" width="12.28515625" style="49" customWidth="1"/>
    <col min="14594" max="14594" width="13.5703125" style="49" customWidth="1"/>
    <col min="14595" max="14595" width="32.28515625" style="49" customWidth="1"/>
    <col min="14596" max="14596" width="13.42578125" style="49" customWidth="1"/>
    <col min="14597" max="14597" width="7.42578125" style="49" customWidth="1"/>
    <col min="14598" max="14598" width="9" style="49" customWidth="1"/>
    <col min="14599" max="14599" width="25" style="49" customWidth="1"/>
    <col min="14600" max="14600" width="11.7109375" style="49" customWidth="1"/>
    <col min="14601" max="14848" width="11.42578125" style="49" customWidth="1"/>
    <col min="14849" max="14849" width="12.28515625" style="49" customWidth="1"/>
    <col min="14850" max="14850" width="13.5703125" style="49" customWidth="1"/>
    <col min="14851" max="14851" width="32.28515625" style="49" customWidth="1"/>
    <col min="14852" max="14852" width="13.42578125" style="49" customWidth="1"/>
    <col min="14853" max="14853" width="7.42578125" style="49" customWidth="1"/>
    <col min="14854" max="14854" width="9" style="49" customWidth="1"/>
    <col min="14855" max="14855" width="25" style="49" customWidth="1"/>
    <col min="14856" max="14856" width="11.7109375" style="49" customWidth="1"/>
    <col min="14857" max="15104" width="11.42578125" style="49" customWidth="1"/>
    <col min="15105" max="15105" width="12.28515625" style="49" customWidth="1"/>
    <col min="15106" max="15106" width="13.5703125" style="49" customWidth="1"/>
    <col min="15107" max="15107" width="32.28515625" style="49" customWidth="1"/>
    <col min="15108" max="15108" width="13.42578125" style="49" customWidth="1"/>
    <col min="15109" max="15109" width="7.42578125" style="49" customWidth="1"/>
    <col min="15110" max="15110" width="9" style="49" customWidth="1"/>
    <col min="15111" max="15111" width="25" style="49" customWidth="1"/>
    <col min="15112" max="15112" width="11.7109375" style="49" customWidth="1"/>
    <col min="15113" max="15360" width="11.42578125" style="49" customWidth="1"/>
    <col min="15361" max="15361" width="12.28515625" style="49" customWidth="1"/>
    <col min="15362" max="15362" width="13.5703125" style="49" customWidth="1"/>
    <col min="15363" max="15363" width="32.28515625" style="49" customWidth="1"/>
    <col min="15364" max="15364" width="13.42578125" style="49" customWidth="1"/>
    <col min="15365" max="15365" width="7.42578125" style="49" customWidth="1"/>
    <col min="15366" max="15366" width="9" style="49" customWidth="1"/>
    <col min="15367" max="15367" width="25" style="49" customWidth="1"/>
    <col min="15368" max="15368" width="11.7109375" style="49" customWidth="1"/>
    <col min="15369" max="15616" width="11.42578125" style="49" customWidth="1"/>
    <col min="15617" max="15617" width="12.28515625" style="49" customWidth="1"/>
    <col min="15618" max="15618" width="13.5703125" style="49" customWidth="1"/>
    <col min="15619" max="15619" width="32.28515625" style="49" customWidth="1"/>
    <col min="15620" max="15620" width="13.42578125" style="49" customWidth="1"/>
    <col min="15621" max="15621" width="7.42578125" style="49" customWidth="1"/>
    <col min="15622" max="15622" width="9" style="49" customWidth="1"/>
    <col min="15623" max="15623" width="25" style="49" customWidth="1"/>
    <col min="15624" max="15624" width="11.7109375" style="49" customWidth="1"/>
    <col min="15625" max="15872" width="11.42578125" style="49" customWidth="1"/>
    <col min="15873" max="15873" width="12.28515625" style="49" customWidth="1"/>
    <col min="15874" max="15874" width="13.5703125" style="49" customWidth="1"/>
    <col min="15875" max="15875" width="32.28515625" style="49" customWidth="1"/>
    <col min="15876" max="15876" width="13.42578125" style="49" customWidth="1"/>
    <col min="15877" max="15877" width="7.42578125" style="49" customWidth="1"/>
    <col min="15878" max="15878" width="9" style="49" customWidth="1"/>
    <col min="15879" max="15879" width="25" style="49" customWidth="1"/>
    <col min="15880" max="15880" width="11.7109375" style="49" customWidth="1"/>
    <col min="15881" max="16128" width="11.42578125" style="49" customWidth="1"/>
    <col min="16129" max="16129" width="12.28515625" style="49" customWidth="1"/>
    <col min="16130" max="16130" width="13.5703125" style="49" customWidth="1"/>
    <col min="16131" max="16131" width="32.28515625" style="49" customWidth="1"/>
    <col min="16132" max="16132" width="13.42578125" style="49" customWidth="1"/>
    <col min="16133" max="16133" width="7.42578125" style="49" customWidth="1"/>
    <col min="16134" max="16134" width="9" style="49" customWidth="1"/>
    <col min="16135" max="16135" width="25" style="49" customWidth="1"/>
    <col min="16136" max="16136" width="11.7109375" style="49" customWidth="1"/>
    <col min="16137" max="16384" width="11.42578125" style="49" customWidth="1"/>
  </cols>
  <sheetData>
    <row r="1" spans="1:8" x14ac:dyDescent="0.25">
      <c r="H1" s="94" t="s">
        <v>907</v>
      </c>
    </row>
    <row r="2" spans="1:8" s="48" customFormat="1" ht="15" x14ac:dyDescent="0.25">
      <c r="A2" t="s">
        <v>245</v>
      </c>
      <c r="B2" t="s">
        <v>246</v>
      </c>
      <c r="C2" t="s">
        <v>247</v>
      </c>
      <c r="D2" t="s">
        <v>2</v>
      </c>
      <c r="E2" t="s">
        <v>248</v>
      </c>
      <c r="F2" t="s">
        <v>249</v>
      </c>
      <c r="H2" s="95" t="s">
        <v>908</v>
      </c>
    </row>
    <row r="3" spans="1:8" ht="15" x14ac:dyDescent="0.25">
      <c r="A3" t="s">
        <v>250</v>
      </c>
      <c r="B3">
        <v>2</v>
      </c>
      <c r="C3" t="s">
        <v>251</v>
      </c>
      <c r="D3">
        <v>18</v>
      </c>
      <c r="E3" t="s">
        <v>252</v>
      </c>
      <c r="F3" t="s">
        <v>253</v>
      </c>
      <c r="H3" s="94" t="s">
        <v>909</v>
      </c>
    </row>
    <row r="4" spans="1:8" ht="15" x14ac:dyDescent="0.25">
      <c r="A4" t="s">
        <v>254</v>
      </c>
      <c r="B4">
        <v>3</v>
      </c>
      <c r="C4" t="s">
        <v>255</v>
      </c>
      <c r="D4">
        <v>20</v>
      </c>
      <c r="E4" t="s">
        <v>252</v>
      </c>
      <c r="F4" t="s">
        <v>256</v>
      </c>
    </row>
    <row r="5" spans="1:8" ht="15" x14ac:dyDescent="0.25">
      <c r="A5" t="s">
        <v>250</v>
      </c>
      <c r="B5">
        <v>2</v>
      </c>
      <c r="C5" t="s">
        <v>257</v>
      </c>
      <c r="D5">
        <v>19</v>
      </c>
      <c r="E5" t="s">
        <v>252</v>
      </c>
      <c r="F5" t="s">
        <v>258</v>
      </c>
    </row>
    <row r="6" spans="1:8" ht="15" x14ac:dyDescent="0.25">
      <c r="A6" t="s">
        <v>254</v>
      </c>
      <c r="B6">
        <v>2</v>
      </c>
      <c r="C6" t="s">
        <v>259</v>
      </c>
      <c r="D6">
        <v>19</v>
      </c>
      <c r="E6" t="s">
        <v>252</v>
      </c>
      <c r="F6" t="s">
        <v>260</v>
      </c>
    </row>
    <row r="7" spans="1:8" ht="15" x14ac:dyDescent="0.25">
      <c r="A7" t="s">
        <v>261</v>
      </c>
      <c r="B7">
        <v>2</v>
      </c>
      <c r="C7" t="s">
        <v>262</v>
      </c>
      <c r="D7">
        <v>18</v>
      </c>
      <c r="E7" t="s">
        <v>252</v>
      </c>
      <c r="F7" t="s">
        <v>263</v>
      </c>
    </row>
    <row r="8" spans="1:8" ht="15" x14ac:dyDescent="0.25">
      <c r="A8" t="s">
        <v>254</v>
      </c>
      <c r="B8">
        <v>2</v>
      </c>
      <c r="C8" t="s">
        <v>264</v>
      </c>
      <c r="D8">
        <v>18</v>
      </c>
      <c r="E8" t="s">
        <v>252</v>
      </c>
      <c r="F8" t="s">
        <v>265</v>
      </c>
    </row>
    <row r="9" spans="1:8" ht="15" x14ac:dyDescent="0.25">
      <c r="A9" t="s">
        <v>250</v>
      </c>
      <c r="B9">
        <v>2</v>
      </c>
      <c r="C9" t="s">
        <v>266</v>
      </c>
      <c r="D9">
        <v>19</v>
      </c>
      <c r="E9" t="s">
        <v>252</v>
      </c>
      <c r="F9" t="s">
        <v>267</v>
      </c>
    </row>
    <row r="10" spans="1:8" ht="15" x14ac:dyDescent="0.25">
      <c r="A10" t="s">
        <v>250</v>
      </c>
      <c r="B10">
        <v>2</v>
      </c>
      <c r="C10" t="s">
        <v>268</v>
      </c>
      <c r="D10">
        <v>18</v>
      </c>
      <c r="E10" t="s">
        <v>252</v>
      </c>
      <c r="F10" t="s">
        <v>269</v>
      </c>
    </row>
    <row r="11" spans="1:8" ht="15" x14ac:dyDescent="0.25">
      <c r="A11" t="s">
        <v>261</v>
      </c>
      <c r="B11">
        <v>2</v>
      </c>
      <c r="C11" t="s">
        <v>270</v>
      </c>
      <c r="D11">
        <v>18</v>
      </c>
      <c r="E11" t="s">
        <v>252</v>
      </c>
      <c r="F11" t="s">
        <v>271</v>
      </c>
    </row>
    <row r="12" spans="1:8" ht="15" x14ac:dyDescent="0.25">
      <c r="A12" t="s">
        <v>250</v>
      </c>
      <c r="B12">
        <v>2</v>
      </c>
      <c r="C12" t="s">
        <v>272</v>
      </c>
      <c r="D12">
        <v>18</v>
      </c>
      <c r="E12" t="s">
        <v>252</v>
      </c>
      <c r="F12" t="s">
        <v>273</v>
      </c>
    </row>
    <row r="13" spans="1:8" ht="15" x14ac:dyDescent="0.25">
      <c r="A13" t="s">
        <v>250</v>
      </c>
      <c r="B13">
        <v>2</v>
      </c>
      <c r="C13" t="s">
        <v>274</v>
      </c>
      <c r="D13">
        <v>19</v>
      </c>
      <c r="E13" t="s">
        <v>252</v>
      </c>
      <c r="F13" t="s">
        <v>275</v>
      </c>
    </row>
    <row r="14" spans="1:8" ht="15" x14ac:dyDescent="0.25">
      <c r="A14" t="s">
        <v>254</v>
      </c>
      <c r="B14">
        <v>2</v>
      </c>
      <c r="C14" t="s">
        <v>276</v>
      </c>
      <c r="D14">
        <v>19</v>
      </c>
      <c r="E14" t="s">
        <v>252</v>
      </c>
      <c r="F14" t="s">
        <v>277</v>
      </c>
    </row>
    <row r="15" spans="1:8" ht="15" x14ac:dyDescent="0.25">
      <c r="A15" t="s">
        <v>254</v>
      </c>
      <c r="B15">
        <v>2</v>
      </c>
      <c r="C15" t="s">
        <v>278</v>
      </c>
      <c r="D15">
        <v>19</v>
      </c>
      <c r="E15" t="s">
        <v>252</v>
      </c>
      <c r="F15" t="s">
        <v>279</v>
      </c>
    </row>
    <row r="16" spans="1:8" ht="15" x14ac:dyDescent="0.25">
      <c r="A16" t="s">
        <v>254</v>
      </c>
      <c r="B16">
        <v>2</v>
      </c>
      <c r="C16" t="s">
        <v>280</v>
      </c>
      <c r="D16">
        <v>19</v>
      </c>
      <c r="E16" t="s">
        <v>252</v>
      </c>
      <c r="F16" t="s">
        <v>281</v>
      </c>
    </row>
    <row r="17" spans="1:6" ht="15" x14ac:dyDescent="0.25">
      <c r="A17" t="s">
        <v>282</v>
      </c>
      <c r="B17">
        <v>2</v>
      </c>
      <c r="C17" t="s">
        <v>283</v>
      </c>
      <c r="D17">
        <v>19</v>
      </c>
      <c r="E17" t="s">
        <v>252</v>
      </c>
      <c r="F17" t="s">
        <v>284</v>
      </c>
    </row>
    <row r="18" spans="1:6" ht="15" x14ac:dyDescent="0.25">
      <c r="A18" t="s">
        <v>285</v>
      </c>
      <c r="B18">
        <v>2</v>
      </c>
      <c r="C18" t="s">
        <v>286</v>
      </c>
      <c r="D18">
        <v>26</v>
      </c>
      <c r="E18" t="s">
        <v>252</v>
      </c>
      <c r="F18" t="s">
        <v>287</v>
      </c>
    </row>
    <row r="19" spans="1:6" ht="15" x14ac:dyDescent="0.25">
      <c r="A19" t="s">
        <v>254</v>
      </c>
      <c r="B19">
        <v>2</v>
      </c>
      <c r="C19" t="s">
        <v>288</v>
      </c>
      <c r="D19">
        <v>19</v>
      </c>
      <c r="E19" t="s">
        <v>252</v>
      </c>
      <c r="F19" t="s">
        <v>289</v>
      </c>
    </row>
    <row r="20" spans="1:6" ht="15" x14ac:dyDescent="0.25">
      <c r="A20" t="s">
        <v>290</v>
      </c>
      <c r="B20">
        <v>2</v>
      </c>
      <c r="C20" t="s">
        <v>291</v>
      </c>
      <c r="D20">
        <v>19</v>
      </c>
      <c r="E20" t="s">
        <v>252</v>
      </c>
      <c r="F20" t="s">
        <v>292</v>
      </c>
    </row>
    <row r="21" spans="1:6" ht="15" x14ac:dyDescent="0.25">
      <c r="A21" t="s">
        <v>254</v>
      </c>
      <c r="B21">
        <v>2</v>
      </c>
      <c r="C21" t="s">
        <v>293</v>
      </c>
      <c r="D21">
        <v>19</v>
      </c>
      <c r="E21" t="s">
        <v>252</v>
      </c>
      <c r="F21" t="s">
        <v>294</v>
      </c>
    </row>
    <row r="22" spans="1:6" ht="15" x14ac:dyDescent="0.25">
      <c r="A22" t="s">
        <v>261</v>
      </c>
      <c r="B22">
        <v>2</v>
      </c>
      <c r="C22" t="s">
        <v>295</v>
      </c>
      <c r="D22">
        <v>19</v>
      </c>
      <c r="E22" t="s">
        <v>252</v>
      </c>
      <c r="F22" t="s">
        <v>296</v>
      </c>
    </row>
    <row r="23" spans="1:6" ht="15" x14ac:dyDescent="0.25">
      <c r="A23" t="s">
        <v>254</v>
      </c>
      <c r="B23">
        <v>2</v>
      </c>
      <c r="C23" t="s">
        <v>297</v>
      </c>
      <c r="D23">
        <v>19</v>
      </c>
      <c r="E23" t="s">
        <v>252</v>
      </c>
      <c r="F23" t="s">
        <v>298</v>
      </c>
    </row>
    <row r="24" spans="1:6" ht="15" x14ac:dyDescent="0.25">
      <c r="A24" t="s">
        <v>250</v>
      </c>
      <c r="B24">
        <v>2</v>
      </c>
      <c r="C24" t="s">
        <v>299</v>
      </c>
      <c r="D24">
        <v>18</v>
      </c>
      <c r="E24" t="s">
        <v>252</v>
      </c>
      <c r="F24" t="s">
        <v>300</v>
      </c>
    </row>
    <row r="25" spans="1:6" ht="15" x14ac:dyDescent="0.25">
      <c r="A25" t="s">
        <v>282</v>
      </c>
      <c r="B25">
        <v>2</v>
      </c>
      <c r="C25" t="s">
        <v>301</v>
      </c>
      <c r="D25">
        <v>19</v>
      </c>
      <c r="E25" t="s">
        <v>252</v>
      </c>
      <c r="F25" t="s">
        <v>302</v>
      </c>
    </row>
    <row r="26" spans="1:6" ht="15" x14ac:dyDescent="0.25">
      <c r="A26" t="s">
        <v>254</v>
      </c>
      <c r="B26">
        <v>2</v>
      </c>
      <c r="C26" t="s">
        <v>303</v>
      </c>
      <c r="D26">
        <v>19</v>
      </c>
      <c r="E26" t="s">
        <v>252</v>
      </c>
      <c r="F26" t="s">
        <v>304</v>
      </c>
    </row>
    <row r="27" spans="1:6" ht="15" x14ac:dyDescent="0.25">
      <c r="A27" t="s">
        <v>250</v>
      </c>
      <c r="B27">
        <v>2</v>
      </c>
      <c r="C27" t="s">
        <v>305</v>
      </c>
      <c r="D27">
        <v>19</v>
      </c>
      <c r="E27" t="s">
        <v>252</v>
      </c>
      <c r="F27" t="s">
        <v>306</v>
      </c>
    </row>
    <row r="28" spans="1:6" ht="15" x14ac:dyDescent="0.25">
      <c r="A28" t="s">
        <v>250</v>
      </c>
      <c r="B28">
        <v>2</v>
      </c>
      <c r="C28" t="s">
        <v>307</v>
      </c>
      <c r="D28">
        <v>19</v>
      </c>
      <c r="E28" t="s">
        <v>252</v>
      </c>
      <c r="F28" t="s">
        <v>308</v>
      </c>
    </row>
    <row r="29" spans="1:6" ht="15" x14ac:dyDescent="0.25">
      <c r="A29" t="s">
        <v>254</v>
      </c>
      <c r="B29">
        <v>2</v>
      </c>
      <c r="C29" t="s">
        <v>309</v>
      </c>
      <c r="D29">
        <v>19</v>
      </c>
      <c r="E29" t="s">
        <v>252</v>
      </c>
      <c r="F29" t="s">
        <v>310</v>
      </c>
    </row>
    <row r="30" spans="1:6" ht="15" x14ac:dyDescent="0.25">
      <c r="A30" t="s">
        <v>250</v>
      </c>
      <c r="B30">
        <v>2</v>
      </c>
      <c r="C30" t="s">
        <v>311</v>
      </c>
      <c r="D30">
        <v>19</v>
      </c>
      <c r="E30" t="s">
        <v>252</v>
      </c>
      <c r="F30" t="s">
        <v>312</v>
      </c>
    </row>
    <row r="31" spans="1:6" ht="15" x14ac:dyDescent="0.25">
      <c r="A31" t="s">
        <v>254</v>
      </c>
      <c r="B31">
        <v>2</v>
      </c>
      <c r="C31" t="s">
        <v>313</v>
      </c>
      <c r="D31">
        <v>19</v>
      </c>
      <c r="E31" t="s">
        <v>252</v>
      </c>
      <c r="F31" t="s">
        <v>314</v>
      </c>
    </row>
    <row r="32" spans="1:6" ht="15" x14ac:dyDescent="0.25">
      <c r="A32" t="s">
        <v>250</v>
      </c>
      <c r="B32">
        <v>2</v>
      </c>
      <c r="C32" t="s">
        <v>315</v>
      </c>
      <c r="D32">
        <v>19</v>
      </c>
      <c r="E32" t="s">
        <v>252</v>
      </c>
      <c r="F32" t="s">
        <v>316</v>
      </c>
    </row>
    <row r="33" spans="1:6" ht="15" x14ac:dyDescent="0.25">
      <c r="A33" t="s">
        <v>250</v>
      </c>
      <c r="B33">
        <v>2</v>
      </c>
      <c r="C33" t="s">
        <v>317</v>
      </c>
      <c r="D33">
        <v>19</v>
      </c>
      <c r="E33" t="s">
        <v>252</v>
      </c>
      <c r="F33" t="s">
        <v>318</v>
      </c>
    </row>
    <row r="34" spans="1:6" ht="15" x14ac:dyDescent="0.25">
      <c r="A34" t="s">
        <v>250</v>
      </c>
      <c r="B34">
        <v>2</v>
      </c>
      <c r="C34" t="s">
        <v>319</v>
      </c>
      <c r="D34">
        <v>19</v>
      </c>
      <c r="E34" t="s">
        <v>252</v>
      </c>
      <c r="F34" t="s">
        <v>320</v>
      </c>
    </row>
    <row r="35" spans="1:6" ht="15" x14ac:dyDescent="0.25">
      <c r="A35" t="s">
        <v>254</v>
      </c>
      <c r="B35">
        <v>2</v>
      </c>
      <c r="C35" t="s">
        <v>321</v>
      </c>
      <c r="D35">
        <v>19</v>
      </c>
      <c r="E35" t="s">
        <v>252</v>
      </c>
      <c r="F35" t="s">
        <v>322</v>
      </c>
    </row>
    <row r="36" spans="1:6" ht="15" x14ac:dyDescent="0.25">
      <c r="A36" t="s">
        <v>254</v>
      </c>
      <c r="B36">
        <v>2</v>
      </c>
      <c r="C36" t="s">
        <v>323</v>
      </c>
      <c r="D36">
        <v>18</v>
      </c>
      <c r="E36" t="s">
        <v>252</v>
      </c>
      <c r="F36" t="s">
        <v>324</v>
      </c>
    </row>
    <row r="37" spans="1:6" ht="15" x14ac:dyDescent="0.25">
      <c r="A37" t="s">
        <v>261</v>
      </c>
      <c r="B37">
        <v>2</v>
      </c>
      <c r="C37" t="s">
        <v>325</v>
      </c>
      <c r="D37">
        <v>18</v>
      </c>
      <c r="E37" t="s">
        <v>252</v>
      </c>
      <c r="F37" t="s">
        <v>326</v>
      </c>
    </row>
    <row r="38" spans="1:6" ht="15" x14ac:dyDescent="0.25">
      <c r="A38" t="s">
        <v>282</v>
      </c>
      <c r="B38">
        <v>3</v>
      </c>
      <c r="C38" t="s">
        <v>327</v>
      </c>
      <c r="D38">
        <v>20</v>
      </c>
      <c r="E38" t="s">
        <v>252</v>
      </c>
      <c r="F38" t="s">
        <v>328</v>
      </c>
    </row>
    <row r="39" spans="1:6" ht="15" x14ac:dyDescent="0.25">
      <c r="A39" t="s">
        <v>250</v>
      </c>
      <c r="B39">
        <v>2</v>
      </c>
      <c r="C39" t="s">
        <v>329</v>
      </c>
      <c r="D39">
        <v>18</v>
      </c>
      <c r="E39" t="s">
        <v>252</v>
      </c>
      <c r="F39" t="s">
        <v>330</v>
      </c>
    </row>
    <row r="40" spans="1:6" ht="15" x14ac:dyDescent="0.25">
      <c r="A40" t="s">
        <v>290</v>
      </c>
      <c r="B40">
        <v>2</v>
      </c>
      <c r="C40" t="s">
        <v>331</v>
      </c>
      <c r="D40">
        <v>19</v>
      </c>
      <c r="E40" t="s">
        <v>252</v>
      </c>
      <c r="F40" t="s">
        <v>332</v>
      </c>
    </row>
    <row r="41" spans="1:6" ht="15" x14ac:dyDescent="0.25">
      <c r="A41" t="s">
        <v>254</v>
      </c>
      <c r="B41">
        <v>1</v>
      </c>
      <c r="C41" t="s">
        <v>333</v>
      </c>
      <c r="D41">
        <v>21</v>
      </c>
      <c r="E41" t="s">
        <v>252</v>
      </c>
      <c r="F41" t="s">
        <v>334</v>
      </c>
    </row>
    <row r="42" spans="1:6" ht="15" x14ac:dyDescent="0.25">
      <c r="A42" t="s">
        <v>285</v>
      </c>
      <c r="B42">
        <v>1</v>
      </c>
      <c r="C42" t="s">
        <v>335</v>
      </c>
      <c r="D42">
        <v>20</v>
      </c>
      <c r="E42" t="s">
        <v>252</v>
      </c>
      <c r="F42" t="s">
        <v>336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Docentes</vt:lpstr>
      <vt:lpstr>Ejemplos</vt:lpstr>
      <vt:lpstr>FormatNumber</vt:lpstr>
      <vt:lpstr>CtrlShiftFormat</vt:lpstr>
      <vt:lpstr>Nombres</vt:lpstr>
      <vt:lpstr>Names</vt:lpstr>
      <vt:lpstr>Formulas</vt:lpstr>
      <vt:lpstr>Formulas Rap</vt:lpstr>
      <vt:lpstr>Alumnos</vt:lpstr>
      <vt:lpstr>Books</vt:lpstr>
      <vt:lpstr>People</vt:lpstr>
      <vt:lpstr>Datos</vt:lpstr>
      <vt:lpstr>Ejercicio</vt:lpstr>
      <vt:lpstr>Datos (2)</vt:lpstr>
      <vt:lpstr>Sheet1 (2)</vt:lpstr>
      <vt:lpstr>Sheet1 (3)</vt:lpstr>
      <vt:lpstr>Esto</vt:lpstr>
      <vt:lpstr>no_lo</vt:lpstr>
      <vt:lpstr>sabia</vt:lpstr>
      <vt:lpstr>suma_total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Gordon</dc:creator>
  <cp:lastModifiedBy>Gabriel Gordon</cp:lastModifiedBy>
  <dcterms:created xsi:type="dcterms:W3CDTF">2020-04-02T04:59:16Z</dcterms:created>
  <dcterms:modified xsi:type="dcterms:W3CDTF">2022-03-25T12:15:13Z</dcterms:modified>
</cp:coreProperties>
</file>