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13D92F3-06B5-45C4-AB29-5CBDDC40994A}" xr6:coauthVersionLast="47" xr6:coauthVersionMax="47" xr10:uidLastSave="{00000000-0000-0000-0000-000000000000}"/>
  <bookViews>
    <workbookView xWindow="15" yWindow="15" windowWidth="20460" windowHeight="10335" activeTab="2" xr2:uid="{CF8C2785-DEE5-4FF8-B334-D1511222CAD8}"/>
  </bookViews>
  <sheets>
    <sheet name="555 THAI REST-EKO" sheetId="2" r:id="rId1"/>
    <sheet name="ABADI VILLA-EKO" sheetId="3" r:id="rId2"/>
    <sheet name="AM MART-EKO" sheetId="4" r:id="rId3"/>
    <sheet name="AMALA COLLECTIVE THE PT- EKO" sheetId="5" r:id="rId4"/>
    <sheet name="ALMA RESTAURANT-EKO" sheetId="6" r:id="rId5"/>
    <sheet name="ARTE CANGGU-ANDAR" sheetId="7" r:id="rId6"/>
    <sheet name="BACK ROOM CANGGU-EKO" sheetId="8" r:id="rId7"/>
    <sheet name="BGC RIVERSIDE BAR-ANDAR" sheetId="9" r:id="rId8"/>
    <sheet name="BALKAN BBQ &amp; COCKTAIL BAR-ANDAR" sheetId="10" r:id="rId9"/>
    <sheet name="BALI BEACH SHACK-EKO" sheetId="11" r:id="rId10"/>
    <sheet name="BALI BEACH GLAMPING-ANDAR" sheetId="12" r:id="rId11"/>
    <sheet name="BALI NICE BAR &amp; RESTO-ANDAR" sheetId="13" r:id="rId12"/>
    <sheet name="BALIMU VILLA SEMINYAK-EKO" sheetId="14" r:id="rId13"/>
    <sheet name="BAMBOO FASHION BALI PT-EKO" sheetId="15" r:id="rId14"/>
    <sheet name="BAMBOO REST BALI PT-EKO" sheetId="16" r:id="rId15"/>
    <sheet name="BAR NO IDEA-ANDAR" sheetId="17" r:id="rId16"/>
    <sheet name="BENCH SPORT BAR THE-EKO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G4" i="4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7" i="10"/>
  <c r="H7" i="10" s="1"/>
  <c r="G6" i="10"/>
  <c r="H6" i="10" s="1"/>
  <c r="G5" i="10"/>
  <c r="H5" i="10" s="1"/>
  <c r="G4" i="10"/>
  <c r="H4" i="10" s="1"/>
  <c r="G3" i="10"/>
  <c r="H3" i="10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2" i="3"/>
  <c r="G11" i="3"/>
  <c r="G10" i="3"/>
  <c r="G9" i="3"/>
  <c r="G8" i="3"/>
  <c r="G7" i="3"/>
  <c r="G6" i="3"/>
  <c r="H12" i="3" s="1"/>
  <c r="G5" i="3"/>
  <c r="G4" i="3"/>
  <c r="G3" i="3"/>
  <c r="H5" i="3" s="1"/>
</calcChain>
</file>

<file path=xl/sharedStrings.xml><?xml version="1.0" encoding="utf-8"?>
<sst xmlns="http://schemas.openxmlformats.org/spreadsheetml/2006/main" count="698" uniqueCount="141">
  <si>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</si>
  <si>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</si>
  <si>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</si>
  <si>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</si>
  <si>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</si>
  <si>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</si>
  <si>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</si>
  <si>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</si>
  <si>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</si>
  <si>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</si>
  <si>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</si>
  <si>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</si>
  <si>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</si>
  <si>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TMB00093</t>
  </si>
  <si>
    <t>555 THAI RESTAURANT</t>
  </si>
  <si>
    <t>ROBINSON BRANDY VSOP 680ML</t>
  </si>
  <si>
    <t>NEIKI EKO</t>
  </si>
  <si>
    <t>TUNAI</t>
  </si>
  <si>
    <t>S</t>
  </si>
  <si>
    <t>TMB00276</t>
  </si>
  <si>
    <t>VILLA ABADI (MR.ROS)</t>
  </si>
  <si>
    <t>NORTON RESERVA MALBEC 750 ML</t>
  </si>
  <si>
    <t>W</t>
  </si>
  <si>
    <t xml:space="preserve"> </t>
  </si>
  <si>
    <t>NORTON COLLECTION VARIENTAL TORRONTES 750 ML</t>
  </si>
  <si>
    <t>NORTON BARREL SELECT SAUVG BLANC 750 ML</t>
  </si>
  <si>
    <t>TRANSFER</t>
  </si>
  <si>
    <t>TMB00728</t>
  </si>
  <si>
    <t>MAN FAMILY SAUVIGNON BLANC WARRELWIND 750ML</t>
  </si>
  <si>
    <t>G7 SAUVIGNON BLANC 750ML</t>
  </si>
  <si>
    <t>TRILOGY SAUVIGNON BLANC 750ML</t>
  </si>
  <si>
    <t>GENESIS SAUVIGNON BLANC 750ML</t>
  </si>
  <si>
    <t>UNDURRAGA SAUVIGNON BLANC 750ML</t>
  </si>
  <si>
    <t>IN THE CLEAR SAUVG BLANC 750ML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</si>
  <si>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</si>
  <si>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</si>
  <si>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</si>
  <si>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</si>
  <si>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</si>
  <si>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</si>
  <si>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</si>
  <si>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TMB04040</t>
  </si>
  <si>
    <t>25-10-2021</t>
  </si>
  <si>
    <t>TMB04043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</si>
  <si>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</si>
  <si>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</si>
  <si>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</si>
  <si>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</si>
  <si>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</si>
  <si>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</si>
  <si>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</si>
  <si>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</si>
  <si>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</si>
  <si>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</si>
  <si>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</si>
  <si>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</si>
  <si>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</si>
  <si>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</si>
  <si>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</si>
  <si>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</si>
  <si>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</si>
  <si>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</si>
  <si>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TMB03923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</si>
  <si>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</si>
  <si>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</si>
  <si>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</si>
  <si>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</si>
  <si>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</si>
  <si>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</si>
  <si>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</si>
  <si>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</si>
  <si>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</si>
  <si>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</si>
  <si>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</si>
  <si>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</si>
  <si>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</si>
  <si>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</si>
  <si>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</si>
  <si>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</si>
  <si>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TMB00131</t>
  </si>
  <si>
    <t>BALKAN BBQ &amp; COCKTAIL BAR</t>
  </si>
  <si>
    <t>TMB01981</t>
  </si>
  <si>
    <t>TMB02074</t>
  </si>
  <si>
    <t>TMB02131</t>
  </si>
  <si>
    <t>CAPTAIN MORGAN WHITE RUM 750ML</t>
  </si>
  <si>
    <t>TMB02148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</si>
  <si>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</si>
  <si>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</si>
  <si>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</si>
  <si>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</si>
  <si>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</si>
  <si>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</si>
  <si>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</si>
  <si>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</si>
  <si>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</si>
  <si>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</si>
  <si>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</si>
  <si>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</si>
  <si>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</si>
  <si>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</si>
  <si>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</si>
  <si>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</si>
  <si>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</si>
  <si>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</si>
  <si>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</si>
  <si>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</si>
  <si>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</si>
  <si>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</si>
  <si>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</si>
  <si>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</si>
  <si>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</si>
  <si>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</si>
  <si>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</si>
  <si>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</si>
  <si>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</si>
  <si>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</si>
  <si>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</si>
  <si>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</si>
  <si>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</si>
  <si>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</si>
  <si>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</si>
  <si>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</si>
  <si>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</si>
  <si>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</si>
  <si>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</si>
  <si>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</si>
  <si>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</si>
  <si>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</si>
  <si>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</si>
  <si>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</si>
  <si>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</si>
  <si>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</si>
  <si>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</si>
  <si>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</si>
  <si>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</si>
  <si>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</si>
  <si>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</si>
  <si>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</si>
  <si>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</si>
  <si>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</si>
  <si>
    <t>ini contoh format yang bener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</si>
</sst>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15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7" fontId="6" fillId="0" borderId="4" xfId="5" applyFont="1" applyBorder="1" applyAlignment="1">
      <alignment horizontal="center" vertical="center"/>
    </xf>
    <xf numFmtId="166" fontId="6" fillId="0" borderId="4" xfId="4" applyNumberFormat="1" applyFont="1" applyBorder="1" applyAlignment="1">
      <alignment horizontal="center"/>
    </xf>
    <xf numFmtId="0" fontId="6" fillId="0" borderId="7" xfId="4" applyNumberFormat="1" applyFont="1" applyBorder="1" applyAlignment="1">
      <alignment horizontal="center"/>
    </xf>
    <xf numFmtId="164" fontId="6" fillId="0" borderId="4" xfId="4" applyFont="1" applyBorder="1" applyAlignment="1">
      <alignment horizontal="left"/>
    </xf>
    <xf numFmtId="165" fontId="6" fillId="0" borderId="4" xfId="1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6" fillId="0" borderId="4" xfId="4" applyNumberFormat="1" applyFont="1" applyBorder="1" applyAlignment="1">
      <alignment horizontal="center"/>
    </xf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4" fontId="3" fillId="0" borderId="4" xfId="4" applyFont="1" applyBorder="1" applyAlignment="1">
      <alignment horizontal="center"/>
    </xf>
    <xf numFmtId="167" fontId="3" fillId="0" borderId="0" xfId="5" applyFont="1"/>
    <xf numFmtId="164" fontId="3" fillId="0" borderId="7" xfId="4" applyFont="1" applyBorder="1" applyAlignment="1">
      <alignment horizontal="center"/>
    </xf>
    <xf numFmtId="167" fontId="3" fillId="0" borderId="4" xfId="6" applyFont="1" applyBorder="1"/>
    <xf numFmtId="165" fontId="3" fillId="0" borderId="4" xfId="7" applyNumberFormat="1" applyFont="1" applyBorder="1" applyAlignment="1">
      <alignment horizontal="center" vertical="center"/>
    </xf>
    <xf numFmtId="167" fontId="3" fillId="0" borderId="4" xfId="5" applyFont="1" applyBorder="1"/>
    <xf numFmtId="164" fontId="6" fillId="0" borderId="4" xfId="4" applyFont="1" applyBorder="1" applyAlignment="1">
      <alignment horizontal="center" vertical="center"/>
    </xf>
    <xf numFmtId="0" fontId="6" fillId="0" borderId="7" xfId="4" applyNumberFormat="1" applyFont="1" applyBorder="1" applyAlignment="1">
      <alignment horizontal="center" vertical="center"/>
    </xf>
    <xf numFmtId="164" fontId="6" fillId="0" borderId="4" xfId="4" applyFont="1" applyBorder="1" applyAlignment="1">
      <alignment vertical="center"/>
    </xf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8" fontId="6" fillId="0" borderId="0" xfId="3" applyNumberFormat="1" applyFont="1" applyFill="1"/>
    <xf numFmtId="167" fontId="6" fillId="0" borderId="0" xfId="5" applyFont="1" applyFill="1"/>
    <xf numFmtId="166" fontId="5" fillId="0" borderId="7" xfId="4" applyNumberFormat="1" applyBorder="1" applyAlignment="1">
      <alignment horizontal="center"/>
    </xf>
    <xf numFmtId="167" fontId="3" fillId="0" borderId="0" xfId="5" applyFont="1" applyFill="1"/>
    <xf numFmtId="167" fontId="5" fillId="0" borderId="7" xfId="6" applyFont="1" applyFill="1" applyBorder="1"/>
    <xf numFmtId="167" fontId="5" fillId="0" borderId="4" xfId="5" applyFont="1" applyFill="1" applyBorder="1"/>
    <xf numFmtId="165" fontId="6" fillId="0" borderId="4" xfId="1" applyNumberFormat="1" applyFont="1" applyFill="1" applyBorder="1" applyAlignment="1">
      <alignment horizontal="center"/>
    </xf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7" fontId="3" fillId="0" borderId="4" xfId="6" applyFont="1" applyFill="1" applyBorder="1"/>
    <xf numFmtId="165" fontId="5" fillId="0" borderId="4" xfId="1" applyNumberFormat="1" applyFont="1" applyBorder="1" applyAlignment="1">
      <alignment horizontal="center"/>
    </xf>
    <xf numFmtId="165" fontId="3" fillId="0" borderId="4" xfId="7" applyNumberFormat="1" applyFont="1" applyFill="1" applyBorder="1" applyAlignment="1">
      <alignment horizontal="center" vertical="center"/>
    </xf>
    <xf numFmtId="167" fontId="3" fillId="0" borderId="4" xfId="5" applyFont="1" applyFill="1" applyBorder="1"/>
    <xf numFmtId="167" fontId="7" fillId="0" borderId="7" xfId="5" applyFont="1" applyFill="1" applyBorder="1" applyAlignment="1">
      <alignment horizontal="center"/>
    </xf>
    <xf numFmtId="167" fontId="7" fillId="0" borderId="7" xfId="4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8" fillId="0" borderId="4" xfId="4" applyFont="1" applyBorder="1" applyAlignment="1">
      <alignment horizontal="left"/>
    </xf>
    <xf numFmtId="166" fontId="9" fillId="0" borderId="7" xfId="4" applyNumberFormat="1" applyFont="1" applyBorder="1" applyAlignment="1">
      <alignment horizontal="center"/>
    </xf>
    <xf numFmtId="167" fontId="9" fillId="0" borderId="7" xfId="5" applyFont="1" applyFill="1" applyBorder="1" applyAlignment="1">
      <alignment horizont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0" fontId="7" fillId="0" borderId="4" xfId="8" applyFont="1" applyBorder="1" applyAlignment="1">
      <alignment horizontal="center" vertical="center"/>
    </xf>
    <xf numFmtId="167" fontId="7" fillId="0" borderId="4" xfId="5" applyFont="1" applyFill="1" applyBorder="1" applyAlignment="1">
      <alignment horizontal="center" vertical="center"/>
    </xf>
    <xf numFmtId="0" fontId="7" fillId="0" borderId="7" xfId="8" applyFont="1" applyBorder="1" applyAlignment="1">
      <alignment horizontal="center" vertical="center"/>
    </xf>
    <xf numFmtId="167" fontId="7" fillId="0" borderId="7" xfId="5" applyFont="1" applyFill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7" fontId="5" fillId="0" borderId="4" xfId="6" applyFont="1" applyFill="1" applyBorder="1"/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4" fontId="6" fillId="0" borderId="0" xfId="4" applyFont="1" applyFill="1"/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CE10-1B12-4196-91BA-56FB626563AD}">
  <dimension ref="B1:N18"/>
  <sheetViews>
    <sheetView zoomScale="78" workbookViewId="0">
      <pane ySplit="1" topLeftCell="A2" activePane="bottomLeft" state="frozen"/>
      <selection activeCell="I8" sqref="I8:I19"/>
      <selection pane="bottomLeft" activeCell="E10" sqref="E10"/>
    </sheetView>
  </sheetViews>
  <sheetFormatPr defaultColWidth="12.5703125" defaultRowHeight="15.75" x14ac:dyDescent="0.25"/>
  <cols>
    <col min="1" max="1" width="12.5703125" style="2"/>
    <col min="2" max="2" width="14.7109375" style="2" customWidth="1"/>
    <col min="3" max="3" width="12.5703125" style="2"/>
    <col min="4" max="4" width="16.7109375" style="2" customWidth="1"/>
    <col min="5" max="5" width="25.28515625" style="2" customWidth="1"/>
    <col min="6" max="6" width="8.7109375" style="2" customWidth="1"/>
    <col min="7" max="7" width="14.42578125" style="2" customWidth="1"/>
    <col min="8" max="8" width="17.85546875" style="2" customWidth="1"/>
    <col min="9" max="10" width="17" style="2" customWidth="1"/>
    <col min="11" max="11" width="14.85546875" style="2" customWidth="1"/>
    <col min="12" max="12" width="12.5703125" style="2"/>
    <col min="13" max="13" width="20.42578125" style="2" customWidth="1"/>
    <col min="14" max="14" width="10.28515625" style="32" customWidth="1"/>
    <col min="15" max="16384" width="12.5703125" style="2"/>
  </cols>
  <sheetData>
    <row r="1" spans="2:14" x14ac:dyDescent="0.25">
      <c r="B1" s="4">
        <v>44207</v>
      </c>
      <c r="C1" s="5" t="s">
        <v>13</v>
      </c>
      <c r="D1" s="6" t="s">
        <v>14</v>
      </c>
      <c r="E1" s="6" t="s">
        <v>15</v>
      </c>
      <c r="F1" s="7">
        <v>3</v>
      </c>
      <c r="G1" s="7">
        <v>143825</v>
      </c>
      <c r="H1" s="7">
        <v>431475</v>
      </c>
      <c r="I1" s="7">
        <v>431475</v>
      </c>
      <c r="J1" s="7" t="s">
        <v>16</v>
      </c>
      <c r="K1" s="8">
        <v>44263</v>
      </c>
      <c r="L1" s="9" t="s">
        <v>17</v>
      </c>
      <c r="M1" s="10">
        <v>430500</v>
      </c>
      <c r="N1" s="11" t="s">
        <v>18</v>
      </c>
    </row>
    <row r="2" spans="2:14" x14ac:dyDescent="0.25">
      <c r="B2" s="12"/>
      <c r="C2" s="13"/>
      <c r="D2" s="14"/>
      <c r="E2" s="14"/>
      <c r="F2" s="15"/>
      <c r="G2" s="15"/>
      <c r="H2" s="16"/>
      <c r="I2" s="15"/>
      <c r="J2" s="15"/>
      <c r="K2" s="8"/>
      <c r="L2" s="17"/>
      <c r="M2" s="18"/>
      <c r="N2" s="11"/>
    </row>
    <row r="3" spans="2:14" x14ac:dyDescent="0.25">
      <c r="B3" s="12"/>
      <c r="C3" s="13"/>
      <c r="D3" s="14"/>
      <c r="E3" s="14"/>
      <c r="F3" s="15"/>
      <c r="G3" s="15"/>
      <c r="H3" s="16"/>
      <c r="I3" s="15"/>
      <c r="J3" s="15"/>
      <c r="K3" s="8"/>
      <c r="L3" s="17"/>
      <c r="M3" s="18"/>
      <c r="N3" s="11"/>
    </row>
    <row r="4" spans="2:14" x14ac:dyDescent="0.25">
      <c r="B4" s="12"/>
      <c r="C4" s="13"/>
      <c r="D4" s="14"/>
      <c r="E4" s="14"/>
      <c r="F4" s="15"/>
      <c r="G4" s="15"/>
      <c r="H4" s="16"/>
      <c r="I4" s="15"/>
      <c r="J4" s="15"/>
      <c r="K4" s="8"/>
      <c r="L4" s="17"/>
      <c r="M4" s="18"/>
      <c r="N4" s="11"/>
    </row>
    <row r="5" spans="2:14" x14ac:dyDescent="0.25">
      <c r="B5" s="12"/>
      <c r="C5" s="13"/>
      <c r="D5" s="14"/>
      <c r="E5" s="14"/>
      <c r="F5" s="15"/>
      <c r="G5" s="15"/>
      <c r="H5" s="16"/>
      <c r="I5" s="15"/>
      <c r="J5" s="15"/>
      <c r="K5" s="8"/>
      <c r="L5" s="17"/>
      <c r="M5" s="18"/>
      <c r="N5" s="11"/>
    </row>
    <row r="6" spans="2:14" x14ac:dyDescent="0.25">
      <c r="B6" s="19"/>
      <c r="C6" s="13"/>
      <c r="D6" s="14"/>
      <c r="E6" s="14"/>
      <c r="F6" s="15"/>
      <c r="G6" s="15"/>
      <c r="H6" s="16"/>
      <c r="I6" s="15"/>
      <c r="J6" s="15"/>
      <c r="K6" s="8"/>
      <c r="L6" s="17"/>
      <c r="M6" s="18"/>
      <c r="N6" s="11"/>
    </row>
    <row r="7" spans="2:14" x14ac:dyDescent="0.25">
      <c r="B7" s="12"/>
      <c r="C7" s="13"/>
      <c r="D7" s="14"/>
      <c r="E7" s="14"/>
      <c r="F7" s="15"/>
      <c r="G7" s="15"/>
      <c r="H7" s="16"/>
      <c r="I7" s="15"/>
      <c r="J7" s="15"/>
      <c r="K7" s="8"/>
      <c r="L7" s="17"/>
      <c r="M7" s="18"/>
      <c r="N7" s="11"/>
    </row>
    <row r="8" spans="2:14" x14ac:dyDescent="0.25">
      <c r="B8" s="12"/>
      <c r="C8" s="20"/>
      <c r="D8" s="21"/>
      <c r="E8" s="21"/>
      <c r="F8" s="22"/>
      <c r="G8" s="22"/>
      <c r="H8" s="16"/>
      <c r="I8" s="22"/>
      <c r="J8" s="22"/>
      <c r="K8" s="8"/>
      <c r="L8" s="16"/>
      <c r="M8" s="16"/>
      <c r="N8" s="11"/>
    </row>
    <row r="9" spans="2:14" x14ac:dyDescent="0.25">
      <c r="B9" s="12"/>
      <c r="C9" s="20"/>
      <c r="D9" s="21"/>
      <c r="E9" s="21"/>
      <c r="F9" s="22"/>
      <c r="G9" s="22"/>
      <c r="H9" s="16"/>
      <c r="I9" s="22"/>
      <c r="J9" s="22"/>
      <c r="K9" s="8"/>
      <c r="L9" s="23"/>
      <c r="M9" s="24"/>
      <c r="N9" s="11"/>
    </row>
    <row r="10" spans="2:14" x14ac:dyDescent="0.25">
      <c r="B10" s="12"/>
      <c r="C10" s="13"/>
      <c r="D10" s="14"/>
      <c r="E10" s="14"/>
      <c r="F10" s="15"/>
      <c r="G10" s="15"/>
      <c r="H10" s="16"/>
      <c r="I10" s="15"/>
      <c r="J10" s="15"/>
      <c r="K10" s="8"/>
      <c r="L10" s="23"/>
      <c r="M10" s="24"/>
      <c r="N10" s="11"/>
    </row>
    <row r="11" spans="2:14" x14ac:dyDescent="0.25">
      <c r="B11" s="12"/>
      <c r="C11" s="13"/>
      <c r="D11" s="14"/>
      <c r="E11" s="14"/>
      <c r="F11" s="15"/>
      <c r="G11" s="15"/>
      <c r="H11" s="16"/>
      <c r="I11" s="15"/>
      <c r="J11" s="15"/>
      <c r="K11" s="8"/>
      <c r="L11" s="23"/>
      <c r="M11" s="24"/>
      <c r="N11" s="11"/>
    </row>
    <row r="12" spans="2:14" x14ac:dyDescent="0.25">
      <c r="B12" s="12"/>
      <c r="C12" s="20"/>
      <c r="D12" s="21"/>
      <c r="E12" s="21"/>
      <c r="F12" s="22"/>
      <c r="G12" s="22"/>
      <c r="H12" s="16"/>
      <c r="I12" s="22"/>
      <c r="J12" s="22"/>
      <c r="K12" s="8"/>
      <c r="L12" s="17"/>
      <c r="M12" s="18"/>
      <c r="N12" s="11"/>
    </row>
    <row r="13" spans="2:14" x14ac:dyDescent="0.25">
      <c r="B13" s="12"/>
      <c r="C13" s="20"/>
      <c r="D13" s="21"/>
      <c r="E13" s="21"/>
      <c r="F13" s="22"/>
      <c r="G13" s="22"/>
      <c r="H13" s="16"/>
      <c r="I13" s="22"/>
      <c r="J13" s="22"/>
      <c r="K13" s="8"/>
      <c r="L13" s="23"/>
      <c r="M13" s="24"/>
      <c r="N13" s="11"/>
    </row>
    <row r="14" spans="2:14" x14ac:dyDescent="0.25">
      <c r="B14" s="12"/>
      <c r="C14" s="13"/>
      <c r="D14" s="14"/>
      <c r="E14" s="14"/>
      <c r="F14" s="15"/>
      <c r="G14" s="15"/>
      <c r="H14" s="16"/>
      <c r="I14" s="15"/>
      <c r="J14" s="15"/>
      <c r="K14" s="8"/>
      <c r="L14" s="25"/>
      <c r="M14" s="26"/>
      <c r="N14" s="11"/>
    </row>
    <row r="15" spans="2:14" x14ac:dyDescent="0.25">
      <c r="B15" s="12"/>
      <c r="C15" s="13"/>
      <c r="D15" s="14"/>
      <c r="E15" s="14"/>
      <c r="F15" s="15"/>
      <c r="G15" s="15"/>
      <c r="H15" s="16"/>
      <c r="I15" s="15"/>
      <c r="J15" s="15"/>
      <c r="K15" s="8"/>
      <c r="L15" s="1"/>
      <c r="M15" s="27"/>
      <c r="N15" s="11"/>
    </row>
    <row r="16" spans="2:14" x14ac:dyDescent="0.25">
      <c r="B16" s="12"/>
      <c r="C16" s="13"/>
      <c r="D16" s="14"/>
      <c r="E16" s="14"/>
      <c r="F16" s="15"/>
      <c r="G16" s="15"/>
      <c r="H16" s="16"/>
      <c r="I16" s="15"/>
      <c r="J16" s="15"/>
      <c r="K16" s="8"/>
      <c r="L16" s="23"/>
      <c r="M16" s="28"/>
      <c r="N16" s="11"/>
    </row>
    <row r="17" spans="2:14" x14ac:dyDescent="0.25">
      <c r="B17" s="29"/>
      <c r="C17" s="30"/>
      <c r="D17" s="31"/>
      <c r="E17" s="31"/>
      <c r="F17" s="16"/>
      <c r="G17" s="16"/>
      <c r="H17" s="16"/>
      <c r="I17" s="16"/>
      <c r="J17" s="16"/>
      <c r="K17" s="8"/>
      <c r="L17" s="16"/>
      <c r="M17" s="16"/>
      <c r="N17" s="11"/>
    </row>
    <row r="18" spans="2:14" x14ac:dyDescent="0.25">
      <c r="B18" s="29"/>
      <c r="C18" s="30"/>
      <c r="D18" s="31"/>
      <c r="E18" s="31"/>
      <c r="F18" s="16"/>
      <c r="G18" s="16"/>
      <c r="H18" s="16"/>
      <c r="I18" s="16"/>
      <c r="J18" s="16"/>
      <c r="K18" s="8"/>
      <c r="L18" s="16"/>
      <c r="M18" s="16"/>
      <c r="N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54" customWidth="1"/>
    <col min="2" max="2" width="12.5703125" style="54"/>
    <col min="3" max="3" width="16" style="54" customWidth="1"/>
    <col min="4" max="4" width="24.42578125" style="54" customWidth="1"/>
    <col min="5" max="5" width="8.7109375" style="54" customWidth="1"/>
    <col min="6" max="6" width="15.28515625" style="54" customWidth="1"/>
    <col min="7" max="9" width="18.28515625" style="54" customWidth="1"/>
    <col min="10" max="10" width="14.85546875" style="54" customWidth="1"/>
    <col min="11" max="11" width="12.5703125" style="54"/>
    <col min="12" max="12" width="20" style="54" customWidth="1"/>
    <col min="13" max="13" width="10.28515625" style="54" customWidth="1"/>
    <col min="14" max="16384" width="12.5703125" style="54"/>
  </cols>
  <sheetData>
    <row r="1" spans="1:13" x14ac:dyDescent="0.25">
      <c r="A1" s="97" t="s">
        <v>0</v>
      </c>
      <c r="B1" s="98" t="s">
        <v>1</v>
      </c>
      <c r="C1" s="94" t="s">
        <v>2</v>
      </c>
      <c r="D1" s="100" t="s">
        <v>3</v>
      </c>
      <c r="E1" s="92" t="s">
        <v>4</v>
      </c>
      <c r="F1" s="102" t="s">
        <v>5</v>
      </c>
      <c r="G1" s="92" t="s">
        <v>6</v>
      </c>
      <c r="H1" s="94" t="s">
        <v>7</v>
      </c>
      <c r="I1" s="96" t="s">
        <v>8</v>
      </c>
      <c r="J1" s="62" t="s">
        <v>9</v>
      </c>
      <c r="K1" s="62" t="s">
        <v>10</v>
      </c>
      <c r="L1" s="62" t="s">
        <v>7</v>
      </c>
      <c r="M1" s="96" t="s">
        <v>11</v>
      </c>
    </row>
    <row r="2" spans="1:13" x14ac:dyDescent="0.25">
      <c r="A2" s="94"/>
      <c r="B2" s="99"/>
      <c r="C2" s="95"/>
      <c r="D2" s="101"/>
      <c r="E2" s="93"/>
      <c r="F2" s="102"/>
      <c r="G2" s="93"/>
      <c r="H2" s="95"/>
      <c r="I2" s="95"/>
      <c r="J2" s="63" t="s">
        <v>12</v>
      </c>
      <c r="K2" s="63" t="s">
        <v>12</v>
      </c>
      <c r="L2" s="63" t="s">
        <v>12</v>
      </c>
      <c r="M2" s="95"/>
    </row>
    <row r="3" spans="1:13" x14ac:dyDescent="0.25">
      <c r="A3" s="4">
        <v>44256</v>
      </c>
      <c r="B3" s="5" t="s">
        <v>86</v>
      </c>
      <c r="C3" s="6" t="s">
        <v>87</v>
      </c>
      <c r="D3" s="6" t="s">
        <v>46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16</v>
      </c>
      <c r="J3" s="64">
        <v>44256</v>
      </c>
      <c r="K3" s="9" t="s">
        <v>26</v>
      </c>
      <c r="L3" s="10">
        <v>1290000</v>
      </c>
      <c r="M3" s="65" t="s">
        <v>18</v>
      </c>
    </row>
    <row r="4" spans="1:13" x14ac:dyDescent="0.25">
      <c r="A4" s="4">
        <v>44279</v>
      </c>
      <c r="B4" s="33" t="s">
        <v>88</v>
      </c>
      <c r="C4" s="6" t="s">
        <v>87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16</v>
      </c>
      <c r="J4" s="64">
        <v>44279</v>
      </c>
      <c r="K4" s="9" t="s">
        <v>26</v>
      </c>
      <c r="L4" s="10">
        <v>1290000</v>
      </c>
      <c r="M4" s="65" t="s">
        <v>18</v>
      </c>
    </row>
    <row r="5" spans="1:13" x14ac:dyDescent="0.25">
      <c r="A5" s="4">
        <v>44293</v>
      </c>
      <c r="B5" s="33" t="s">
        <v>89</v>
      </c>
      <c r="C5" s="6" t="s">
        <v>87</v>
      </c>
      <c r="D5" s="6" t="s">
        <v>46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16</v>
      </c>
      <c r="J5" s="64">
        <v>44293</v>
      </c>
      <c r="K5" s="55" t="s">
        <v>26</v>
      </c>
      <c r="L5" s="10">
        <v>1290000</v>
      </c>
      <c r="M5" s="65" t="s">
        <v>18</v>
      </c>
    </row>
    <row r="6" spans="1:13" x14ac:dyDescent="0.25">
      <c r="A6" s="4">
        <v>44306</v>
      </c>
      <c r="B6" s="33" t="s">
        <v>90</v>
      </c>
      <c r="C6" s="6" t="s">
        <v>87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16</v>
      </c>
      <c r="J6" s="64">
        <v>44306</v>
      </c>
      <c r="K6" s="9" t="s">
        <v>26</v>
      </c>
      <c r="L6" s="10">
        <v>1290000</v>
      </c>
      <c r="M6" s="65" t="s">
        <v>18</v>
      </c>
    </row>
    <row r="7" spans="1:13" x14ac:dyDescent="0.25">
      <c r="A7" s="4">
        <v>44314</v>
      </c>
      <c r="B7" s="33" t="s">
        <v>91</v>
      </c>
      <c r="C7" s="6" t="s">
        <v>87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16</v>
      </c>
      <c r="J7" s="64">
        <v>44313</v>
      </c>
      <c r="K7" s="9" t="s">
        <v>26</v>
      </c>
      <c r="L7" s="10">
        <v>488200</v>
      </c>
      <c r="M7" s="65" t="s">
        <v>18</v>
      </c>
    </row>
    <row r="8" spans="1:13" x14ac:dyDescent="0.25">
      <c r="A8" s="4">
        <v>44320</v>
      </c>
      <c r="B8" s="5" t="s">
        <v>92</v>
      </c>
      <c r="C8" s="6" t="s">
        <v>87</v>
      </c>
      <c r="D8" s="6" t="s">
        <v>46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16</v>
      </c>
      <c r="J8" s="64">
        <v>44320</v>
      </c>
      <c r="K8" s="9" t="s">
        <v>26</v>
      </c>
      <c r="L8" s="10">
        <v>1290004</v>
      </c>
      <c r="M8" s="65" t="s">
        <v>18</v>
      </c>
    </row>
    <row r="9" spans="1:13" x14ac:dyDescent="0.25">
      <c r="A9" s="4">
        <v>44333</v>
      </c>
      <c r="B9" s="33" t="s">
        <v>93</v>
      </c>
      <c r="C9" s="6" t="s">
        <v>87</v>
      </c>
      <c r="D9" s="6" t="s">
        <v>77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16</v>
      </c>
      <c r="J9" s="64">
        <v>44333</v>
      </c>
      <c r="K9" s="9" t="s">
        <v>26</v>
      </c>
      <c r="L9" s="10">
        <v>1464600</v>
      </c>
      <c r="M9" s="65" t="s">
        <v>18</v>
      </c>
    </row>
    <row r="10" spans="1:13" x14ac:dyDescent="0.25">
      <c r="A10" s="4">
        <v>44351</v>
      </c>
      <c r="B10" s="33" t="s">
        <v>94</v>
      </c>
      <c r="C10" s="6" t="s">
        <v>87</v>
      </c>
      <c r="D10" s="6" t="s">
        <v>46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16</v>
      </c>
      <c r="J10" s="64">
        <v>44351</v>
      </c>
      <c r="K10" s="55" t="s">
        <v>26</v>
      </c>
      <c r="L10" s="10">
        <v>1290004</v>
      </c>
      <c r="M10" s="65" t="s">
        <v>18</v>
      </c>
    </row>
    <row r="11" spans="1:13" x14ac:dyDescent="0.25">
      <c r="A11" s="4">
        <v>44369</v>
      </c>
      <c r="B11" s="33" t="s">
        <v>95</v>
      </c>
      <c r="C11" s="6" t="s">
        <v>87</v>
      </c>
      <c r="D11" s="6" t="s">
        <v>46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16</v>
      </c>
      <c r="J11" s="64">
        <v>44368</v>
      </c>
      <c r="K11" s="9" t="s">
        <v>26</v>
      </c>
      <c r="L11" s="10">
        <v>1290000</v>
      </c>
      <c r="M11" s="65" t="s">
        <v>18</v>
      </c>
    </row>
    <row r="12" spans="1:13" x14ac:dyDescent="0.25">
      <c r="A12" s="4">
        <v>44411</v>
      </c>
      <c r="B12" s="33" t="s">
        <v>96</v>
      </c>
      <c r="C12" s="6" t="s">
        <v>87</v>
      </c>
      <c r="D12" s="6" t="s">
        <v>46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16</v>
      </c>
      <c r="J12" s="64">
        <v>44411</v>
      </c>
      <c r="K12" s="9" t="s">
        <v>26</v>
      </c>
      <c r="L12" s="41">
        <v>1290000</v>
      </c>
      <c r="M12" s="65" t="s">
        <v>18</v>
      </c>
    </row>
    <row r="13" spans="1:13" x14ac:dyDescent="0.25">
      <c r="A13" s="4">
        <v>44411</v>
      </c>
      <c r="B13" s="33" t="s">
        <v>97</v>
      </c>
      <c r="C13" s="6" t="s">
        <v>87</v>
      </c>
      <c r="D13" s="6" t="s">
        <v>98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16</v>
      </c>
      <c r="J13" s="64">
        <v>44411</v>
      </c>
      <c r="K13" s="9" t="s">
        <v>26</v>
      </c>
      <c r="L13" s="41">
        <v>236900</v>
      </c>
      <c r="M13" s="65" t="s">
        <v>18</v>
      </c>
    </row>
    <row r="14" spans="1:13" x14ac:dyDescent="0.25">
      <c r="A14" s="4">
        <v>44432</v>
      </c>
      <c r="B14" s="33" t="s">
        <v>99</v>
      </c>
      <c r="C14" s="6" t="s">
        <v>87</v>
      </c>
      <c r="D14" s="6" t="s">
        <v>77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16</v>
      </c>
      <c r="J14" s="64">
        <v>44432</v>
      </c>
      <c r="K14" s="44" t="s">
        <v>26</v>
      </c>
      <c r="L14" s="41">
        <v>488200</v>
      </c>
      <c r="M14" s="65" t="s">
        <v>18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64"/>
      <c r="K15" s="65"/>
      <c r="L15" s="65"/>
      <c r="M15" s="65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64"/>
      <c r="K16" s="65"/>
      <c r="L16" s="65"/>
      <c r="M16" s="65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64"/>
      <c r="K17" s="65"/>
      <c r="L17" s="65"/>
      <c r="M17" s="6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44357</v>
      </c>
      <c r="B3" s="33" t="s">
        <v>100</v>
      </c>
      <c r="C3" s="6" t="s">
        <v>101</v>
      </c>
      <c r="D3" s="6" t="s">
        <v>77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66</v>
      </c>
      <c r="J3" s="8">
        <v>44377</v>
      </c>
      <c r="K3" s="9" t="s">
        <v>26</v>
      </c>
      <c r="L3" s="10">
        <v>2929198</v>
      </c>
      <c r="M3" s="16" t="s">
        <v>18</v>
      </c>
    </row>
    <row r="4" spans="1:13" x14ac:dyDescent="0.25">
      <c r="A4" s="4">
        <v>44498</v>
      </c>
      <c r="B4" s="33" t="s">
        <v>102</v>
      </c>
      <c r="C4" s="6" t="s">
        <v>101</v>
      </c>
      <c r="D4" s="6" t="s">
        <v>77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66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6"/>
      <c r="L5" s="16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17"/>
      <c r="L9" s="18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6"/>
  <sheetViews>
    <sheetView topLeftCell="C1"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44335</v>
      </c>
      <c r="B3" s="33" t="s">
        <v>103</v>
      </c>
      <c r="C3" s="6" t="s">
        <v>104</v>
      </c>
      <c r="D3" s="6" t="s">
        <v>71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66</v>
      </c>
      <c r="J3" s="8">
        <v>44336</v>
      </c>
      <c r="K3" s="33" t="s">
        <v>26</v>
      </c>
      <c r="L3" s="10">
        <v>1084501</v>
      </c>
      <c r="M3" s="16" t="s">
        <v>18</v>
      </c>
    </row>
    <row r="4" spans="1:13" x14ac:dyDescent="0.25">
      <c r="A4" s="4">
        <v>44470</v>
      </c>
      <c r="B4" s="33" t="s">
        <v>105</v>
      </c>
      <c r="C4" s="6" t="s">
        <v>104</v>
      </c>
      <c r="D4" s="6" t="s">
        <v>71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66</v>
      </c>
      <c r="J4" s="8">
        <v>44480</v>
      </c>
      <c r="K4" s="33" t="s">
        <v>26</v>
      </c>
      <c r="L4" s="45">
        <v>1084501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23"/>
      <c r="L5" s="24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25"/>
      <c r="L6" s="26"/>
      <c r="M6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9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106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44258</v>
      </c>
      <c r="B3" s="5" t="s">
        <v>107</v>
      </c>
      <c r="C3" s="6" t="s">
        <v>108</v>
      </c>
      <c r="D3" s="6" t="s">
        <v>109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16</v>
      </c>
      <c r="J3" s="8">
        <v>44292</v>
      </c>
      <c r="K3" s="55" t="s">
        <v>26</v>
      </c>
      <c r="L3" s="10">
        <v>1396500</v>
      </c>
      <c r="M3" s="16" t="s">
        <v>18</v>
      </c>
    </row>
    <row r="4" spans="1:13" x14ac:dyDescent="0.25">
      <c r="A4" s="4">
        <v>44461</v>
      </c>
      <c r="B4" s="33" t="s">
        <v>110</v>
      </c>
      <c r="C4" s="6" t="s">
        <v>108</v>
      </c>
      <c r="D4" s="6" t="s">
        <v>46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16</v>
      </c>
      <c r="J4" s="8" t="s">
        <v>111</v>
      </c>
      <c r="K4" s="45" t="s">
        <v>26</v>
      </c>
      <c r="L4" s="44">
        <v>430001</v>
      </c>
      <c r="M4" s="16" t="s">
        <v>18</v>
      </c>
    </row>
    <row r="5" spans="1:13" x14ac:dyDescent="0.25">
      <c r="A5" s="4"/>
      <c r="B5" s="5"/>
      <c r="C5" s="6"/>
      <c r="D5" s="6"/>
      <c r="E5" s="7"/>
      <c r="F5" s="7"/>
      <c r="G5" s="47"/>
      <c r="H5" s="7"/>
      <c r="I5" s="7"/>
      <c r="J5" s="8"/>
      <c r="K5" s="66"/>
      <c r="L5" s="67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8"/>
      <c r="K8" s="68"/>
      <c r="L8" s="26"/>
      <c r="M8" s="16"/>
    </row>
    <row r="9" spans="1:13" x14ac:dyDescent="0.25">
      <c r="A9" s="4"/>
      <c r="B9" s="5"/>
      <c r="C9" s="6"/>
      <c r="D9" s="6"/>
      <c r="E9" s="7"/>
      <c r="F9" s="7"/>
      <c r="G9" s="47"/>
      <c r="H9" s="7"/>
      <c r="I9" s="7"/>
      <c r="J9" s="8"/>
      <c r="K9" s="68"/>
      <c r="L9" s="69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8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71" customWidth="1"/>
    <col min="2" max="2" width="12.5703125" style="71"/>
    <col min="3" max="3" width="17.7109375" style="71" customWidth="1"/>
    <col min="4" max="4" width="21.5703125" style="71" customWidth="1"/>
    <col min="5" max="5" width="8.7109375" style="71" customWidth="1"/>
    <col min="6" max="6" width="14.42578125" style="71" customWidth="1"/>
    <col min="7" max="9" width="18.28515625" style="71" customWidth="1"/>
    <col min="10" max="10" width="14.85546875" style="71" customWidth="1"/>
    <col min="11" max="11" width="12.5703125" style="71"/>
    <col min="12" max="12" width="20" style="71" customWidth="1"/>
    <col min="13" max="13" width="10.28515625" style="71" customWidth="1"/>
    <col min="14" max="16384" width="12.5703125" style="71"/>
  </cols>
  <sheetData>
    <row r="1" spans="1:13" x14ac:dyDescent="0.25">
      <c r="A1" s="108" t="s">
        <v>0</v>
      </c>
      <c r="B1" s="109" t="s">
        <v>1</v>
      </c>
      <c r="C1" s="105" t="s">
        <v>2</v>
      </c>
      <c r="D1" s="111" t="s">
        <v>3</v>
      </c>
      <c r="E1" s="103" t="s">
        <v>4</v>
      </c>
      <c r="F1" s="113" t="s">
        <v>5</v>
      </c>
      <c r="G1" s="103" t="s">
        <v>6</v>
      </c>
      <c r="H1" s="105" t="s">
        <v>7</v>
      </c>
      <c r="I1" s="107" t="s">
        <v>8</v>
      </c>
      <c r="J1" s="70" t="s">
        <v>9</v>
      </c>
      <c r="K1" s="70" t="s">
        <v>10</v>
      </c>
      <c r="L1" s="70" t="s">
        <v>7</v>
      </c>
      <c r="M1" s="107" t="s">
        <v>11</v>
      </c>
    </row>
    <row r="2" spans="1:13" x14ac:dyDescent="0.25">
      <c r="A2" s="105"/>
      <c r="B2" s="110"/>
      <c r="C2" s="106"/>
      <c r="D2" s="112"/>
      <c r="E2" s="104"/>
      <c r="F2" s="113"/>
      <c r="G2" s="104"/>
      <c r="H2" s="106"/>
      <c r="I2" s="106"/>
      <c r="J2" s="72" t="s">
        <v>12</v>
      </c>
      <c r="K2" s="72" t="s">
        <v>12</v>
      </c>
      <c r="L2" s="72" t="s">
        <v>12</v>
      </c>
      <c r="M2" s="106"/>
    </row>
    <row r="3" spans="1:13" x14ac:dyDescent="0.25">
      <c r="A3" s="4">
        <v>44378</v>
      </c>
      <c r="B3" s="33" t="s">
        <v>112</v>
      </c>
      <c r="C3" s="6" t="s">
        <v>113</v>
      </c>
      <c r="D3" s="6" t="s">
        <v>114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16</v>
      </c>
      <c r="J3" s="73">
        <v>44382</v>
      </c>
      <c r="K3" s="9" t="s">
        <v>17</v>
      </c>
      <c r="L3" s="10">
        <v>3739000</v>
      </c>
      <c r="M3" s="74" t="s">
        <v>18</v>
      </c>
    </row>
    <row r="4" spans="1:13" x14ac:dyDescent="0.25">
      <c r="A4" s="4">
        <v>44439</v>
      </c>
      <c r="B4" s="33" t="s">
        <v>115</v>
      </c>
      <c r="C4" s="6" t="s">
        <v>113</v>
      </c>
      <c r="D4" s="6" t="s">
        <v>114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16</v>
      </c>
      <c r="J4" s="73">
        <v>44439</v>
      </c>
      <c r="K4" s="44" t="s">
        <v>26</v>
      </c>
      <c r="L4" s="41">
        <v>6855200</v>
      </c>
      <c r="M4" s="74" t="s">
        <v>18</v>
      </c>
    </row>
    <row r="5" spans="1:13" x14ac:dyDescent="0.25">
      <c r="A5" s="4">
        <v>44461</v>
      </c>
      <c r="B5" s="33" t="s">
        <v>116</v>
      </c>
      <c r="C5" s="6" t="s">
        <v>113</v>
      </c>
      <c r="D5" s="6" t="s">
        <v>114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16</v>
      </c>
      <c r="J5" s="73">
        <v>44461</v>
      </c>
      <c r="K5" s="9" t="s">
        <v>26</v>
      </c>
      <c r="L5" s="44">
        <v>3739202</v>
      </c>
      <c r="M5" s="74" t="s">
        <v>18</v>
      </c>
    </row>
    <row r="6" spans="1:13" x14ac:dyDescent="0.25">
      <c r="A6" s="4">
        <v>44490</v>
      </c>
      <c r="B6" s="33" t="s">
        <v>117</v>
      </c>
      <c r="C6" s="6" t="s">
        <v>113</v>
      </c>
      <c r="D6" s="6" t="s">
        <v>114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16</v>
      </c>
      <c r="J6" s="73">
        <v>44491</v>
      </c>
      <c r="K6" s="33" t="s">
        <v>26</v>
      </c>
      <c r="L6" s="45">
        <v>3739202</v>
      </c>
      <c r="M6" s="74" t="s">
        <v>18</v>
      </c>
    </row>
    <row r="7" spans="1:13" x14ac:dyDescent="0.25">
      <c r="A7" s="4"/>
      <c r="B7" s="5"/>
      <c r="C7" s="6"/>
      <c r="D7" s="6"/>
      <c r="E7" s="7"/>
      <c r="F7" s="7"/>
      <c r="G7" s="47"/>
      <c r="H7" s="7"/>
      <c r="I7" s="7"/>
      <c r="J7" s="73"/>
      <c r="K7" s="33"/>
      <c r="L7" s="75"/>
      <c r="M7" s="74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73"/>
      <c r="K8" s="33"/>
      <c r="L8" s="10"/>
      <c r="M8" s="74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9"/>
  <sheetViews>
    <sheetView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44343</v>
      </c>
      <c r="B3" s="33" t="s">
        <v>118</v>
      </c>
      <c r="C3" s="6" t="s">
        <v>119</v>
      </c>
      <c r="D3" s="6" t="s">
        <v>114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16</v>
      </c>
      <c r="J3" s="8">
        <v>44343</v>
      </c>
      <c r="K3" s="76" t="s">
        <v>26</v>
      </c>
      <c r="L3" s="10">
        <v>3739202</v>
      </c>
      <c r="M3" s="16"/>
    </row>
    <row r="4" spans="1:13" x14ac:dyDescent="0.25">
      <c r="A4" s="19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2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6"/>
      <c r="L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10"/>
  <sheetViews>
    <sheetView topLeftCell="C1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44418</v>
      </c>
      <c r="B3" s="33" t="s">
        <v>120</v>
      </c>
      <c r="C3" s="6" t="s">
        <v>121</v>
      </c>
      <c r="D3" s="6" t="s">
        <v>46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66</v>
      </c>
      <c r="J3" s="8">
        <v>44424</v>
      </c>
      <c r="K3" s="9" t="s">
        <v>26</v>
      </c>
      <c r="L3" s="41">
        <v>1290004</v>
      </c>
      <c r="M3" s="16" t="s">
        <v>18</v>
      </c>
    </row>
    <row r="4" spans="1:13" x14ac:dyDescent="0.25">
      <c r="A4" s="4">
        <v>44432</v>
      </c>
      <c r="B4" s="33" t="s">
        <v>122</v>
      </c>
      <c r="C4" s="6" t="s">
        <v>121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66</v>
      </c>
      <c r="J4" s="8">
        <v>44484</v>
      </c>
      <c r="K4" s="45" t="s">
        <v>26</v>
      </c>
      <c r="L4" s="41">
        <v>1300000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5"/>
      <c r="L7" s="26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1"/>
      <c r="L8" s="27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8"/>
      <c r="M9" s="16"/>
    </row>
    <row r="10" spans="1:13" x14ac:dyDescent="0.25">
      <c r="A10" s="29"/>
      <c r="B10" s="30"/>
      <c r="C10" s="31"/>
      <c r="D10" s="31"/>
      <c r="E10" s="16"/>
      <c r="F10" s="16"/>
      <c r="G10" s="16"/>
      <c r="H10" s="16"/>
      <c r="I10" s="16"/>
      <c r="J10" s="8"/>
      <c r="K10" s="16"/>
      <c r="L10" s="16"/>
      <c r="M10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23"/>
  <sheetViews>
    <sheetView zoomScale="80" zoomScaleNormal="80"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44222</v>
      </c>
      <c r="B3" s="33" t="s">
        <v>123</v>
      </c>
      <c r="C3" s="6" t="s">
        <v>124</v>
      </c>
      <c r="D3" s="6" t="s">
        <v>49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38" t="s">
        <v>26</v>
      </c>
      <c r="L3" s="10">
        <v>540000</v>
      </c>
      <c r="M3" s="16">
        <v>1</v>
      </c>
    </row>
    <row r="4" spans="1:13" x14ac:dyDescent="0.25">
      <c r="A4" s="4"/>
      <c r="B4" s="5"/>
      <c r="C4" s="6"/>
      <c r="D4" s="6"/>
      <c r="E4" s="7"/>
      <c r="F4" s="7"/>
      <c r="G4" s="47"/>
      <c r="H4" s="7"/>
      <c r="I4" s="7"/>
      <c r="J4" s="8"/>
      <c r="K4" s="38"/>
      <c r="L4" s="10"/>
      <c r="M4" s="16"/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4">
        <v>44235</v>
      </c>
      <c r="B6" s="5" t="s">
        <v>125</v>
      </c>
      <c r="C6" s="6" t="s">
        <v>124</v>
      </c>
      <c r="D6" s="6" t="s">
        <v>46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26</v>
      </c>
      <c r="L6" s="24"/>
      <c r="M6" s="16"/>
    </row>
    <row r="7" spans="1:13" x14ac:dyDescent="0.25">
      <c r="A7" s="4">
        <v>44240</v>
      </c>
      <c r="B7" s="5" t="s">
        <v>126</v>
      </c>
      <c r="C7" s="6" t="s">
        <v>124</v>
      </c>
      <c r="D7" s="6" t="s">
        <v>46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26</v>
      </c>
      <c r="L7" s="10">
        <v>860000</v>
      </c>
      <c r="M7" s="16">
        <v>2</v>
      </c>
    </row>
    <row r="8" spans="1:13" x14ac:dyDescent="0.25">
      <c r="A8" s="4">
        <v>44264</v>
      </c>
      <c r="B8" s="33" t="s">
        <v>127</v>
      </c>
      <c r="C8" s="6" t="s">
        <v>124</v>
      </c>
      <c r="D8" s="6" t="s">
        <v>46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16</v>
      </c>
      <c r="J8" s="8">
        <v>44291</v>
      </c>
      <c r="K8" s="9" t="s">
        <v>26</v>
      </c>
      <c r="L8" s="10">
        <v>430000</v>
      </c>
      <c r="M8" s="16" t="s">
        <v>18</v>
      </c>
    </row>
    <row r="9" spans="1:13" x14ac:dyDescent="0.25">
      <c r="A9" s="4">
        <v>44275</v>
      </c>
      <c r="B9" s="33" t="s">
        <v>128</v>
      </c>
      <c r="C9" s="6" t="s">
        <v>124</v>
      </c>
      <c r="D9" s="6" t="s">
        <v>46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16</v>
      </c>
      <c r="J9" s="8">
        <v>44293</v>
      </c>
      <c r="K9" s="9" t="s">
        <v>26</v>
      </c>
      <c r="L9" s="10">
        <v>645000</v>
      </c>
      <c r="M9" s="16" t="s">
        <v>18</v>
      </c>
    </row>
    <row r="10" spans="1:13" x14ac:dyDescent="0.25">
      <c r="A10" s="4">
        <v>44280</v>
      </c>
      <c r="B10" s="33" t="s">
        <v>129</v>
      </c>
      <c r="C10" s="6" t="s">
        <v>124</v>
      </c>
      <c r="D10" s="6" t="s">
        <v>46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16</v>
      </c>
      <c r="J10" s="8">
        <v>44307</v>
      </c>
      <c r="K10" s="43" t="s">
        <v>26</v>
      </c>
      <c r="L10" s="77">
        <v>430000</v>
      </c>
      <c r="M10" s="16" t="s">
        <v>18</v>
      </c>
    </row>
    <row r="11" spans="1:13" x14ac:dyDescent="0.25">
      <c r="A11" s="4">
        <v>44326</v>
      </c>
      <c r="B11" s="33" t="s">
        <v>130</v>
      </c>
      <c r="C11" s="6" t="s">
        <v>124</v>
      </c>
      <c r="D11" s="6" t="s">
        <v>46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16</v>
      </c>
      <c r="J11" s="8">
        <v>44350</v>
      </c>
      <c r="K11" s="33" t="s">
        <v>26</v>
      </c>
      <c r="L11" s="10">
        <v>1290000</v>
      </c>
      <c r="M11" s="16" t="s">
        <v>18</v>
      </c>
    </row>
    <row r="12" spans="1:13" x14ac:dyDescent="0.25">
      <c r="A12" s="4">
        <v>44443</v>
      </c>
      <c r="B12" s="33" t="s">
        <v>131</v>
      </c>
      <c r="C12" s="6" t="s">
        <v>124</v>
      </c>
      <c r="D12" s="6" t="s">
        <v>46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16</v>
      </c>
      <c r="J12" s="8">
        <v>44459</v>
      </c>
      <c r="K12" s="9" t="s">
        <v>26</v>
      </c>
      <c r="L12" s="44">
        <v>5160016</v>
      </c>
      <c r="M12" s="16" t="s">
        <v>18</v>
      </c>
    </row>
    <row r="13" spans="1:13" x14ac:dyDescent="0.25">
      <c r="A13" s="4">
        <v>44457</v>
      </c>
      <c r="B13" s="33" t="s">
        <v>132</v>
      </c>
      <c r="C13" s="6" t="s">
        <v>124</v>
      </c>
      <c r="D13" s="6" t="s">
        <v>46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16</v>
      </c>
      <c r="J13" s="8">
        <v>44475</v>
      </c>
      <c r="K13" s="33" t="s">
        <v>26</v>
      </c>
      <c r="L13" s="45">
        <v>2580008</v>
      </c>
      <c r="M13" s="16" t="s">
        <v>18</v>
      </c>
    </row>
    <row r="14" spans="1:13" x14ac:dyDescent="0.25">
      <c r="A14" s="4">
        <v>44463</v>
      </c>
      <c r="B14" s="33" t="s">
        <v>133</v>
      </c>
      <c r="C14" s="6" t="s">
        <v>124</v>
      </c>
      <c r="D14" s="6" t="s">
        <v>46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16</v>
      </c>
      <c r="J14" s="8">
        <v>44481</v>
      </c>
      <c r="K14" s="33" t="s">
        <v>26</v>
      </c>
      <c r="L14" s="45">
        <v>2580008</v>
      </c>
      <c r="M14" s="16" t="s">
        <v>18</v>
      </c>
    </row>
    <row r="15" spans="1:13" x14ac:dyDescent="0.25">
      <c r="A15" s="4">
        <v>44471</v>
      </c>
      <c r="B15" s="33" t="s">
        <v>134</v>
      </c>
      <c r="C15" s="6" t="s">
        <v>124</v>
      </c>
      <c r="D15" s="6" t="s">
        <v>46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16</v>
      </c>
      <c r="J15" s="8"/>
      <c r="K15" s="16"/>
      <c r="L15" s="16"/>
      <c r="M15" s="16" t="s">
        <v>18</v>
      </c>
    </row>
    <row r="16" spans="1:13" x14ac:dyDescent="0.25">
      <c r="A16" s="4">
        <v>44473</v>
      </c>
      <c r="B16" s="33" t="s">
        <v>135</v>
      </c>
      <c r="C16" s="6" t="s">
        <v>124</v>
      </c>
      <c r="D16" s="6" t="s">
        <v>98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16</v>
      </c>
      <c r="J16" s="8"/>
      <c r="K16" s="16"/>
      <c r="L16" s="16"/>
      <c r="M16" s="16" t="s">
        <v>18</v>
      </c>
    </row>
    <row r="17" spans="1:13" x14ac:dyDescent="0.25">
      <c r="A17" s="4">
        <v>44478</v>
      </c>
      <c r="B17" s="33" t="s">
        <v>136</v>
      </c>
      <c r="C17" s="6" t="s">
        <v>124</v>
      </c>
      <c r="D17" s="6" t="s">
        <v>46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16</v>
      </c>
      <c r="J17" s="8"/>
      <c r="K17" s="16"/>
      <c r="L17" s="16"/>
      <c r="M17" s="16" t="s">
        <v>18</v>
      </c>
    </row>
    <row r="18" spans="1:13" x14ac:dyDescent="0.25">
      <c r="A18" s="4">
        <v>44484</v>
      </c>
      <c r="B18" s="33" t="s">
        <v>137</v>
      </c>
      <c r="C18" s="6" t="s">
        <v>124</v>
      </c>
      <c r="D18" s="6" t="s">
        <v>84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16</v>
      </c>
      <c r="J18" s="8"/>
      <c r="K18" s="16"/>
      <c r="L18" s="16"/>
      <c r="M18" s="16" t="s">
        <v>18</v>
      </c>
    </row>
    <row r="19" spans="1:13" x14ac:dyDescent="0.25">
      <c r="A19" s="4">
        <v>44485</v>
      </c>
      <c r="B19" s="33" t="s">
        <v>138</v>
      </c>
      <c r="C19" s="6" t="s">
        <v>124</v>
      </c>
      <c r="D19" s="6" t="s">
        <v>139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16</v>
      </c>
      <c r="J19" s="8"/>
      <c r="K19" s="16"/>
      <c r="L19" s="16"/>
      <c r="M19" s="16" t="s">
        <v>18</v>
      </c>
    </row>
    <row r="20" spans="1:13" x14ac:dyDescent="0.25">
      <c r="A20" s="4"/>
      <c r="B20" s="9"/>
      <c r="C20" s="6"/>
      <c r="D20" s="6"/>
      <c r="E20" s="7"/>
      <c r="F20" s="7"/>
      <c r="G20" s="7"/>
      <c r="H20" s="7"/>
      <c r="I20" s="7"/>
      <c r="J20" s="8"/>
      <c r="K20" s="16"/>
      <c r="L20" s="16"/>
      <c r="M20" s="16"/>
    </row>
    <row r="21" spans="1:13" x14ac:dyDescent="0.25">
      <c r="A21" s="4"/>
      <c r="B21" s="9"/>
      <c r="C21" s="6"/>
      <c r="D21" s="6"/>
      <c r="E21" s="7"/>
      <c r="F21" s="7"/>
      <c r="G21" s="7"/>
      <c r="H21" s="7"/>
      <c r="I21" s="7"/>
      <c r="J21" s="8"/>
      <c r="K21" s="16"/>
      <c r="L21" s="16"/>
      <c r="M21" s="16"/>
    </row>
    <row r="22" spans="1:13" x14ac:dyDescent="0.25">
      <c r="A22" s="4"/>
      <c r="B22" s="9"/>
      <c r="C22" s="6"/>
      <c r="D22" s="6"/>
      <c r="E22" s="7"/>
      <c r="F22" s="7"/>
      <c r="G22" s="7"/>
      <c r="H22" s="7"/>
      <c r="I22" s="7"/>
      <c r="J22" s="8"/>
      <c r="K22" s="16"/>
      <c r="L22" s="16"/>
      <c r="M22" s="16"/>
    </row>
    <row r="23" spans="1:13" x14ac:dyDescent="0.25">
      <c r="A23" s="4"/>
      <c r="B23" s="9"/>
      <c r="C23" s="6"/>
      <c r="D23" s="6"/>
      <c r="E23" s="7"/>
      <c r="F23" s="7"/>
      <c r="G23" s="7"/>
      <c r="H23" s="7"/>
      <c r="I23" s="7"/>
      <c r="J23" s="8"/>
      <c r="K23" s="16"/>
      <c r="L23" s="16"/>
      <c r="M23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29"/>
  <sheetViews>
    <sheetView zoomScale="70" zoomScaleNormal="70" workbookViewId="0">
      <pane ySplit="2" topLeftCell="A3" activePane="bottomLeft" state="frozen"/>
      <selection activeCell="I8" sqref="I8:I19"/>
      <selection pane="bottomLeft" activeCell="C14" sqref="C1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44224</v>
      </c>
      <c r="B3" s="33" t="s">
        <v>19</v>
      </c>
      <c r="C3" s="6" t="s">
        <v>20</v>
      </c>
      <c r="D3" s="6" t="s">
        <v>21</v>
      </c>
      <c r="E3" s="7">
        <v>6</v>
      </c>
      <c r="F3" s="7">
        <v>371450.47499999998</v>
      </c>
      <c r="G3" s="7">
        <f t="shared" ref="G3:G12" si="0">E3*F3</f>
        <v>2228702.8499999996</v>
      </c>
      <c r="H3" s="7"/>
      <c r="I3" s="7"/>
      <c r="J3" s="34"/>
      <c r="K3" s="35"/>
      <c r="L3" s="36"/>
      <c r="M3" s="35" t="s">
        <v>22</v>
      </c>
    </row>
    <row r="4" spans="1:13" x14ac:dyDescent="0.25">
      <c r="A4" s="4"/>
      <c r="B4" s="33"/>
      <c r="C4" s="6" t="s">
        <v>23</v>
      </c>
      <c r="D4" s="6" t="s">
        <v>24</v>
      </c>
      <c r="E4" s="7">
        <v>3</v>
      </c>
      <c r="F4" s="7">
        <v>265049.62</v>
      </c>
      <c r="G4" s="7">
        <f t="shared" si="0"/>
        <v>795148.86</v>
      </c>
      <c r="H4" s="7"/>
      <c r="I4" s="7"/>
      <c r="J4" s="34"/>
      <c r="K4" s="9"/>
      <c r="L4" s="37"/>
      <c r="M4" s="35" t="s">
        <v>22</v>
      </c>
    </row>
    <row r="5" spans="1:13" x14ac:dyDescent="0.25">
      <c r="A5" s="4"/>
      <c r="B5" s="33"/>
      <c r="C5" s="6" t="s">
        <v>23</v>
      </c>
      <c r="D5" s="6" t="s">
        <v>25</v>
      </c>
      <c r="E5" s="7">
        <v>3</v>
      </c>
      <c r="F5" s="7">
        <v>301150.19</v>
      </c>
      <c r="G5" s="7">
        <f t="shared" si="0"/>
        <v>903450.57000000007</v>
      </c>
      <c r="H5" s="7">
        <f>SUM(G3:G5)</f>
        <v>3927302.2799999993</v>
      </c>
      <c r="I5" s="7" t="s">
        <v>16</v>
      </c>
      <c r="J5" s="34">
        <v>44225</v>
      </c>
      <c r="K5" s="38" t="s">
        <v>26</v>
      </c>
      <c r="L5" s="10">
        <v>3927302</v>
      </c>
      <c r="M5" s="35" t="s">
        <v>22</v>
      </c>
    </row>
    <row r="6" spans="1:13" x14ac:dyDescent="0.25">
      <c r="A6" s="4">
        <v>44261</v>
      </c>
      <c r="B6" s="33" t="s">
        <v>27</v>
      </c>
      <c r="C6" s="6" t="s">
        <v>20</v>
      </c>
      <c r="D6" s="6" t="s">
        <v>28</v>
      </c>
      <c r="E6" s="7">
        <v>1</v>
      </c>
      <c r="F6" s="7">
        <v>254599.61999999997</v>
      </c>
      <c r="G6" s="7">
        <f t="shared" si="0"/>
        <v>254599.61999999997</v>
      </c>
      <c r="H6" s="7"/>
      <c r="I6" s="7"/>
      <c r="J6" s="34"/>
      <c r="K6" s="17"/>
      <c r="L6" s="37"/>
      <c r="M6" s="35" t="s">
        <v>22</v>
      </c>
    </row>
    <row r="7" spans="1:13" x14ac:dyDescent="0.25">
      <c r="A7" s="4"/>
      <c r="B7" s="33"/>
      <c r="C7" s="6" t="s">
        <v>23</v>
      </c>
      <c r="D7" s="6" t="s">
        <v>29</v>
      </c>
      <c r="E7" s="7">
        <v>1</v>
      </c>
      <c r="F7" s="7">
        <v>235600.47500000001</v>
      </c>
      <c r="G7" s="7">
        <f t="shared" si="0"/>
        <v>235600.47500000001</v>
      </c>
      <c r="H7" s="7"/>
      <c r="I7" s="7"/>
      <c r="J7" s="34"/>
      <c r="K7" s="17"/>
      <c r="L7" s="37"/>
      <c r="M7" s="35" t="s">
        <v>22</v>
      </c>
    </row>
    <row r="8" spans="1:13" x14ac:dyDescent="0.25">
      <c r="A8" s="4"/>
      <c r="B8" s="33"/>
      <c r="C8" s="6" t="s">
        <v>23</v>
      </c>
      <c r="D8" s="6" t="s">
        <v>30</v>
      </c>
      <c r="E8" s="7">
        <v>1</v>
      </c>
      <c r="F8" s="7">
        <v>230849.905</v>
      </c>
      <c r="G8" s="7">
        <f t="shared" si="0"/>
        <v>230849.905</v>
      </c>
      <c r="H8" s="7"/>
      <c r="I8" s="7"/>
      <c r="J8" s="34"/>
      <c r="K8" s="9"/>
      <c r="L8" s="10"/>
      <c r="M8" s="35" t="s">
        <v>22</v>
      </c>
    </row>
    <row r="9" spans="1:13" x14ac:dyDescent="0.25">
      <c r="A9" s="4"/>
      <c r="B9" s="33"/>
      <c r="C9" s="6" t="s">
        <v>23</v>
      </c>
      <c r="D9" s="6" t="s">
        <v>31</v>
      </c>
      <c r="E9" s="7">
        <v>1</v>
      </c>
      <c r="F9" s="7">
        <v>230849.905</v>
      </c>
      <c r="G9" s="7">
        <f t="shared" si="0"/>
        <v>230849.905</v>
      </c>
      <c r="H9" s="7"/>
      <c r="I9" s="7"/>
      <c r="J9" s="34"/>
      <c r="K9" s="9"/>
      <c r="L9" s="39"/>
      <c r="M9" s="35" t="s">
        <v>22</v>
      </c>
    </row>
    <row r="10" spans="1:13" x14ac:dyDescent="0.25">
      <c r="A10" s="4"/>
      <c r="B10" s="33"/>
      <c r="C10" s="6" t="s">
        <v>23</v>
      </c>
      <c r="D10" s="6" t="s">
        <v>32</v>
      </c>
      <c r="E10" s="7">
        <v>1</v>
      </c>
      <c r="F10" s="7">
        <v>227050.28499999997</v>
      </c>
      <c r="G10" s="7">
        <f t="shared" si="0"/>
        <v>227050.28499999997</v>
      </c>
      <c r="H10" s="7"/>
      <c r="I10" s="7"/>
      <c r="J10" s="34"/>
      <c r="K10" s="9"/>
      <c r="L10" s="40"/>
      <c r="M10" s="35" t="s">
        <v>22</v>
      </c>
    </row>
    <row r="11" spans="1:13" x14ac:dyDescent="0.25">
      <c r="A11" s="4"/>
      <c r="B11" s="33"/>
      <c r="C11" s="6" t="s">
        <v>23</v>
      </c>
      <c r="D11" s="6" t="s">
        <v>33</v>
      </c>
      <c r="E11" s="7">
        <v>1</v>
      </c>
      <c r="F11" s="7">
        <v>265049.62</v>
      </c>
      <c r="G11" s="7">
        <f t="shared" si="0"/>
        <v>265049.62</v>
      </c>
      <c r="H11" s="7"/>
      <c r="I11" s="7"/>
      <c r="J11" s="34"/>
      <c r="K11" s="9"/>
      <c r="L11" s="39"/>
      <c r="M11" s="35" t="s">
        <v>22</v>
      </c>
    </row>
    <row r="12" spans="1:13" x14ac:dyDescent="0.25">
      <c r="A12" s="4"/>
      <c r="B12" s="33"/>
      <c r="C12" s="6" t="s">
        <v>23</v>
      </c>
      <c r="D12" s="6" t="s">
        <v>34</v>
      </c>
      <c r="E12" s="7">
        <v>6</v>
      </c>
      <c r="F12" s="7">
        <v>301150.19</v>
      </c>
      <c r="G12" s="7">
        <f t="shared" si="0"/>
        <v>1806901.1400000001</v>
      </c>
      <c r="H12" s="7">
        <f>SUM(G6:G12)</f>
        <v>3250900.95</v>
      </c>
      <c r="I12" s="7" t="s">
        <v>16</v>
      </c>
      <c r="J12" s="34">
        <v>44265</v>
      </c>
      <c r="K12" s="33" t="s">
        <v>17</v>
      </c>
      <c r="L12" s="41">
        <v>12000</v>
      </c>
      <c r="M12" s="35" t="s">
        <v>22</v>
      </c>
    </row>
    <row r="13" spans="1:13" x14ac:dyDescent="0.25">
      <c r="A13" s="12"/>
      <c r="B13" s="17"/>
      <c r="C13" s="14"/>
      <c r="D13" s="14"/>
      <c r="E13" s="42"/>
      <c r="F13" s="42"/>
      <c r="G13" s="42"/>
      <c r="H13" s="42"/>
      <c r="I13" s="42"/>
      <c r="J13" s="34">
        <v>44263</v>
      </c>
      <c r="K13" s="9" t="s">
        <v>26</v>
      </c>
      <c r="L13" s="10">
        <v>3238550</v>
      </c>
      <c r="M13" s="35"/>
    </row>
    <row r="14" spans="1:13" x14ac:dyDescent="0.25">
      <c r="A14" s="4">
        <v>44306</v>
      </c>
      <c r="B14" s="33" t="s">
        <v>35</v>
      </c>
      <c r="C14" s="6" t="s">
        <v>20</v>
      </c>
      <c r="D14" s="6" t="s">
        <v>34</v>
      </c>
      <c r="E14" s="7">
        <v>6</v>
      </c>
      <c r="F14" s="7">
        <v>301150.19</v>
      </c>
      <c r="G14" s="7">
        <f t="shared" ref="G14:G19" si="1">E14*F14</f>
        <v>1806901.1400000001</v>
      </c>
      <c r="H14" s="7">
        <f t="shared" ref="H14:H19" si="2">G14</f>
        <v>1806901.1400000001</v>
      </c>
      <c r="I14" s="7" t="s">
        <v>16</v>
      </c>
      <c r="J14" s="34">
        <v>44306</v>
      </c>
      <c r="K14" s="43" t="s">
        <v>26</v>
      </c>
      <c r="L14" s="41">
        <v>1806901</v>
      </c>
      <c r="M14" s="35" t="s">
        <v>22</v>
      </c>
    </row>
    <row r="15" spans="1:13" x14ac:dyDescent="0.25">
      <c r="A15" s="4">
        <v>44439</v>
      </c>
      <c r="B15" s="33" t="s">
        <v>36</v>
      </c>
      <c r="C15" s="6" t="s">
        <v>20</v>
      </c>
      <c r="D15" s="6" t="s">
        <v>37</v>
      </c>
      <c r="E15" s="7">
        <v>4</v>
      </c>
      <c r="F15" s="7">
        <v>265049.62</v>
      </c>
      <c r="G15" s="7">
        <f t="shared" si="1"/>
        <v>1060198.48</v>
      </c>
      <c r="H15" s="7">
        <f t="shared" si="2"/>
        <v>1060198.48</v>
      </c>
      <c r="I15" s="7" t="s">
        <v>16</v>
      </c>
      <c r="J15" s="34">
        <v>44439</v>
      </c>
      <c r="K15" s="9" t="s">
        <v>26</v>
      </c>
      <c r="L15" s="41">
        <v>1060198</v>
      </c>
      <c r="M15" s="35" t="s">
        <v>22</v>
      </c>
    </row>
    <row r="16" spans="1:13" x14ac:dyDescent="0.25">
      <c r="A16" s="4">
        <v>44442</v>
      </c>
      <c r="B16" s="33" t="s">
        <v>38</v>
      </c>
      <c r="C16" s="6" t="s">
        <v>20</v>
      </c>
      <c r="D16" s="6" t="s">
        <v>37</v>
      </c>
      <c r="E16" s="7">
        <v>5</v>
      </c>
      <c r="F16" s="7">
        <v>265049.62</v>
      </c>
      <c r="G16" s="7">
        <f t="shared" si="1"/>
        <v>1325248.1000000001</v>
      </c>
      <c r="H16" s="7">
        <f t="shared" si="2"/>
        <v>1325248.1000000001</v>
      </c>
      <c r="I16" s="7" t="s">
        <v>16</v>
      </c>
      <c r="J16" s="34">
        <v>44441</v>
      </c>
      <c r="K16" s="9" t="s">
        <v>26</v>
      </c>
      <c r="L16" s="41">
        <v>1325248</v>
      </c>
      <c r="M16" s="35" t="s">
        <v>22</v>
      </c>
    </row>
    <row r="17" spans="1:13" x14ac:dyDescent="0.25">
      <c r="A17" s="4">
        <v>44467</v>
      </c>
      <c r="B17" s="33" t="s">
        <v>39</v>
      </c>
      <c r="C17" s="6" t="s">
        <v>20</v>
      </c>
      <c r="D17" s="6" t="s">
        <v>40</v>
      </c>
      <c r="E17" s="7">
        <v>6</v>
      </c>
      <c r="F17" s="7">
        <v>265049.62</v>
      </c>
      <c r="G17" s="7">
        <f t="shared" si="1"/>
        <v>1590297.72</v>
      </c>
      <c r="H17" s="7">
        <f t="shared" si="2"/>
        <v>1590297.72</v>
      </c>
      <c r="I17" s="7" t="s">
        <v>16</v>
      </c>
      <c r="J17" s="34">
        <v>44467</v>
      </c>
      <c r="K17" s="9" t="s">
        <v>26</v>
      </c>
      <c r="L17" s="44">
        <v>1590298</v>
      </c>
      <c r="M17" s="35" t="s">
        <v>22</v>
      </c>
    </row>
    <row r="18" spans="1:13" x14ac:dyDescent="0.25">
      <c r="A18" s="4">
        <v>44494</v>
      </c>
      <c r="B18" s="33" t="s">
        <v>41</v>
      </c>
      <c r="C18" s="6" t="s">
        <v>20</v>
      </c>
      <c r="D18" s="6" t="s">
        <v>37</v>
      </c>
      <c r="E18" s="7">
        <v>5</v>
      </c>
      <c r="F18" s="7">
        <v>265049.62</v>
      </c>
      <c r="G18" s="7">
        <f t="shared" si="1"/>
        <v>1325248.1000000001</v>
      </c>
      <c r="H18" s="7">
        <f t="shared" si="2"/>
        <v>1325248.1000000001</v>
      </c>
      <c r="I18" s="7" t="s">
        <v>16</v>
      </c>
      <c r="J18" s="34" t="s">
        <v>42</v>
      </c>
      <c r="K18" s="45" t="s">
        <v>26</v>
      </c>
      <c r="L18" s="46"/>
      <c r="M18" s="35" t="s">
        <v>22</v>
      </c>
    </row>
    <row r="19" spans="1:13" x14ac:dyDescent="0.25">
      <c r="A19" s="4">
        <v>44494</v>
      </c>
      <c r="B19" s="33" t="s">
        <v>43</v>
      </c>
      <c r="C19" s="6" t="s">
        <v>20</v>
      </c>
      <c r="D19" s="6" t="s">
        <v>37</v>
      </c>
      <c r="E19" s="7">
        <v>1</v>
      </c>
      <c r="F19" s="7">
        <v>265049.62</v>
      </c>
      <c r="G19" s="7">
        <f t="shared" si="1"/>
        <v>265049.62</v>
      </c>
      <c r="H19" s="7">
        <f t="shared" si="2"/>
        <v>265049.62</v>
      </c>
      <c r="I19" s="7" t="s">
        <v>16</v>
      </c>
      <c r="J19" s="34" t="s">
        <v>42</v>
      </c>
      <c r="K19" s="45" t="s">
        <v>26</v>
      </c>
      <c r="L19" s="45">
        <v>1590300</v>
      </c>
      <c r="M19" s="35" t="s">
        <v>22</v>
      </c>
    </row>
    <row r="20" spans="1:13" x14ac:dyDescent="0.25">
      <c r="A20" s="4"/>
      <c r="B20" s="5"/>
      <c r="C20" s="6"/>
      <c r="D20" s="6"/>
      <c r="E20" s="7"/>
      <c r="F20" s="7"/>
      <c r="G20" s="47"/>
      <c r="H20" s="7"/>
      <c r="I20" s="7"/>
      <c r="J20" s="34"/>
      <c r="K20" s="38"/>
      <c r="L20" s="46"/>
      <c r="M20" s="35"/>
    </row>
    <row r="21" spans="1:13" x14ac:dyDescent="0.25">
      <c r="A21" s="4"/>
      <c r="B21" s="5"/>
      <c r="C21" s="6"/>
      <c r="D21" s="6"/>
      <c r="E21" s="7"/>
      <c r="F21" s="7"/>
      <c r="G21" s="47"/>
      <c r="H21" s="7"/>
      <c r="I21" s="7"/>
      <c r="J21" s="34"/>
      <c r="K21" s="38"/>
      <c r="L21" s="10"/>
      <c r="M21" s="35"/>
    </row>
    <row r="22" spans="1:13" x14ac:dyDescent="0.25">
      <c r="A22" s="12"/>
      <c r="B22" s="13"/>
      <c r="C22" s="14"/>
      <c r="D22" s="14"/>
      <c r="E22" s="42"/>
      <c r="F22" s="42"/>
      <c r="G22" s="35"/>
      <c r="H22" s="42"/>
      <c r="I22" s="42"/>
      <c r="J22" s="34"/>
      <c r="K22" s="25"/>
      <c r="L22" s="46"/>
      <c r="M22" s="35"/>
    </row>
    <row r="23" spans="1:13" x14ac:dyDescent="0.25">
      <c r="A23" s="12"/>
      <c r="B23" s="13"/>
      <c r="C23" s="14"/>
      <c r="D23" s="14"/>
      <c r="E23" s="42"/>
      <c r="F23" s="42"/>
      <c r="G23" s="35"/>
      <c r="H23" s="42"/>
      <c r="I23" s="42"/>
      <c r="J23" s="34"/>
      <c r="K23" s="1"/>
      <c r="L23" s="48"/>
      <c r="M23" s="35"/>
    </row>
    <row r="24" spans="1:13" x14ac:dyDescent="0.25">
      <c r="A24" s="4"/>
      <c r="B24" s="5"/>
      <c r="C24" s="6"/>
      <c r="D24" s="6"/>
      <c r="E24" s="7"/>
      <c r="F24" s="7"/>
      <c r="G24" s="47"/>
      <c r="H24" s="7"/>
      <c r="I24" s="7"/>
      <c r="J24" s="34"/>
      <c r="K24" s="23"/>
      <c r="L24" s="49"/>
      <c r="M24" s="35"/>
    </row>
    <row r="25" spans="1:13" x14ac:dyDescent="0.25">
      <c r="A25" s="4"/>
      <c r="B25" s="5"/>
      <c r="C25" s="6"/>
      <c r="D25" s="6"/>
      <c r="E25" s="7"/>
      <c r="F25" s="7"/>
      <c r="G25" s="47"/>
      <c r="H25" s="7"/>
      <c r="I25" s="7"/>
      <c r="J25" s="34"/>
      <c r="K25" s="38"/>
      <c r="L25" s="10"/>
      <c r="M25" s="35"/>
    </row>
    <row r="26" spans="1:13" x14ac:dyDescent="0.25">
      <c r="A26" s="29"/>
      <c r="B26" s="30"/>
      <c r="C26" s="31"/>
      <c r="D26" s="31"/>
      <c r="E26" s="35"/>
      <c r="F26" s="35"/>
      <c r="G26" s="35"/>
      <c r="H26" s="35"/>
      <c r="I26" s="35"/>
      <c r="J26" s="34"/>
      <c r="K26" s="35"/>
      <c r="L26" s="35"/>
      <c r="M26" s="35"/>
    </row>
    <row r="27" spans="1:13" x14ac:dyDescent="0.25">
      <c r="A27" s="29"/>
      <c r="B27" s="30"/>
      <c r="C27" s="31"/>
      <c r="D27" s="31"/>
      <c r="E27" s="35"/>
      <c r="F27" s="35"/>
      <c r="G27" s="35"/>
      <c r="H27" s="35"/>
      <c r="I27" s="35"/>
      <c r="J27" s="34"/>
      <c r="K27" s="35"/>
      <c r="L27" s="35"/>
      <c r="M27" s="35"/>
    </row>
    <row r="28" spans="1:13" x14ac:dyDescent="0.25">
      <c r="A28" s="12"/>
      <c r="B28" s="17"/>
      <c r="C28" s="14"/>
      <c r="D28" s="14"/>
      <c r="E28" s="42"/>
      <c r="F28" s="42"/>
      <c r="G28" s="15"/>
      <c r="H28" s="42"/>
      <c r="I28" s="42"/>
      <c r="J28" s="34"/>
      <c r="K28" s="50"/>
      <c r="L28" s="51"/>
      <c r="M28" s="35"/>
    </row>
    <row r="29" spans="1:13" x14ac:dyDescent="0.25">
      <c r="A29" s="29"/>
      <c r="B29" s="30"/>
      <c r="C29" s="31"/>
      <c r="D29" s="31"/>
      <c r="E29" s="35"/>
      <c r="F29" s="35"/>
      <c r="G29" s="35"/>
      <c r="H29" s="35"/>
      <c r="I29" s="35"/>
      <c r="J29" s="34"/>
      <c r="K29" s="35"/>
      <c r="L29" s="35"/>
      <c r="M29" s="3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sheetPr>
    <tabColor rgb="FFFFFF00"/>
  </sheetPr>
  <dimension ref="A1:M12"/>
  <sheetViews>
    <sheetView tabSelected="1" workbookViewId="0">
      <selection activeCell="G14" sqref="G1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44257</v>
      </c>
      <c r="B3" s="5" t="s">
        <v>44</v>
      </c>
      <c r="C3" s="6" t="s">
        <v>45</v>
      </c>
      <c r="D3" s="6" t="s">
        <v>46</v>
      </c>
      <c r="E3" s="7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16</v>
      </c>
      <c r="J3" s="8">
        <v>44259</v>
      </c>
      <c r="K3" s="33" t="s">
        <v>17</v>
      </c>
      <c r="L3" s="41">
        <v>1290000</v>
      </c>
      <c r="M3" s="16" t="s">
        <v>18</v>
      </c>
    </row>
    <row r="4" spans="1:13" x14ac:dyDescent="0.25">
      <c r="A4" s="4">
        <v>44275</v>
      </c>
      <c r="B4" s="5" t="s">
        <v>44</v>
      </c>
      <c r="C4" s="6" t="s">
        <v>45</v>
      </c>
      <c r="D4" s="6" t="s">
        <v>46</v>
      </c>
      <c r="E4" s="7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16</v>
      </c>
      <c r="J4" s="8">
        <v>44259</v>
      </c>
      <c r="K4" s="33" t="s">
        <v>17</v>
      </c>
      <c r="L4" s="41">
        <v>1290000</v>
      </c>
      <c r="M4" s="16" t="s">
        <v>18</v>
      </c>
    </row>
    <row r="6" spans="1:13" x14ac:dyDescent="0.25">
      <c r="C6" s="114"/>
    </row>
    <row r="12" spans="1:13" x14ac:dyDescent="0.25">
      <c r="D12" s="2" t="s">
        <v>140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44253</v>
      </c>
      <c r="B3" s="33" t="s">
        <v>47</v>
      </c>
      <c r="C3" s="6" t="s">
        <v>48</v>
      </c>
      <c r="D3" s="6" t="s">
        <v>49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16</v>
      </c>
      <c r="J3" s="8">
        <v>44258</v>
      </c>
      <c r="K3" s="9" t="s">
        <v>26</v>
      </c>
      <c r="L3" s="10">
        <v>2160002</v>
      </c>
      <c r="M3" s="16" t="s">
        <v>18</v>
      </c>
    </row>
    <row r="4" spans="1:13" x14ac:dyDescent="0.25">
      <c r="A4" s="12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4"/>
  <sheetViews>
    <sheetView zoomScale="90" zoomScaleNormal="9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 t="s">
        <v>9</v>
      </c>
      <c r="J1" s="1" t="s">
        <v>10</v>
      </c>
      <c r="K1" s="1" t="s">
        <v>7</v>
      </c>
      <c r="L1" s="82" t="s">
        <v>11</v>
      </c>
    </row>
    <row r="2" spans="1:12" x14ac:dyDescent="0.25">
      <c r="A2" s="80"/>
      <c r="B2" s="85"/>
      <c r="C2" s="81"/>
      <c r="D2" s="87"/>
      <c r="E2" s="90"/>
      <c r="F2" s="91"/>
      <c r="G2" s="90"/>
      <c r="H2" s="81"/>
      <c r="I2" s="3" t="s">
        <v>12</v>
      </c>
      <c r="J2" s="3" t="s">
        <v>12</v>
      </c>
      <c r="K2" s="3" t="s">
        <v>12</v>
      </c>
      <c r="L2" s="81"/>
    </row>
    <row r="3" spans="1:12" s="54" customFormat="1" ht="16.5" customHeight="1" x14ac:dyDescent="0.25">
      <c r="A3" s="4">
        <v>44256</v>
      </c>
      <c r="B3" s="5" t="s">
        <v>50</v>
      </c>
      <c r="C3" s="6" t="s">
        <v>51</v>
      </c>
      <c r="D3" s="6" t="s">
        <v>15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1" si="1">G3</f>
        <v>575300</v>
      </c>
      <c r="I3" s="52">
        <v>44279</v>
      </c>
      <c r="J3" s="9" t="s">
        <v>52</v>
      </c>
      <c r="K3" s="10">
        <v>575300</v>
      </c>
      <c r="L3" s="53" t="s">
        <v>18</v>
      </c>
    </row>
    <row r="4" spans="1:12" x14ac:dyDescent="0.25">
      <c r="A4" s="4">
        <v>44289</v>
      </c>
      <c r="B4" s="33" t="s">
        <v>53</v>
      </c>
      <c r="C4" s="6" t="s">
        <v>51</v>
      </c>
      <c r="D4" s="6" t="s">
        <v>15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17</v>
      </c>
      <c r="K4" s="10">
        <v>575000</v>
      </c>
      <c r="L4" s="53" t="s">
        <v>18</v>
      </c>
    </row>
    <row r="5" spans="1:12" x14ac:dyDescent="0.25">
      <c r="A5" s="4">
        <v>44326</v>
      </c>
      <c r="B5" s="33" t="s">
        <v>54</v>
      </c>
      <c r="C5" s="6" t="s">
        <v>51</v>
      </c>
      <c r="D5" s="6" t="s">
        <v>15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55" t="s">
        <v>55</v>
      </c>
      <c r="K5" s="56">
        <v>575300</v>
      </c>
      <c r="L5" s="53" t="s">
        <v>18</v>
      </c>
    </row>
    <row r="6" spans="1:12" x14ac:dyDescent="0.25">
      <c r="A6" s="4">
        <v>44343</v>
      </c>
      <c r="B6" s="33" t="s">
        <v>56</v>
      </c>
      <c r="C6" s="6" t="s">
        <v>51</v>
      </c>
      <c r="D6" s="6" t="s">
        <v>15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17</v>
      </c>
      <c r="K6" s="10">
        <v>287500</v>
      </c>
      <c r="L6" s="53" t="s">
        <v>18</v>
      </c>
    </row>
    <row r="7" spans="1:12" x14ac:dyDescent="0.25">
      <c r="A7" s="4">
        <v>44355</v>
      </c>
      <c r="B7" s="33" t="s">
        <v>57</v>
      </c>
      <c r="C7" s="6" t="s">
        <v>51</v>
      </c>
      <c r="D7" s="6" t="s">
        <v>15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44" t="s">
        <v>58</v>
      </c>
      <c r="K7" s="56">
        <v>862950</v>
      </c>
      <c r="L7" s="53" t="s">
        <v>18</v>
      </c>
    </row>
    <row r="8" spans="1:12" s="54" customFormat="1" ht="18.75" customHeight="1" x14ac:dyDescent="0.25">
      <c r="A8" s="4">
        <v>44432</v>
      </c>
      <c r="B8" s="33" t="s">
        <v>59</v>
      </c>
      <c r="C8" s="6" t="s">
        <v>51</v>
      </c>
      <c r="D8" s="6" t="s">
        <v>15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52">
        <v>44462</v>
      </c>
      <c r="J8" s="9" t="s">
        <v>17</v>
      </c>
      <c r="K8" s="44">
        <v>431500</v>
      </c>
      <c r="L8" s="53" t="s">
        <v>18</v>
      </c>
    </row>
    <row r="9" spans="1:12" x14ac:dyDescent="0.25">
      <c r="A9" s="4">
        <v>44454</v>
      </c>
      <c r="B9" s="33" t="s">
        <v>60</v>
      </c>
      <c r="C9" s="6" t="s">
        <v>51</v>
      </c>
      <c r="D9" s="6" t="s">
        <v>15</v>
      </c>
      <c r="E9" s="7">
        <v>3</v>
      </c>
      <c r="F9" s="7">
        <v>143825</v>
      </c>
      <c r="G9" s="7">
        <f t="shared" ref="G9:G11" si="2">E9*F9</f>
        <v>431475</v>
      </c>
      <c r="H9" s="7">
        <f t="shared" si="1"/>
        <v>431475</v>
      </c>
      <c r="I9" s="8">
        <v>44477</v>
      </c>
      <c r="J9" s="33" t="s">
        <v>17</v>
      </c>
      <c r="K9" s="45">
        <v>431500</v>
      </c>
      <c r="L9" s="53" t="s">
        <v>18</v>
      </c>
    </row>
    <row r="10" spans="1:12" x14ac:dyDescent="0.25">
      <c r="A10" s="4">
        <v>44473</v>
      </c>
      <c r="B10" s="33" t="s">
        <v>61</v>
      </c>
      <c r="C10" s="6" t="s">
        <v>51</v>
      </c>
      <c r="D10" s="6" t="s">
        <v>15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33" t="s">
        <v>17</v>
      </c>
      <c r="K10" s="45">
        <v>432000</v>
      </c>
      <c r="L10" s="53" t="s">
        <v>18</v>
      </c>
    </row>
    <row r="11" spans="1:12" x14ac:dyDescent="0.25">
      <c r="A11" s="4">
        <v>44487</v>
      </c>
      <c r="B11" s="33" t="s">
        <v>62</v>
      </c>
      <c r="C11" s="6" t="s">
        <v>51</v>
      </c>
      <c r="D11" s="6" t="s">
        <v>15</v>
      </c>
      <c r="E11" s="7">
        <v>3</v>
      </c>
      <c r="F11" s="7">
        <v>143825</v>
      </c>
      <c r="G11" s="7">
        <f t="shared" si="2"/>
        <v>431475</v>
      </c>
      <c r="H11" s="7">
        <f t="shared" si="1"/>
        <v>431475</v>
      </c>
      <c r="I11" s="8"/>
      <c r="J11" s="16"/>
      <c r="K11" s="16"/>
      <c r="L11" s="53" t="s">
        <v>18</v>
      </c>
    </row>
    <row r="12" spans="1:12" x14ac:dyDescent="0.25">
      <c r="A12" s="29"/>
      <c r="B12" s="30"/>
      <c r="C12" s="31"/>
      <c r="D12" s="31"/>
      <c r="E12" s="16"/>
      <c r="F12" s="16"/>
      <c r="G12" s="16"/>
      <c r="H12" s="16"/>
      <c r="I12" s="8"/>
      <c r="J12" s="16"/>
      <c r="K12" s="16"/>
      <c r="L12" s="16"/>
    </row>
    <row r="13" spans="1:12" x14ac:dyDescent="0.25">
      <c r="A13" s="29"/>
      <c r="B13" s="30"/>
      <c r="C13" s="31"/>
      <c r="D13" s="31"/>
      <c r="E13" s="16"/>
      <c r="F13" s="16"/>
      <c r="G13" s="16"/>
      <c r="H13" s="16"/>
      <c r="I13" s="8"/>
      <c r="J13" s="16"/>
      <c r="K13" s="16"/>
      <c r="L13" s="16"/>
    </row>
    <row r="14" spans="1:12" x14ac:dyDescent="0.25">
      <c r="A14" s="29"/>
      <c r="B14" s="30"/>
      <c r="C14" s="31"/>
      <c r="D14" s="31"/>
      <c r="E14" s="16"/>
      <c r="F14" s="16"/>
      <c r="G14" s="16"/>
      <c r="H14" s="16"/>
      <c r="I14" s="8"/>
      <c r="J14" s="16"/>
      <c r="K14" s="16"/>
      <c r="L14" s="16"/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12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44466</v>
      </c>
      <c r="B3" s="33" t="s">
        <v>63</v>
      </c>
      <c r="C3" s="6" t="s">
        <v>64</v>
      </c>
      <c r="D3" s="6" t="s">
        <v>65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66</v>
      </c>
      <c r="J3" s="57">
        <v>44475</v>
      </c>
      <c r="K3" s="33" t="s">
        <v>26</v>
      </c>
      <c r="L3" s="45">
        <v>414000</v>
      </c>
      <c r="M3" s="16"/>
    </row>
    <row r="4" spans="1:13" x14ac:dyDescent="0.25">
      <c r="A4" s="12"/>
      <c r="B4" s="13"/>
      <c r="C4" s="14"/>
      <c r="D4" s="14"/>
      <c r="E4" s="42"/>
      <c r="F4" s="42"/>
      <c r="G4" s="35"/>
      <c r="H4" s="58"/>
      <c r="I4" s="58"/>
      <c r="J4" s="57"/>
      <c r="K4" s="59"/>
      <c r="L4" s="60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58"/>
      <c r="I5" s="58"/>
      <c r="J5" s="57"/>
      <c r="K5" s="59"/>
      <c r="L5" s="60"/>
      <c r="M5" s="16"/>
    </row>
    <row r="6" spans="1:13" x14ac:dyDescent="0.25">
      <c r="A6" s="12"/>
      <c r="B6" s="13"/>
      <c r="C6" s="14"/>
      <c r="D6" s="14"/>
      <c r="E6" s="15"/>
      <c r="F6" s="15"/>
      <c r="G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57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57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57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57"/>
      <c r="K10" s="23"/>
      <c r="L10" s="24"/>
      <c r="M10" s="16"/>
    </row>
    <row r="11" spans="1:13" x14ac:dyDescent="0.25">
      <c r="A11" s="12"/>
      <c r="B11" s="20"/>
      <c r="C11" s="21"/>
      <c r="D11" s="21"/>
      <c r="E11" s="22"/>
      <c r="F11" s="22"/>
      <c r="G11" s="16"/>
      <c r="H11" s="22"/>
      <c r="I11" s="22"/>
      <c r="J11" s="57"/>
      <c r="K11" s="17"/>
      <c r="L11" s="18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57"/>
      <c r="K12" s="23"/>
      <c r="L12" s="24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44344</v>
      </c>
      <c r="B3" s="33" t="s">
        <v>67</v>
      </c>
      <c r="C3" s="6" t="s">
        <v>68</v>
      </c>
      <c r="D3" s="6" t="s">
        <v>46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16</v>
      </c>
      <c r="J3" s="57">
        <v>44355</v>
      </c>
      <c r="K3" s="55" t="s">
        <v>26</v>
      </c>
      <c r="L3" s="56">
        <v>2641098</v>
      </c>
      <c r="M3" s="16" t="s">
        <v>18</v>
      </c>
    </row>
    <row r="4" spans="1:13" x14ac:dyDescent="0.25">
      <c r="A4" s="4">
        <v>44345</v>
      </c>
      <c r="B4" s="33" t="s">
        <v>69</v>
      </c>
      <c r="C4" s="6" t="s">
        <v>68</v>
      </c>
      <c r="D4" s="6" t="s">
        <v>49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16</v>
      </c>
      <c r="J4" s="32">
        <v>44362</v>
      </c>
      <c r="K4" s="9" t="s">
        <v>26</v>
      </c>
      <c r="L4" s="10">
        <v>1080001</v>
      </c>
      <c r="M4" s="16" t="s">
        <v>18</v>
      </c>
    </row>
    <row r="5" spans="1:13" x14ac:dyDescent="0.25">
      <c r="A5" s="4">
        <v>44356</v>
      </c>
      <c r="B5" s="33" t="s">
        <v>70</v>
      </c>
      <c r="C5" s="6" t="s">
        <v>68</v>
      </c>
      <c r="D5" s="6" t="s">
        <v>71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16</v>
      </c>
      <c r="J5" s="8">
        <v>44369</v>
      </c>
      <c r="K5" s="9" t="s">
        <v>26</v>
      </c>
      <c r="L5" s="10">
        <v>5582507</v>
      </c>
      <c r="M5" s="16" t="s">
        <v>18</v>
      </c>
    </row>
    <row r="6" spans="1:13" x14ac:dyDescent="0.25">
      <c r="A6" s="4">
        <v>44365</v>
      </c>
      <c r="B6" s="33" t="s">
        <v>72</v>
      </c>
      <c r="C6" s="6" t="s">
        <v>68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16</v>
      </c>
      <c r="J6" s="8">
        <v>44375</v>
      </c>
      <c r="K6" s="9" t="s">
        <v>26</v>
      </c>
      <c r="L6" s="10">
        <v>1290000</v>
      </c>
      <c r="M6" s="16" t="s">
        <v>18</v>
      </c>
    </row>
    <row r="7" spans="1:13" x14ac:dyDescent="0.25">
      <c r="A7" s="4">
        <v>44366</v>
      </c>
      <c r="B7" s="33" t="s">
        <v>73</v>
      </c>
      <c r="C7" s="6" t="s">
        <v>68</v>
      </c>
      <c r="D7" s="6" t="s">
        <v>74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16</v>
      </c>
      <c r="J7" s="8">
        <v>44410</v>
      </c>
      <c r="K7" s="9" t="s">
        <v>26</v>
      </c>
      <c r="L7" s="41">
        <v>2532600</v>
      </c>
      <c r="M7" s="16" t="s">
        <v>18</v>
      </c>
    </row>
    <row r="8" spans="1:13" x14ac:dyDescent="0.25">
      <c r="A8" s="29"/>
      <c r="B8" s="30"/>
      <c r="C8" s="31"/>
      <c r="D8" s="31"/>
      <c r="E8" s="16"/>
      <c r="F8" s="16"/>
      <c r="G8" s="16"/>
      <c r="H8" s="16"/>
      <c r="I8" s="16"/>
      <c r="J8" s="8"/>
      <c r="K8" s="16"/>
      <c r="L8" s="16"/>
      <c r="M8" s="16"/>
    </row>
    <row r="9" spans="1:13" x14ac:dyDescent="0.25">
      <c r="A9" s="29"/>
      <c r="B9" s="30"/>
      <c r="C9" s="31"/>
      <c r="D9" s="31"/>
      <c r="E9" s="16"/>
      <c r="F9" s="16"/>
      <c r="G9" s="16"/>
      <c r="H9" s="16"/>
      <c r="I9" s="16"/>
      <c r="J9" s="8"/>
      <c r="K9" s="16"/>
      <c r="L9" s="16"/>
      <c r="M9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44474</v>
      </c>
      <c r="B3" s="33" t="s">
        <v>75</v>
      </c>
      <c r="C3" s="6" t="s">
        <v>76</v>
      </c>
      <c r="D3" s="6" t="s">
        <v>77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66</v>
      </c>
      <c r="J3" s="57">
        <v>44475</v>
      </c>
      <c r="K3" s="33" t="s">
        <v>17</v>
      </c>
      <c r="L3" s="41">
        <v>705500</v>
      </c>
      <c r="M3" s="16" t="s">
        <v>18</v>
      </c>
    </row>
    <row r="4" spans="1:13" x14ac:dyDescent="0.25">
      <c r="A4" s="4">
        <v>44494</v>
      </c>
      <c r="B4" s="33" t="s">
        <v>78</v>
      </c>
      <c r="C4" s="6" t="s">
        <v>76</v>
      </c>
      <c r="D4" s="6" t="s">
        <v>46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66</v>
      </c>
      <c r="M4" s="16" t="s">
        <v>18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5F54-002C-48D7-99BA-85070306C05C}">
  <dimension ref="A1:M12"/>
  <sheetViews>
    <sheetView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44211</v>
      </c>
      <c r="B3" s="33" t="s">
        <v>79</v>
      </c>
      <c r="C3" s="6" t="s">
        <v>80</v>
      </c>
      <c r="D3" s="6" t="s">
        <v>77</v>
      </c>
      <c r="E3" s="7">
        <v>2</v>
      </c>
      <c r="F3" s="7">
        <v>244099.9</v>
      </c>
      <c r="G3" s="7">
        <f>E3*F3</f>
        <v>488199.8</v>
      </c>
      <c r="H3" s="7">
        <f>G3</f>
        <v>488199.8</v>
      </c>
      <c r="I3" s="7" t="s">
        <v>66</v>
      </c>
      <c r="J3" s="8">
        <v>44244</v>
      </c>
      <c r="K3" s="44" t="s">
        <v>26</v>
      </c>
      <c r="L3" s="41">
        <v>488000</v>
      </c>
      <c r="M3" s="16" t="s">
        <v>18</v>
      </c>
    </row>
    <row r="4" spans="1:13" x14ac:dyDescent="0.25">
      <c r="A4" s="4">
        <v>44359</v>
      </c>
      <c r="B4" s="33" t="s">
        <v>81</v>
      </c>
      <c r="C4" s="6" t="s">
        <v>80</v>
      </c>
      <c r="D4" s="6" t="s">
        <v>77</v>
      </c>
      <c r="E4" s="7">
        <v>2</v>
      </c>
      <c r="F4" s="7">
        <v>244099.9</v>
      </c>
      <c r="G4" s="7">
        <f t="shared" ref="G4:G7" si="0">E4*F4</f>
        <v>488199.8</v>
      </c>
      <c r="H4" s="7">
        <f>G4</f>
        <v>488199.8</v>
      </c>
      <c r="I4" s="7" t="s">
        <v>66</v>
      </c>
      <c r="J4" s="8">
        <v>44368</v>
      </c>
      <c r="K4" s="9" t="s">
        <v>26</v>
      </c>
      <c r="L4" s="10">
        <v>488200</v>
      </c>
      <c r="M4" s="16" t="s">
        <v>18</v>
      </c>
    </row>
    <row r="5" spans="1:13" x14ac:dyDescent="0.25">
      <c r="A5" s="4">
        <v>44366</v>
      </c>
      <c r="B5" s="33" t="s">
        <v>82</v>
      </c>
      <c r="C5" s="6" t="s">
        <v>80</v>
      </c>
      <c r="D5" s="6" t="s">
        <v>46</v>
      </c>
      <c r="E5" s="7">
        <v>1</v>
      </c>
      <c r="F5" s="7">
        <v>215000.5</v>
      </c>
      <c r="G5" s="7">
        <f t="shared" si="0"/>
        <v>215000.5</v>
      </c>
      <c r="H5" s="7">
        <f>G5</f>
        <v>215000.5</v>
      </c>
      <c r="I5" s="7" t="s">
        <v>66</v>
      </c>
      <c r="J5" s="8">
        <v>44480</v>
      </c>
      <c r="K5" s="33" t="s">
        <v>26</v>
      </c>
      <c r="L5" s="45">
        <v>215001</v>
      </c>
      <c r="M5" s="16" t="s">
        <v>18</v>
      </c>
    </row>
    <row r="6" spans="1:13" x14ac:dyDescent="0.25">
      <c r="A6" s="4">
        <v>44370</v>
      </c>
      <c r="B6" s="33" t="s">
        <v>83</v>
      </c>
      <c r="C6" s="6" t="s">
        <v>80</v>
      </c>
      <c r="D6" s="6" t="s">
        <v>84</v>
      </c>
      <c r="E6" s="7">
        <v>2</v>
      </c>
      <c r="F6" s="7">
        <v>236900.4</v>
      </c>
      <c r="G6" s="7">
        <f t="shared" si="0"/>
        <v>473800.8</v>
      </c>
      <c r="H6" s="7">
        <f>G6</f>
        <v>473800.8</v>
      </c>
      <c r="I6" s="7" t="s">
        <v>66</v>
      </c>
      <c r="J6" s="8"/>
      <c r="K6" s="17"/>
      <c r="L6" s="18"/>
      <c r="M6" s="16" t="s">
        <v>18</v>
      </c>
    </row>
    <row r="7" spans="1:13" x14ac:dyDescent="0.25">
      <c r="A7" s="4">
        <v>44372</v>
      </c>
      <c r="B7" s="33" t="s">
        <v>85</v>
      </c>
      <c r="C7" s="6" t="s">
        <v>80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>G7</f>
        <v>488199.8</v>
      </c>
      <c r="I7" s="7" t="s">
        <v>66</v>
      </c>
      <c r="J7" s="8"/>
      <c r="K7" s="17"/>
      <c r="L7" s="18"/>
      <c r="M7" s="16" t="s">
        <v>18</v>
      </c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16"/>
      <c r="L8" s="16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8"/>
      <c r="K10" s="23"/>
      <c r="L10" s="24"/>
      <c r="M10" s="16"/>
    </row>
    <row r="11" spans="1:13" x14ac:dyDescent="0.25">
      <c r="A11" s="12"/>
      <c r="B11" s="13"/>
      <c r="C11" s="14"/>
      <c r="D11" s="14"/>
      <c r="E11" s="15"/>
      <c r="F11" s="15"/>
      <c r="G11" s="16"/>
      <c r="H11" s="15"/>
      <c r="I11" s="15"/>
      <c r="J11" s="8"/>
      <c r="K11" s="23"/>
      <c r="L11" s="24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8"/>
      <c r="K12" s="17"/>
      <c r="L12" s="18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555 THAI REST-EKO</vt:lpstr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BALKAN BBQ &amp; COCKTAIL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2021-11-08T05:35:33Z</dcterms:modified>
</cp:coreProperties>
</file>