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garakaki_worldbank_org/Documents/Papers/GitHub/01. Pobreza/"/>
    </mc:Choice>
  </mc:AlternateContent>
  <xr:revisionPtr revIDLastSave="36" documentId="8_{3B8072A0-EA8B-4EEF-ACAE-FCC13237CB16}" xr6:coauthVersionLast="47" xr6:coauthVersionMax="47" xr10:uidLastSave="{BB6114BE-A894-468F-BBC6-F445B5700241}"/>
  <bookViews>
    <workbookView xWindow="-108" yWindow="-108" windowWidth="23256" windowHeight="12456" activeTab="2" xr2:uid="{365A6355-1327-4CE3-A7F0-E187028945AA}"/>
  </bookViews>
  <sheets>
    <sheet name="mensual" sheetId="2" r:id="rId1"/>
    <sheet name="trimestral" sheetId="3" r:id="rId2"/>
    <sheet name="st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" l="1"/>
  <c r="M32" i="1" s="1"/>
  <c r="L37" i="3"/>
  <c r="L32" i="1" s="1"/>
  <c r="K37" i="3"/>
  <c r="K32" i="1" s="1"/>
  <c r="J37" i="3"/>
  <c r="J32" i="1" s="1"/>
  <c r="I37" i="3"/>
  <c r="I32" i="1" s="1"/>
  <c r="H37" i="3"/>
  <c r="H32" i="1" s="1"/>
  <c r="G37" i="3"/>
  <c r="G32" i="1" s="1"/>
  <c r="F37" i="3"/>
  <c r="F32" i="1" s="1"/>
  <c r="E37" i="3"/>
  <c r="E32" i="1" s="1"/>
  <c r="D37" i="3"/>
  <c r="D32" i="1" s="1"/>
  <c r="C37" i="3"/>
  <c r="C32" i="1" s="1"/>
  <c r="B37" i="3"/>
  <c r="B32" i="1" s="1"/>
  <c r="M36" i="3"/>
  <c r="M31" i="1" s="1"/>
  <c r="L36" i="3"/>
  <c r="L31" i="1" s="1"/>
  <c r="K36" i="3"/>
  <c r="K31" i="1" s="1"/>
  <c r="J36" i="3"/>
  <c r="J31" i="1" s="1"/>
  <c r="I36" i="3"/>
  <c r="I31" i="1" s="1"/>
  <c r="H36" i="3"/>
  <c r="H31" i="1" s="1"/>
  <c r="G36" i="3"/>
  <c r="G31" i="1" s="1"/>
  <c r="F36" i="3"/>
  <c r="F31" i="1" s="1"/>
  <c r="E36" i="3"/>
  <c r="E31" i="1" s="1"/>
  <c r="D36" i="3"/>
  <c r="D31" i="1" s="1"/>
  <c r="C36" i="3"/>
  <c r="C31" i="1" s="1"/>
  <c r="B36" i="3"/>
  <c r="B31" i="1" s="1"/>
  <c r="M35" i="3"/>
  <c r="M30" i="1" s="1"/>
  <c r="L35" i="3"/>
  <c r="L30" i="1" s="1"/>
  <c r="K35" i="3"/>
  <c r="K30" i="1" s="1"/>
  <c r="J35" i="3"/>
  <c r="J30" i="1" s="1"/>
  <c r="I35" i="3"/>
  <c r="I30" i="1" s="1"/>
  <c r="H35" i="3"/>
  <c r="H30" i="1" s="1"/>
  <c r="G35" i="3"/>
  <c r="G30" i="1" s="1"/>
  <c r="F35" i="3"/>
  <c r="F30" i="1" s="1"/>
  <c r="E35" i="3"/>
  <c r="E30" i="1" s="1"/>
  <c r="D35" i="3"/>
  <c r="D30" i="1" s="1"/>
  <c r="C35" i="3"/>
  <c r="C30" i="1" s="1"/>
  <c r="B35" i="3"/>
  <c r="B30" i="1" s="1"/>
  <c r="M34" i="3"/>
  <c r="M29" i="1" s="1"/>
  <c r="L34" i="3"/>
  <c r="L29" i="1" s="1"/>
  <c r="K34" i="3"/>
  <c r="K29" i="1" s="1"/>
  <c r="J34" i="3"/>
  <c r="J29" i="1" s="1"/>
  <c r="I34" i="3"/>
  <c r="I29" i="1" s="1"/>
  <c r="H34" i="3"/>
  <c r="H29" i="1" s="1"/>
  <c r="G34" i="3"/>
  <c r="G29" i="1" s="1"/>
  <c r="F34" i="3"/>
  <c r="F29" i="1" s="1"/>
  <c r="E34" i="3"/>
  <c r="E29" i="1" s="1"/>
  <c r="D34" i="3"/>
  <c r="D29" i="1" s="1"/>
  <c r="C34" i="3"/>
  <c r="C29" i="1" s="1"/>
  <c r="B34" i="3"/>
  <c r="B29" i="1" s="1"/>
  <c r="M33" i="3"/>
  <c r="M28" i="1" s="1"/>
  <c r="L33" i="3"/>
  <c r="L28" i="1" s="1"/>
  <c r="K33" i="3"/>
  <c r="K28" i="1" s="1"/>
  <c r="J33" i="3"/>
  <c r="J28" i="1" s="1"/>
  <c r="I33" i="3"/>
  <c r="I28" i="1" s="1"/>
  <c r="H33" i="3"/>
  <c r="H28" i="1" s="1"/>
  <c r="G33" i="3"/>
  <c r="G28" i="1" s="1"/>
  <c r="F33" i="3"/>
  <c r="F28" i="1" s="1"/>
  <c r="E33" i="3"/>
  <c r="E28" i="1" s="1"/>
  <c r="D33" i="3"/>
  <c r="D28" i="1" s="1"/>
  <c r="C33" i="3"/>
  <c r="C28" i="1" s="1"/>
  <c r="B33" i="3"/>
  <c r="B28" i="1" s="1"/>
  <c r="M32" i="3"/>
  <c r="M27" i="1" s="1"/>
  <c r="L32" i="3"/>
  <c r="L27" i="1" s="1"/>
  <c r="K32" i="3"/>
  <c r="K27" i="1" s="1"/>
  <c r="J32" i="3"/>
  <c r="J27" i="1" s="1"/>
  <c r="I32" i="3"/>
  <c r="I27" i="1" s="1"/>
  <c r="H32" i="3"/>
  <c r="H27" i="1" s="1"/>
  <c r="G32" i="3"/>
  <c r="G27" i="1" s="1"/>
  <c r="F32" i="3"/>
  <c r="F27" i="1" s="1"/>
  <c r="E32" i="3"/>
  <c r="E27" i="1" s="1"/>
  <c r="D32" i="3"/>
  <c r="D27" i="1" s="1"/>
  <c r="C32" i="3"/>
  <c r="C27" i="1" s="1"/>
  <c r="B32" i="3"/>
  <c r="B27" i="1" s="1"/>
  <c r="M31" i="3"/>
  <c r="M26" i="1" s="1"/>
  <c r="L31" i="3"/>
  <c r="L26" i="1" s="1"/>
  <c r="K31" i="3"/>
  <c r="K26" i="1" s="1"/>
  <c r="J31" i="3"/>
  <c r="J26" i="1" s="1"/>
  <c r="I31" i="3"/>
  <c r="I26" i="1" s="1"/>
  <c r="H31" i="3"/>
  <c r="H26" i="1" s="1"/>
  <c r="G31" i="3"/>
  <c r="G26" i="1" s="1"/>
  <c r="F31" i="3"/>
  <c r="F26" i="1" s="1"/>
  <c r="E31" i="3"/>
  <c r="E26" i="1" s="1"/>
  <c r="D31" i="3"/>
  <c r="D26" i="1" s="1"/>
  <c r="C31" i="3"/>
  <c r="C26" i="1" s="1"/>
  <c r="B31" i="3"/>
  <c r="B26" i="1" s="1"/>
  <c r="M30" i="3"/>
  <c r="M25" i="1" s="1"/>
  <c r="L30" i="3"/>
  <c r="L25" i="1" s="1"/>
  <c r="K30" i="3"/>
  <c r="K25" i="1" s="1"/>
  <c r="J30" i="3"/>
  <c r="J25" i="1" s="1"/>
  <c r="I30" i="3"/>
  <c r="I25" i="1" s="1"/>
  <c r="H30" i="3"/>
  <c r="H25" i="1" s="1"/>
  <c r="G30" i="3"/>
  <c r="G25" i="1" s="1"/>
  <c r="F30" i="3"/>
  <c r="F25" i="1" s="1"/>
  <c r="E30" i="3"/>
  <c r="E25" i="1" s="1"/>
  <c r="D30" i="3"/>
  <c r="D25" i="1" s="1"/>
  <c r="C30" i="3"/>
  <c r="C25" i="1" s="1"/>
  <c r="B30" i="3"/>
  <c r="B25" i="1" s="1"/>
  <c r="M29" i="3"/>
  <c r="M24" i="1" s="1"/>
  <c r="L29" i="3"/>
  <c r="L24" i="1" s="1"/>
  <c r="K29" i="3"/>
  <c r="K24" i="1" s="1"/>
  <c r="J29" i="3"/>
  <c r="J24" i="1" s="1"/>
  <c r="I29" i="3"/>
  <c r="I24" i="1" s="1"/>
  <c r="H29" i="3"/>
  <c r="H24" i="1" s="1"/>
  <c r="G29" i="3"/>
  <c r="G24" i="1" s="1"/>
  <c r="F29" i="3"/>
  <c r="F24" i="1" s="1"/>
  <c r="E29" i="3"/>
  <c r="E24" i="1" s="1"/>
  <c r="D29" i="3"/>
  <c r="D24" i="1" s="1"/>
  <c r="C29" i="3"/>
  <c r="C24" i="1" s="1"/>
  <c r="B29" i="3"/>
  <c r="B24" i="1" s="1"/>
  <c r="M28" i="3"/>
  <c r="M23" i="1" s="1"/>
  <c r="L28" i="3"/>
  <c r="L23" i="1" s="1"/>
  <c r="K28" i="3"/>
  <c r="K23" i="1" s="1"/>
  <c r="J28" i="3"/>
  <c r="J23" i="1" s="1"/>
  <c r="I28" i="3"/>
  <c r="I23" i="1" s="1"/>
  <c r="H28" i="3"/>
  <c r="H23" i="1" s="1"/>
  <c r="G28" i="3"/>
  <c r="G23" i="1" s="1"/>
  <c r="F28" i="3"/>
  <c r="F23" i="1" s="1"/>
  <c r="E28" i="3"/>
  <c r="E23" i="1" s="1"/>
  <c r="D28" i="3"/>
  <c r="D23" i="1" s="1"/>
  <c r="C28" i="3"/>
  <c r="C23" i="1" s="1"/>
  <c r="B28" i="3"/>
  <c r="B23" i="1" s="1"/>
  <c r="M27" i="3"/>
  <c r="M22" i="1" s="1"/>
  <c r="L27" i="3"/>
  <c r="L22" i="1" s="1"/>
  <c r="K27" i="3"/>
  <c r="K22" i="1" s="1"/>
  <c r="J27" i="3"/>
  <c r="J22" i="1" s="1"/>
  <c r="I27" i="3"/>
  <c r="I22" i="1" s="1"/>
  <c r="H27" i="3"/>
  <c r="H22" i="1" s="1"/>
  <c r="G27" i="3"/>
  <c r="G22" i="1" s="1"/>
  <c r="F27" i="3"/>
  <c r="F22" i="1" s="1"/>
  <c r="E27" i="3"/>
  <c r="E22" i="1" s="1"/>
  <c r="D27" i="3"/>
  <c r="D22" i="1" s="1"/>
  <c r="C27" i="3"/>
  <c r="C22" i="1" s="1"/>
  <c r="B27" i="3"/>
  <c r="B22" i="1" s="1"/>
  <c r="M26" i="3"/>
  <c r="M21" i="1" s="1"/>
  <c r="L26" i="3"/>
  <c r="L21" i="1" s="1"/>
  <c r="K26" i="3"/>
  <c r="K21" i="1" s="1"/>
  <c r="J26" i="3"/>
  <c r="J21" i="1" s="1"/>
  <c r="I26" i="3"/>
  <c r="I21" i="1" s="1"/>
  <c r="H26" i="3"/>
  <c r="H21" i="1" s="1"/>
  <c r="G26" i="3"/>
  <c r="G21" i="1" s="1"/>
  <c r="F26" i="3"/>
  <c r="F21" i="1" s="1"/>
  <c r="E26" i="3"/>
  <c r="E21" i="1" s="1"/>
  <c r="D26" i="3"/>
  <c r="D21" i="1" s="1"/>
  <c r="C26" i="3"/>
  <c r="C21" i="1" s="1"/>
  <c r="B26" i="3"/>
  <c r="B21" i="1" s="1"/>
  <c r="M25" i="3"/>
  <c r="M20" i="1" s="1"/>
  <c r="L25" i="3"/>
  <c r="L20" i="1" s="1"/>
  <c r="K25" i="3"/>
  <c r="K20" i="1" s="1"/>
  <c r="J25" i="3"/>
  <c r="J20" i="1" s="1"/>
  <c r="I25" i="3"/>
  <c r="I20" i="1" s="1"/>
  <c r="H25" i="3"/>
  <c r="H20" i="1" s="1"/>
  <c r="G25" i="3"/>
  <c r="G20" i="1" s="1"/>
  <c r="F25" i="3"/>
  <c r="F20" i="1" s="1"/>
  <c r="E25" i="3"/>
  <c r="E20" i="1" s="1"/>
  <c r="D25" i="3"/>
  <c r="D20" i="1" s="1"/>
  <c r="C25" i="3"/>
  <c r="C20" i="1" s="1"/>
  <c r="B25" i="3"/>
  <c r="B20" i="1" s="1"/>
  <c r="M24" i="3"/>
  <c r="M19" i="1" s="1"/>
  <c r="L24" i="3"/>
  <c r="L19" i="1" s="1"/>
  <c r="K24" i="3"/>
  <c r="K19" i="1" s="1"/>
  <c r="J24" i="3"/>
  <c r="J19" i="1" s="1"/>
  <c r="I24" i="3"/>
  <c r="I19" i="1" s="1"/>
  <c r="H24" i="3"/>
  <c r="H19" i="1" s="1"/>
  <c r="G24" i="3"/>
  <c r="G19" i="1" s="1"/>
  <c r="F24" i="3"/>
  <c r="F19" i="1" s="1"/>
  <c r="E24" i="3"/>
  <c r="E19" i="1" s="1"/>
  <c r="D24" i="3"/>
  <c r="D19" i="1" s="1"/>
  <c r="C24" i="3"/>
  <c r="C19" i="1" s="1"/>
  <c r="B24" i="3"/>
  <c r="B19" i="1" s="1"/>
  <c r="M23" i="3"/>
  <c r="M18" i="1" s="1"/>
  <c r="L23" i="3"/>
  <c r="L18" i="1" s="1"/>
  <c r="K23" i="3"/>
  <c r="K18" i="1" s="1"/>
  <c r="J23" i="3"/>
  <c r="J18" i="1" s="1"/>
  <c r="I23" i="3"/>
  <c r="I18" i="1" s="1"/>
  <c r="H23" i="3"/>
  <c r="H18" i="1" s="1"/>
  <c r="G23" i="3"/>
  <c r="G18" i="1" s="1"/>
  <c r="F23" i="3"/>
  <c r="F18" i="1" s="1"/>
  <c r="E23" i="3"/>
  <c r="E18" i="1" s="1"/>
  <c r="D23" i="3"/>
  <c r="D18" i="1" s="1"/>
  <c r="C23" i="3"/>
  <c r="C18" i="1" s="1"/>
  <c r="B23" i="3"/>
  <c r="B18" i="1" s="1"/>
  <c r="M22" i="3"/>
  <c r="M17" i="1" s="1"/>
  <c r="L22" i="3"/>
  <c r="L17" i="1" s="1"/>
  <c r="K22" i="3"/>
  <c r="K17" i="1" s="1"/>
  <c r="J22" i="3"/>
  <c r="J17" i="1" s="1"/>
  <c r="I22" i="3"/>
  <c r="I17" i="1" s="1"/>
  <c r="H22" i="3"/>
  <c r="H17" i="1" s="1"/>
  <c r="G22" i="3"/>
  <c r="G17" i="1" s="1"/>
  <c r="F22" i="3"/>
  <c r="F17" i="1" s="1"/>
  <c r="E22" i="3"/>
  <c r="E17" i="1" s="1"/>
  <c r="D22" i="3"/>
  <c r="D17" i="1" s="1"/>
  <c r="C22" i="3"/>
  <c r="C17" i="1" s="1"/>
  <c r="B22" i="3"/>
  <c r="B17" i="1" s="1"/>
  <c r="M21" i="3"/>
  <c r="M16" i="1" s="1"/>
  <c r="L21" i="3"/>
  <c r="L16" i="1" s="1"/>
  <c r="K21" i="3"/>
  <c r="K16" i="1" s="1"/>
  <c r="J21" i="3"/>
  <c r="J16" i="1" s="1"/>
  <c r="I21" i="3"/>
  <c r="I16" i="1" s="1"/>
  <c r="H21" i="3"/>
  <c r="H16" i="1" s="1"/>
  <c r="G21" i="3"/>
  <c r="G16" i="1" s="1"/>
  <c r="F21" i="3"/>
  <c r="F16" i="1" s="1"/>
  <c r="E21" i="3"/>
  <c r="E16" i="1" s="1"/>
  <c r="D21" i="3"/>
  <c r="D16" i="1" s="1"/>
  <c r="C21" i="3"/>
  <c r="C16" i="1" s="1"/>
  <c r="B21" i="3"/>
  <c r="B16" i="1" s="1"/>
  <c r="M20" i="3"/>
  <c r="M15" i="1" s="1"/>
  <c r="L20" i="3"/>
  <c r="L15" i="1" s="1"/>
  <c r="K20" i="3"/>
  <c r="K15" i="1" s="1"/>
  <c r="J20" i="3"/>
  <c r="J15" i="1" s="1"/>
  <c r="I20" i="3"/>
  <c r="I15" i="1" s="1"/>
  <c r="H20" i="3"/>
  <c r="H15" i="1" s="1"/>
  <c r="G20" i="3"/>
  <c r="G15" i="1" s="1"/>
  <c r="F20" i="3"/>
  <c r="F15" i="1" s="1"/>
  <c r="E20" i="3"/>
  <c r="E15" i="1" s="1"/>
  <c r="D20" i="3"/>
  <c r="D15" i="1" s="1"/>
  <c r="C20" i="3"/>
  <c r="C15" i="1" s="1"/>
  <c r="B20" i="3"/>
  <c r="B15" i="1" s="1"/>
  <c r="M19" i="3"/>
  <c r="M14" i="1" s="1"/>
  <c r="L19" i="3"/>
  <c r="L14" i="1" s="1"/>
  <c r="K19" i="3"/>
  <c r="K14" i="1" s="1"/>
  <c r="J19" i="3"/>
  <c r="J14" i="1" s="1"/>
  <c r="I19" i="3"/>
  <c r="I14" i="1" s="1"/>
  <c r="H19" i="3"/>
  <c r="H14" i="1" s="1"/>
  <c r="G19" i="3"/>
  <c r="G14" i="1" s="1"/>
  <c r="F19" i="3"/>
  <c r="F14" i="1" s="1"/>
  <c r="E19" i="3"/>
  <c r="E14" i="1" s="1"/>
  <c r="D19" i="3"/>
  <c r="D14" i="1" s="1"/>
  <c r="C19" i="3"/>
  <c r="C14" i="1" s="1"/>
  <c r="B19" i="3"/>
  <c r="B14" i="1" s="1"/>
  <c r="M18" i="3"/>
  <c r="M13" i="1" s="1"/>
  <c r="L18" i="3"/>
  <c r="L13" i="1" s="1"/>
  <c r="K18" i="3"/>
  <c r="K13" i="1" s="1"/>
  <c r="J18" i="3"/>
  <c r="J13" i="1" s="1"/>
  <c r="I18" i="3"/>
  <c r="I13" i="1" s="1"/>
  <c r="H18" i="3"/>
  <c r="H13" i="1" s="1"/>
  <c r="G18" i="3"/>
  <c r="G13" i="1" s="1"/>
  <c r="F18" i="3"/>
  <c r="F13" i="1" s="1"/>
  <c r="E18" i="3"/>
  <c r="E13" i="1" s="1"/>
  <c r="D18" i="3"/>
  <c r="D13" i="1" s="1"/>
  <c r="C18" i="3"/>
  <c r="C13" i="1" s="1"/>
  <c r="B18" i="3"/>
  <c r="B13" i="1" s="1"/>
  <c r="M17" i="3"/>
  <c r="M12" i="1" s="1"/>
  <c r="L17" i="3"/>
  <c r="L12" i="1" s="1"/>
  <c r="K17" i="3"/>
  <c r="K12" i="1" s="1"/>
  <c r="J17" i="3"/>
  <c r="J12" i="1" s="1"/>
  <c r="I17" i="3"/>
  <c r="I12" i="1" s="1"/>
  <c r="H17" i="3"/>
  <c r="H12" i="1" s="1"/>
  <c r="G17" i="3"/>
  <c r="G12" i="1" s="1"/>
  <c r="F17" i="3"/>
  <c r="F12" i="1" s="1"/>
  <c r="E17" i="3"/>
  <c r="E12" i="1" s="1"/>
  <c r="D17" i="3"/>
  <c r="D12" i="1" s="1"/>
  <c r="C17" i="3"/>
  <c r="C12" i="1" s="1"/>
  <c r="B17" i="3"/>
  <c r="B12" i="1" s="1"/>
  <c r="M16" i="3"/>
  <c r="M11" i="1" s="1"/>
  <c r="L16" i="3"/>
  <c r="L11" i="1" s="1"/>
  <c r="K16" i="3"/>
  <c r="K11" i="1" s="1"/>
  <c r="J16" i="3"/>
  <c r="J11" i="1" s="1"/>
  <c r="I16" i="3"/>
  <c r="I11" i="1" s="1"/>
  <c r="H16" i="3"/>
  <c r="H11" i="1" s="1"/>
  <c r="G16" i="3"/>
  <c r="G11" i="1" s="1"/>
  <c r="F16" i="3"/>
  <c r="F11" i="1" s="1"/>
  <c r="E16" i="3"/>
  <c r="E11" i="1" s="1"/>
  <c r="D16" i="3"/>
  <c r="D11" i="1" s="1"/>
  <c r="C16" i="3"/>
  <c r="C11" i="1" s="1"/>
  <c r="B16" i="3"/>
  <c r="B11" i="1" s="1"/>
  <c r="M15" i="3"/>
  <c r="M10" i="1" s="1"/>
  <c r="L15" i="3"/>
  <c r="L10" i="1" s="1"/>
  <c r="K15" i="3"/>
  <c r="K10" i="1" s="1"/>
  <c r="J15" i="3"/>
  <c r="J10" i="1" s="1"/>
  <c r="I15" i="3"/>
  <c r="I10" i="1" s="1"/>
  <c r="H15" i="3"/>
  <c r="H10" i="1" s="1"/>
  <c r="G15" i="3"/>
  <c r="G10" i="1" s="1"/>
  <c r="F15" i="3"/>
  <c r="F10" i="1" s="1"/>
  <c r="E15" i="3"/>
  <c r="E10" i="1" s="1"/>
  <c r="D15" i="3"/>
  <c r="D10" i="1" s="1"/>
  <c r="C15" i="3"/>
  <c r="C10" i="1" s="1"/>
  <c r="B15" i="3"/>
  <c r="B10" i="1" s="1"/>
  <c r="M14" i="3"/>
  <c r="M9" i="1" s="1"/>
  <c r="L14" i="3"/>
  <c r="L9" i="1" s="1"/>
  <c r="K14" i="3"/>
  <c r="K9" i="1" s="1"/>
  <c r="J14" i="3"/>
  <c r="J9" i="1" s="1"/>
  <c r="I14" i="3"/>
  <c r="I9" i="1" s="1"/>
  <c r="H14" i="3"/>
  <c r="H9" i="1" s="1"/>
  <c r="G14" i="3"/>
  <c r="G9" i="1" s="1"/>
  <c r="F14" i="3"/>
  <c r="F9" i="1" s="1"/>
  <c r="E14" i="3"/>
  <c r="E9" i="1" s="1"/>
  <c r="D14" i="3"/>
  <c r="D9" i="1" s="1"/>
  <c r="C14" i="3"/>
  <c r="C9" i="1" s="1"/>
  <c r="B14" i="3"/>
  <c r="B9" i="1" s="1"/>
  <c r="M13" i="3"/>
  <c r="M8" i="1" s="1"/>
  <c r="L13" i="3"/>
  <c r="L8" i="1" s="1"/>
  <c r="K13" i="3"/>
  <c r="K8" i="1" s="1"/>
  <c r="J13" i="3"/>
  <c r="J8" i="1" s="1"/>
  <c r="I13" i="3"/>
  <c r="I8" i="1" s="1"/>
  <c r="H13" i="3"/>
  <c r="H8" i="1" s="1"/>
  <c r="G13" i="3"/>
  <c r="G8" i="1" s="1"/>
  <c r="F13" i="3"/>
  <c r="F8" i="1" s="1"/>
  <c r="E13" i="3"/>
  <c r="E8" i="1" s="1"/>
  <c r="D13" i="3"/>
  <c r="D8" i="1" s="1"/>
  <c r="C13" i="3"/>
  <c r="C8" i="1" s="1"/>
  <c r="B13" i="3"/>
  <c r="B8" i="1" s="1"/>
  <c r="M12" i="3"/>
  <c r="M7" i="1" s="1"/>
  <c r="L12" i="3"/>
  <c r="L7" i="1" s="1"/>
  <c r="K12" i="3"/>
  <c r="K7" i="1" s="1"/>
  <c r="J12" i="3"/>
  <c r="J7" i="1" s="1"/>
  <c r="I12" i="3"/>
  <c r="I7" i="1" s="1"/>
  <c r="H12" i="3"/>
  <c r="H7" i="1" s="1"/>
  <c r="G12" i="3"/>
  <c r="G7" i="1" s="1"/>
  <c r="F12" i="3"/>
  <c r="F7" i="1" s="1"/>
  <c r="E12" i="3"/>
  <c r="E7" i="1" s="1"/>
  <c r="D12" i="3"/>
  <c r="D7" i="1" s="1"/>
  <c r="C12" i="3"/>
  <c r="C7" i="1" s="1"/>
  <c r="B12" i="3"/>
  <c r="B7" i="1" s="1"/>
  <c r="M11" i="3"/>
  <c r="M6" i="1" s="1"/>
  <c r="L11" i="3"/>
  <c r="L6" i="1" s="1"/>
  <c r="K11" i="3"/>
  <c r="K6" i="1" s="1"/>
  <c r="J11" i="3"/>
  <c r="J6" i="1" s="1"/>
  <c r="I11" i="3"/>
  <c r="I6" i="1" s="1"/>
  <c r="H11" i="3"/>
  <c r="H6" i="1" s="1"/>
  <c r="G11" i="3"/>
  <c r="G6" i="1" s="1"/>
  <c r="F11" i="3"/>
  <c r="F6" i="1" s="1"/>
  <c r="E11" i="3"/>
  <c r="E6" i="1" s="1"/>
  <c r="D11" i="3"/>
  <c r="D6" i="1" s="1"/>
  <c r="C11" i="3"/>
  <c r="C6" i="1" s="1"/>
  <c r="B11" i="3"/>
  <c r="B6" i="1" s="1"/>
  <c r="M10" i="3"/>
  <c r="M5" i="1" s="1"/>
  <c r="L10" i="3"/>
  <c r="L5" i="1" s="1"/>
  <c r="K10" i="3"/>
  <c r="K5" i="1" s="1"/>
  <c r="J10" i="3"/>
  <c r="J5" i="1" s="1"/>
  <c r="I10" i="3"/>
  <c r="I5" i="1" s="1"/>
  <c r="H10" i="3"/>
  <c r="H5" i="1" s="1"/>
  <c r="G10" i="3"/>
  <c r="G5" i="1" s="1"/>
  <c r="F10" i="3"/>
  <c r="F5" i="1" s="1"/>
  <c r="E10" i="3"/>
  <c r="E5" i="1" s="1"/>
  <c r="D10" i="3"/>
  <c r="D5" i="1" s="1"/>
  <c r="C10" i="3"/>
  <c r="C5" i="1" s="1"/>
  <c r="B10" i="3"/>
  <c r="B5" i="1" s="1"/>
  <c r="M9" i="3"/>
  <c r="M4" i="1" s="1"/>
  <c r="L9" i="3"/>
  <c r="L4" i="1" s="1"/>
  <c r="K9" i="3"/>
  <c r="K4" i="1" s="1"/>
  <c r="J9" i="3"/>
  <c r="J4" i="1" s="1"/>
  <c r="I9" i="3"/>
  <c r="I4" i="1" s="1"/>
  <c r="H9" i="3"/>
  <c r="H4" i="1" s="1"/>
  <c r="G9" i="3"/>
  <c r="G4" i="1" s="1"/>
  <c r="F9" i="3"/>
  <c r="F4" i="1" s="1"/>
  <c r="E9" i="3"/>
  <c r="E4" i="1" s="1"/>
  <c r="D9" i="3"/>
  <c r="D4" i="1" s="1"/>
  <c r="C9" i="3"/>
  <c r="C4" i="1" s="1"/>
  <c r="B9" i="3"/>
  <c r="B4" i="1" s="1"/>
  <c r="M8" i="3"/>
  <c r="M3" i="1" s="1"/>
  <c r="L8" i="3"/>
  <c r="L3" i="1" s="1"/>
  <c r="K8" i="3"/>
  <c r="K3" i="1" s="1"/>
  <c r="J8" i="3"/>
  <c r="J3" i="1" s="1"/>
  <c r="I8" i="3"/>
  <c r="I3" i="1" s="1"/>
  <c r="H8" i="3"/>
  <c r="H3" i="1" s="1"/>
  <c r="G8" i="3"/>
  <c r="G3" i="1" s="1"/>
  <c r="F8" i="3"/>
  <c r="F3" i="1" s="1"/>
  <c r="E8" i="3"/>
  <c r="E3" i="1" s="1"/>
  <c r="D8" i="3"/>
  <c r="D3" i="1" s="1"/>
  <c r="C8" i="3"/>
  <c r="C3" i="1" s="1"/>
  <c r="B8" i="3"/>
  <c r="B3" i="1" s="1"/>
  <c r="M7" i="3"/>
  <c r="M2" i="1" s="1"/>
  <c r="L7" i="3"/>
  <c r="L2" i="1" s="1"/>
  <c r="K7" i="3"/>
  <c r="K2" i="1" s="1"/>
  <c r="J7" i="3"/>
  <c r="J2" i="1" s="1"/>
  <c r="I7" i="3"/>
  <c r="I2" i="1" s="1"/>
  <c r="H7" i="3"/>
  <c r="H2" i="1" s="1"/>
  <c r="G7" i="3"/>
  <c r="G2" i="1" s="1"/>
  <c r="F7" i="3"/>
  <c r="F2" i="1" s="1"/>
  <c r="E7" i="3"/>
  <c r="E2" i="1" s="1"/>
  <c r="D7" i="3"/>
  <c r="D2" i="1" s="1"/>
  <c r="C7" i="3"/>
  <c r="C2" i="1" s="1"/>
  <c r="B7" i="3"/>
  <c r="B2" i="1" s="1"/>
</calcChain>
</file>

<file path=xl/sharedStrings.xml><?xml version="1.0" encoding="utf-8"?>
<sst xmlns="http://schemas.openxmlformats.org/spreadsheetml/2006/main" count="78" uniqueCount="56">
  <si>
    <t>quarter</t>
  </si>
  <si>
    <t>cba_1</t>
  </si>
  <si>
    <t>cba_40</t>
  </si>
  <si>
    <t>cba_41</t>
  </si>
  <si>
    <t>cba_42</t>
  </si>
  <si>
    <t>cba_43</t>
  </si>
  <si>
    <t>cba_44</t>
  </si>
  <si>
    <t>cbt_1</t>
  </si>
  <si>
    <t>cbt_40</t>
  </si>
  <si>
    <t>cbt_41</t>
  </si>
  <si>
    <t>cbt_42</t>
  </si>
  <si>
    <t>cbt_43</t>
  </si>
  <si>
    <t>cbt_44</t>
  </si>
  <si>
    <t>GBA</t>
  </si>
  <si>
    <t>NOA</t>
  </si>
  <si>
    <t>NEA</t>
  </si>
  <si>
    <t>Cuyo</t>
  </si>
  <si>
    <t>Pampeana</t>
  </si>
  <si>
    <t>Patagonia</t>
  </si>
  <si>
    <t>1 2016</t>
  </si>
  <si>
    <t>2 2016</t>
  </si>
  <si>
    <t>3 2016</t>
  </si>
  <si>
    <t>1 2017</t>
  </si>
  <si>
    <t>4 2016</t>
  </si>
  <si>
    <t>2 2017</t>
  </si>
  <si>
    <t>1 2018</t>
  </si>
  <si>
    <t>2 2018</t>
  </si>
  <si>
    <t>3 2017</t>
  </si>
  <si>
    <t>1 2019</t>
  </si>
  <si>
    <t>4 2017</t>
  </si>
  <si>
    <t>2 2019</t>
  </si>
  <si>
    <t>1 2020</t>
  </si>
  <si>
    <t>2 2020</t>
  </si>
  <si>
    <t>3 2018</t>
  </si>
  <si>
    <t>1 2021</t>
  </si>
  <si>
    <t>4 2018</t>
  </si>
  <si>
    <t>2 2021</t>
  </si>
  <si>
    <t>3 2019</t>
  </si>
  <si>
    <t>4 2019</t>
  </si>
  <si>
    <t>3 2020</t>
  </si>
  <si>
    <t>4 2020</t>
  </si>
  <si>
    <t>3 2021</t>
  </si>
  <si>
    <t>4 2021</t>
  </si>
  <si>
    <t>1 2022</t>
  </si>
  <si>
    <t>2 2022</t>
  </si>
  <si>
    <t>3 2022</t>
  </si>
  <si>
    <t>4 2022</t>
  </si>
  <si>
    <t>1 2023</t>
  </si>
  <si>
    <t>2 2023</t>
  </si>
  <si>
    <t>3 2023</t>
  </si>
  <si>
    <t>4 2023</t>
  </si>
  <si>
    <t>Canasta básica alimentaria (CBA) y canasta básica total (CBT), por región</t>
  </si>
  <si>
    <t>En pesos</t>
  </si>
  <si>
    <t>CBA</t>
  </si>
  <si>
    <t>CBT</t>
  </si>
  <si>
    <t>Fuente: INDEC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</si>
</sst>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9" fontId="3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17" fontId="4" fillId="0" borderId="11" xfId="2" applyNumberFormat="1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4" fontId="4" fillId="0" borderId="16" xfId="2" applyNumberFormat="1" applyFont="1" applyBorder="1" applyAlignment="1">
      <alignment horizontal="center" vertical="center"/>
    </xf>
    <xf numFmtId="17" fontId="4" fillId="0" borderId="0" xfId="2" applyNumberFormat="1" applyFont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4" fontId="4" fillId="0" borderId="17" xfId="2" applyNumberFormat="1" applyFont="1" applyBorder="1" applyAlignment="1">
      <alignment horizontal="center" vertical="center"/>
    </xf>
    <xf numFmtId="4" fontId="4" fillId="0" borderId="18" xfId="2" applyNumberFormat="1" applyFont="1" applyBorder="1" applyAlignment="1">
      <alignment horizontal="center" vertical="center"/>
    </xf>
    <xf numFmtId="4" fontId="4" fillId="0" borderId="19" xfId="2" applyNumberFormat="1" applyFont="1" applyBorder="1" applyAlignment="1">
      <alignment horizontal="center" vertical="center"/>
    </xf>
    <xf numFmtId="4" fontId="4" fillId="0" borderId="20" xfId="2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4" fillId="0" borderId="0" xfId="2" applyNumberFormat="1" applyFont="1" applyAlignment="1">
      <alignment horizontal="center" vertical="center"/>
    </xf>
    <xf numFmtId="17" fontId="4" fillId="0" borderId="21" xfId="2" applyNumberFormat="1" applyFont="1" applyBorder="1" applyAlignment="1">
      <alignment horizontal="center" vertical="center"/>
    </xf>
    <xf numFmtId="4" fontId="1" fillId="0" borderId="22" xfId="0" applyNumberFormat="1" applyFont="1" applyBorder="1" applyAlignment="1">
      <alignment horizontal="center" vertical="center"/>
    </xf>
    <xf numFmtId="4" fontId="4" fillId="0" borderId="23" xfId="2" applyNumberFormat="1" applyFont="1" applyBorder="1" applyAlignment="1">
      <alignment horizontal="center" vertical="center"/>
    </xf>
    <xf numFmtId="4" fontId="4" fillId="0" borderId="24" xfId="2" applyNumberFormat="1" applyFont="1" applyBorder="1" applyAlignment="1">
      <alignment horizontal="center" vertical="center"/>
    </xf>
    <xf numFmtId="4" fontId="1" fillId="0" borderId="25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17" fontId="4" fillId="0" borderId="26" xfId="2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4" fontId="4" fillId="0" borderId="28" xfId="2" applyNumberFormat="1" applyFont="1" applyBorder="1" applyAlignment="1">
      <alignment horizontal="center" vertical="center"/>
    </xf>
    <xf numFmtId="4" fontId="4" fillId="0" borderId="29" xfId="2" applyNumberFormat="1" applyFont="1" applyBorder="1" applyAlignment="1">
      <alignment horizontal="center" vertical="center"/>
    </xf>
    <xf numFmtId="4" fontId="1" fillId="0" borderId="30" xfId="0" applyNumberFormat="1" applyFont="1" applyBorder="1" applyAlignment="1">
      <alignment horizontal="center" vertical="center"/>
    </xf>
    <xf numFmtId="17" fontId="4" fillId="0" borderId="31" xfId="2" applyNumberFormat="1" applyFont="1" applyBorder="1" applyAlignment="1">
      <alignment horizontal="center" vertical="center"/>
    </xf>
    <xf numFmtId="17" fontId="4" fillId="0" borderId="32" xfId="2" applyNumberFormat="1" applyFont="1" applyBorder="1" applyAlignment="1">
      <alignment horizontal="center" vertical="center"/>
    </xf>
    <xf numFmtId="17" fontId="4" fillId="0" borderId="33" xfId="2" applyNumberFormat="1" applyFont="1" applyBorder="1" applyAlignment="1">
      <alignment horizontal="center" vertical="center"/>
    </xf>
    <xf numFmtId="2" fontId="0" fillId="0" borderId="0" xfId="0" applyNumberFormat="1"/>
    <xf numFmtId="0" fontId="6" fillId="0" borderId="0" xfId="0" applyFont="1" applyAlignment="1">
      <alignment vertical="center"/>
    </xf>
    <xf numFmtId="4" fontId="4" fillId="0" borderId="17" xfId="0" applyNumberFormat="1" applyFont="1" applyBorder="1" applyAlignment="1">
      <alignment horizontal="center" vertical="center"/>
    </xf>
    <xf numFmtId="4" fontId="4" fillId="0" borderId="20" xfId="0" applyNumberFormat="1" applyFont="1" applyBorder="1" applyAlignment="1">
      <alignment horizontal="center" vertical="center"/>
    </xf>
    <xf numFmtId="4" fontId="4" fillId="0" borderId="34" xfId="2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/>
    </xf>
    <xf numFmtId="4" fontId="4" fillId="0" borderId="35" xfId="0" applyNumberFormat="1" applyFont="1" applyBorder="1" applyAlignment="1">
      <alignment horizontal="center" vertical="center"/>
    </xf>
    <xf numFmtId="4" fontId="4" fillId="0" borderId="36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3" xfId="0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4" fontId="1" fillId="0" borderId="0" xfId="0" applyNumberFormat="1" applyFont="1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4603A69A-C91C-417E-BFBD-0886E3C2B203}"/>
    <cellStyle name="Normal_CBT" xfId="2" xr:uid="{DDAEB532-F92A-41D1-9EA3-FDFC1455E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9CFA-64D1-46E3-92D9-44BC53EB3FAB}">
  <dimension ref="A1:AI103"/>
  <sheetViews>
    <sheetView workbookViewId="0">
      <selection sqref="A1:XFD5"/>
    </sheetView>
  </sheetViews>
  <sheetFormatPr defaultRowHeight="15.6" customHeight="1" x14ac:dyDescent="0.2"/>
  <cols>
    <col min="1" max="16384" width="8.88671875" style="71"/>
  </cols>
  <sheetData>
    <row r="1" spans="1:35" ht="15.6" customHeight="1" x14ac:dyDescent="0.2">
      <c r="A1" s="7" t="s">
        <v>51</v>
      </c>
    </row>
    <row r="2" spans="1:35" ht="15.6" customHeight="1" x14ac:dyDescent="0.2">
      <c r="A2" s="8" t="s">
        <v>52</v>
      </c>
    </row>
    <row r="3" spans="1:35" ht="15.6" customHeight="1" x14ac:dyDescent="0.2">
      <c r="A3" s="8"/>
    </row>
    <row r="4" spans="1:35" ht="15.6" customHeight="1" x14ac:dyDescent="0.2">
      <c r="B4" s="66" t="s">
        <v>53</v>
      </c>
      <c r="C4" s="67"/>
      <c r="D4" s="67"/>
      <c r="E4" s="67"/>
      <c r="F4" s="67"/>
      <c r="G4" s="68"/>
      <c r="H4" s="69" t="s">
        <v>54</v>
      </c>
      <c r="I4" s="67"/>
      <c r="J4" s="67"/>
      <c r="K4" s="67"/>
      <c r="L4" s="67"/>
      <c r="M4" s="67"/>
      <c r="N4" s="72"/>
    </row>
    <row r="5" spans="1:35" ht="15.6" customHeight="1" thickBot="1" x14ac:dyDescent="0.25">
      <c r="A5" s="73"/>
      <c r="B5" s="9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1" t="s">
        <v>18</v>
      </c>
      <c r="H5" s="12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1" t="s">
        <v>18</v>
      </c>
      <c r="N5" s="4"/>
    </row>
    <row r="6" spans="1:35" ht="15.6" customHeight="1" x14ac:dyDescent="0.2">
      <c r="A6" s="13">
        <v>42370</v>
      </c>
      <c r="B6" s="14"/>
      <c r="C6" s="15"/>
      <c r="D6" s="15"/>
      <c r="E6" s="15"/>
      <c r="F6" s="15"/>
      <c r="G6" s="16"/>
      <c r="H6" s="17"/>
      <c r="I6" s="15"/>
      <c r="J6" s="15"/>
      <c r="K6" s="15"/>
      <c r="L6" s="15"/>
      <c r="M6" s="16"/>
      <c r="N6" s="4"/>
    </row>
    <row r="7" spans="1:35" ht="15.6" customHeight="1" x14ac:dyDescent="0.2">
      <c r="A7" s="19">
        <v>42401</v>
      </c>
      <c r="B7" s="20"/>
      <c r="C7" s="21"/>
      <c r="D7" s="21"/>
      <c r="E7" s="21"/>
      <c r="F7" s="21"/>
      <c r="G7" s="22"/>
      <c r="H7" s="23"/>
      <c r="I7" s="21"/>
      <c r="J7" s="21"/>
      <c r="K7" s="21"/>
      <c r="L7" s="21"/>
      <c r="M7" s="22"/>
      <c r="N7" s="4"/>
    </row>
    <row r="8" spans="1:35" ht="15.6" customHeight="1" x14ac:dyDescent="0.2">
      <c r="A8" s="19">
        <v>42430</v>
      </c>
      <c r="B8" s="20"/>
      <c r="C8" s="21"/>
      <c r="D8" s="21"/>
      <c r="E8" s="21"/>
      <c r="F8" s="21"/>
      <c r="G8" s="22"/>
      <c r="H8" s="23"/>
      <c r="I8" s="21"/>
      <c r="J8" s="21"/>
      <c r="K8" s="21"/>
      <c r="L8" s="21"/>
      <c r="M8" s="22"/>
      <c r="N8" s="29"/>
    </row>
    <row r="9" spans="1:35" ht="15.6" customHeight="1" x14ac:dyDescent="0.2">
      <c r="A9" s="19">
        <v>42461</v>
      </c>
      <c r="B9" s="35">
        <v>1514.53</v>
      </c>
      <c r="C9" s="25">
        <v>1333.91</v>
      </c>
      <c r="D9" s="25">
        <v>1371.62</v>
      </c>
      <c r="E9" s="25">
        <v>1358.29</v>
      </c>
      <c r="F9" s="25">
        <v>1514.96</v>
      </c>
      <c r="G9" s="26">
        <v>1556.96</v>
      </c>
      <c r="H9" s="36">
        <v>3665.17</v>
      </c>
      <c r="I9" s="25">
        <v>2987.95</v>
      </c>
      <c r="J9" s="25">
        <v>3099.86</v>
      </c>
      <c r="K9" s="25">
        <v>3504.4</v>
      </c>
      <c r="L9" s="25">
        <v>3666.21</v>
      </c>
      <c r="M9" s="26">
        <v>4281.63</v>
      </c>
      <c r="N9" s="4"/>
    </row>
    <row r="10" spans="1:35" ht="15.6" customHeight="1" x14ac:dyDescent="0.2">
      <c r="A10" s="19">
        <v>42491</v>
      </c>
      <c r="B10" s="35">
        <v>1561.35</v>
      </c>
      <c r="C10" s="25">
        <v>1369.37</v>
      </c>
      <c r="D10" s="25">
        <v>1404.27</v>
      </c>
      <c r="E10" s="25">
        <v>1398.2</v>
      </c>
      <c r="F10" s="25">
        <v>1562.75</v>
      </c>
      <c r="G10" s="26">
        <v>1604.3</v>
      </c>
      <c r="H10" s="36">
        <v>3825.3</v>
      </c>
      <c r="I10" s="25">
        <v>3122.17</v>
      </c>
      <c r="J10" s="25">
        <v>3229.82</v>
      </c>
      <c r="K10" s="25">
        <v>3649.31</v>
      </c>
      <c r="L10" s="25">
        <v>3828.74</v>
      </c>
      <c r="M10" s="26">
        <v>4459.96</v>
      </c>
      <c r="N10" s="4"/>
      <c r="AD10" s="74"/>
      <c r="AE10" s="74"/>
      <c r="AF10" s="74"/>
      <c r="AG10" s="74"/>
      <c r="AH10" s="74"/>
      <c r="AI10" s="74"/>
    </row>
    <row r="11" spans="1:35" ht="15.6" customHeight="1" x14ac:dyDescent="0.2">
      <c r="A11" s="19">
        <v>42522</v>
      </c>
      <c r="B11" s="35">
        <v>1614.32</v>
      </c>
      <c r="C11" s="25">
        <v>1413.77</v>
      </c>
      <c r="D11" s="25">
        <v>1447.63</v>
      </c>
      <c r="E11" s="25">
        <v>1445.22</v>
      </c>
      <c r="F11" s="25">
        <v>1614.33</v>
      </c>
      <c r="G11" s="26">
        <v>1661.42</v>
      </c>
      <c r="H11" s="36">
        <v>3938.94</v>
      </c>
      <c r="I11" s="25">
        <v>3209.27</v>
      </c>
      <c r="J11" s="25">
        <v>3315.07</v>
      </c>
      <c r="K11" s="25">
        <v>3757.58</v>
      </c>
      <c r="L11" s="25">
        <v>3938.96</v>
      </c>
      <c r="M11" s="26">
        <v>4602.13</v>
      </c>
      <c r="N11" s="4"/>
      <c r="AD11" s="74"/>
      <c r="AE11" s="74"/>
      <c r="AF11" s="74"/>
      <c r="AG11" s="74"/>
      <c r="AH11" s="74"/>
      <c r="AI11" s="74"/>
    </row>
    <row r="12" spans="1:35" ht="15.6" customHeight="1" x14ac:dyDescent="0.2">
      <c r="A12" s="19">
        <v>42552</v>
      </c>
      <c r="B12" s="35">
        <v>1666.48</v>
      </c>
      <c r="C12" s="25">
        <v>1458.24</v>
      </c>
      <c r="D12" s="25">
        <v>1496.21</v>
      </c>
      <c r="E12" s="25">
        <v>1494.04</v>
      </c>
      <c r="F12" s="25">
        <v>1660.19</v>
      </c>
      <c r="G12" s="26">
        <v>1713.67</v>
      </c>
      <c r="H12" s="36">
        <v>4032.88</v>
      </c>
      <c r="I12" s="25">
        <v>3281.04</v>
      </c>
      <c r="J12" s="25">
        <v>3396.4</v>
      </c>
      <c r="K12" s="25">
        <v>3854.62</v>
      </c>
      <c r="L12" s="25">
        <v>4017.66</v>
      </c>
      <c r="M12" s="26">
        <v>4712.59</v>
      </c>
      <c r="N12" s="4"/>
      <c r="AD12" s="74"/>
      <c r="AE12" s="74"/>
      <c r="AF12" s="74"/>
      <c r="AG12" s="74"/>
      <c r="AH12" s="74"/>
      <c r="AI12" s="74"/>
    </row>
    <row r="13" spans="1:35" ht="15.6" customHeight="1" x14ac:dyDescent="0.2">
      <c r="A13" s="19">
        <v>42583</v>
      </c>
      <c r="B13" s="35">
        <v>1675.05</v>
      </c>
      <c r="C13" s="25">
        <v>1459.38</v>
      </c>
      <c r="D13" s="25">
        <v>1501.91</v>
      </c>
      <c r="E13" s="25">
        <v>1496.09</v>
      </c>
      <c r="F13" s="25">
        <v>1662.99</v>
      </c>
      <c r="G13" s="26">
        <v>1723.86</v>
      </c>
      <c r="H13" s="36">
        <v>4036.87</v>
      </c>
      <c r="I13" s="25">
        <v>3269.01</v>
      </c>
      <c r="J13" s="25">
        <v>3394.32</v>
      </c>
      <c r="K13" s="25">
        <v>3844.95</v>
      </c>
      <c r="L13" s="25">
        <v>4007.81</v>
      </c>
      <c r="M13" s="26">
        <v>4723.38</v>
      </c>
      <c r="AD13" s="74"/>
      <c r="AE13" s="74"/>
      <c r="AF13" s="74"/>
      <c r="AG13" s="74"/>
      <c r="AH13" s="74"/>
      <c r="AI13" s="74"/>
    </row>
    <row r="14" spans="1:35" ht="15.6" customHeight="1" x14ac:dyDescent="0.2">
      <c r="A14" s="19">
        <v>42614</v>
      </c>
      <c r="B14" s="35">
        <v>1711.22</v>
      </c>
      <c r="C14" s="25">
        <v>1498.62</v>
      </c>
      <c r="D14" s="25">
        <v>1540.68</v>
      </c>
      <c r="E14" s="25">
        <v>1536.29</v>
      </c>
      <c r="F14" s="25">
        <v>1705.31</v>
      </c>
      <c r="G14" s="26">
        <v>1767.89</v>
      </c>
      <c r="H14" s="36">
        <v>4089.82</v>
      </c>
      <c r="I14" s="25">
        <v>3326.94</v>
      </c>
      <c r="J14" s="25">
        <v>3451.12</v>
      </c>
      <c r="K14" s="25">
        <v>3917.54</v>
      </c>
      <c r="L14" s="25">
        <v>4075.69</v>
      </c>
      <c r="M14" s="26">
        <v>4790.9799999999996</v>
      </c>
      <c r="AD14" s="74"/>
      <c r="AE14" s="74"/>
      <c r="AF14" s="74"/>
      <c r="AG14" s="74"/>
      <c r="AH14" s="74"/>
      <c r="AI14" s="74"/>
    </row>
    <row r="15" spans="1:35" ht="15.6" customHeight="1" x14ac:dyDescent="0.2">
      <c r="A15" s="19">
        <v>42644</v>
      </c>
      <c r="B15" s="35">
        <v>1739.34</v>
      </c>
      <c r="C15" s="25">
        <v>1516.82</v>
      </c>
      <c r="D15" s="25">
        <v>1559.51</v>
      </c>
      <c r="E15" s="25">
        <v>1559</v>
      </c>
      <c r="F15" s="25">
        <v>1731.84</v>
      </c>
      <c r="G15" s="26">
        <v>1797.44</v>
      </c>
      <c r="H15" s="36">
        <v>4191.8100000000004</v>
      </c>
      <c r="I15" s="25">
        <v>3397.68</v>
      </c>
      <c r="J15" s="25">
        <v>3524.49</v>
      </c>
      <c r="K15" s="25">
        <v>4006.63</v>
      </c>
      <c r="L15" s="25">
        <v>4173.7299999999996</v>
      </c>
      <c r="M15" s="26">
        <v>4924.99</v>
      </c>
      <c r="AD15" s="74"/>
      <c r="AE15" s="74"/>
      <c r="AF15" s="74"/>
      <c r="AG15" s="74"/>
      <c r="AH15" s="74"/>
      <c r="AI15" s="74"/>
    </row>
    <row r="16" spans="1:35" ht="15.6" customHeight="1" x14ac:dyDescent="0.2">
      <c r="A16" s="19">
        <v>42675</v>
      </c>
      <c r="B16" s="35">
        <v>1762.65</v>
      </c>
      <c r="C16" s="25">
        <v>1532.67</v>
      </c>
      <c r="D16" s="25">
        <v>1573.18</v>
      </c>
      <c r="E16" s="25">
        <v>1577.67</v>
      </c>
      <c r="F16" s="25">
        <v>1753.27</v>
      </c>
      <c r="G16" s="26">
        <v>1819.64</v>
      </c>
      <c r="H16" s="36">
        <v>4247.99</v>
      </c>
      <c r="I16" s="25">
        <v>3417.85</v>
      </c>
      <c r="J16" s="25">
        <v>3539.66</v>
      </c>
      <c r="K16" s="25">
        <v>4038.84</v>
      </c>
      <c r="L16" s="25">
        <v>4225.38</v>
      </c>
      <c r="M16" s="26">
        <v>4967.62</v>
      </c>
      <c r="AD16" s="74"/>
      <c r="AE16" s="74"/>
      <c r="AF16" s="74"/>
      <c r="AG16" s="74"/>
      <c r="AH16" s="74"/>
      <c r="AI16" s="74"/>
    </row>
    <row r="17" spans="1:35" ht="15.6" customHeight="1" x14ac:dyDescent="0.2">
      <c r="A17" s="19">
        <v>42705</v>
      </c>
      <c r="B17" s="35">
        <v>1766.62</v>
      </c>
      <c r="C17" s="25">
        <v>1526.86</v>
      </c>
      <c r="D17" s="25">
        <v>1571.59</v>
      </c>
      <c r="E17" s="25">
        <v>1574.22</v>
      </c>
      <c r="F17" s="25">
        <v>1754.08</v>
      </c>
      <c r="G17" s="26">
        <v>1822.96</v>
      </c>
      <c r="H17" s="36">
        <v>4257.55</v>
      </c>
      <c r="I17" s="25">
        <v>3420.17</v>
      </c>
      <c r="J17" s="25">
        <v>3551.79</v>
      </c>
      <c r="K17" s="25">
        <v>4045.75</v>
      </c>
      <c r="L17" s="25">
        <v>4227.33</v>
      </c>
      <c r="M17" s="26">
        <v>4994.91</v>
      </c>
      <c r="AD17" s="74"/>
      <c r="AE17" s="74"/>
      <c r="AF17" s="74"/>
      <c r="AG17" s="74"/>
      <c r="AH17" s="74"/>
      <c r="AI17" s="74"/>
    </row>
    <row r="18" spans="1:35" ht="15.6" customHeight="1" x14ac:dyDescent="0.2">
      <c r="A18" s="30">
        <v>42736</v>
      </c>
      <c r="B18" s="31">
        <v>1789.15</v>
      </c>
      <c r="C18" s="32">
        <v>1541.73</v>
      </c>
      <c r="D18" s="32">
        <v>1590.44</v>
      </c>
      <c r="E18" s="32">
        <v>1595.31</v>
      </c>
      <c r="F18" s="32">
        <v>1777.09</v>
      </c>
      <c r="G18" s="33">
        <v>1848.5</v>
      </c>
      <c r="H18" s="34">
        <v>4311.8500000000004</v>
      </c>
      <c r="I18" s="32">
        <v>3453.48</v>
      </c>
      <c r="J18" s="32">
        <v>3594.39</v>
      </c>
      <c r="K18" s="32">
        <v>4099.95</v>
      </c>
      <c r="L18" s="32">
        <v>4282.79</v>
      </c>
      <c r="M18" s="33">
        <v>5064.8900000000003</v>
      </c>
      <c r="AD18" s="74"/>
      <c r="AE18" s="74"/>
      <c r="AF18" s="74"/>
      <c r="AG18" s="74"/>
      <c r="AH18" s="74"/>
      <c r="AI18" s="74"/>
    </row>
    <row r="19" spans="1:35" ht="15.6" customHeight="1" x14ac:dyDescent="0.2">
      <c r="A19" s="19">
        <v>42767</v>
      </c>
      <c r="B19" s="35">
        <v>1821.02</v>
      </c>
      <c r="C19" s="25">
        <v>1570.68</v>
      </c>
      <c r="D19" s="25">
        <v>1620.35</v>
      </c>
      <c r="E19" s="25">
        <v>1628.44</v>
      </c>
      <c r="F19" s="25">
        <v>1810.32</v>
      </c>
      <c r="G19" s="26">
        <v>1882.42</v>
      </c>
      <c r="H19" s="36">
        <v>4425.08</v>
      </c>
      <c r="I19" s="25">
        <v>3549.74</v>
      </c>
      <c r="J19" s="25">
        <v>3694.4</v>
      </c>
      <c r="K19" s="25">
        <v>4217.66</v>
      </c>
      <c r="L19" s="25">
        <v>4399.08</v>
      </c>
      <c r="M19" s="26">
        <v>5195.4799999999996</v>
      </c>
      <c r="AD19" s="74"/>
      <c r="AE19" s="74"/>
      <c r="AF19" s="74"/>
      <c r="AG19" s="74"/>
      <c r="AH19" s="74"/>
      <c r="AI19" s="74"/>
    </row>
    <row r="20" spans="1:35" ht="15.6" customHeight="1" x14ac:dyDescent="0.2">
      <c r="A20" s="19">
        <v>42795</v>
      </c>
      <c r="B20" s="35">
        <v>1876.56</v>
      </c>
      <c r="C20" s="25">
        <v>1623.37</v>
      </c>
      <c r="D20" s="25">
        <v>1672.78</v>
      </c>
      <c r="E20" s="25">
        <v>1681.49</v>
      </c>
      <c r="F20" s="25">
        <v>1863.58</v>
      </c>
      <c r="G20" s="26">
        <v>1939.76</v>
      </c>
      <c r="H20" s="36">
        <v>4560.04</v>
      </c>
      <c r="I20" s="25">
        <v>3652.58</v>
      </c>
      <c r="J20" s="25">
        <v>3797.21</v>
      </c>
      <c r="K20" s="25">
        <v>4338.24</v>
      </c>
      <c r="L20" s="25">
        <v>4528.5</v>
      </c>
      <c r="M20" s="26">
        <v>5334.34</v>
      </c>
      <c r="AD20" s="74"/>
      <c r="AE20" s="74"/>
      <c r="AF20" s="74"/>
      <c r="AG20" s="74"/>
      <c r="AH20" s="74"/>
      <c r="AI20" s="74"/>
    </row>
    <row r="21" spans="1:35" ht="15.6" customHeight="1" x14ac:dyDescent="0.2">
      <c r="A21" s="19">
        <v>42826</v>
      </c>
      <c r="B21" s="35">
        <v>1915.47</v>
      </c>
      <c r="C21" s="25">
        <v>1661.21</v>
      </c>
      <c r="D21" s="25">
        <v>1709.08</v>
      </c>
      <c r="E21" s="25">
        <v>1713.91</v>
      </c>
      <c r="F21" s="25">
        <v>1901.16</v>
      </c>
      <c r="G21" s="26">
        <v>1975.67</v>
      </c>
      <c r="H21" s="36">
        <v>4692.8999999999996</v>
      </c>
      <c r="I21" s="25">
        <v>3770.95</v>
      </c>
      <c r="J21" s="25">
        <v>3913.79</v>
      </c>
      <c r="K21" s="25">
        <v>4456.17</v>
      </c>
      <c r="L21" s="25">
        <v>4638.83</v>
      </c>
      <c r="M21" s="26">
        <v>5492.36</v>
      </c>
      <c r="AD21" s="74"/>
      <c r="AE21" s="74"/>
      <c r="AF21" s="74"/>
      <c r="AG21" s="74"/>
      <c r="AH21" s="74"/>
      <c r="AI21" s="74"/>
    </row>
    <row r="22" spans="1:35" ht="15.6" customHeight="1" x14ac:dyDescent="0.2">
      <c r="A22" s="19">
        <v>42856</v>
      </c>
      <c r="B22" s="35">
        <v>1937.24</v>
      </c>
      <c r="C22" s="25">
        <v>1681.95</v>
      </c>
      <c r="D22" s="25">
        <v>1729.4</v>
      </c>
      <c r="E22" s="25">
        <v>1731.7</v>
      </c>
      <c r="F22" s="25">
        <v>1922</v>
      </c>
      <c r="G22" s="26">
        <v>1994.94</v>
      </c>
      <c r="H22" s="36">
        <v>4746.24</v>
      </c>
      <c r="I22" s="25">
        <v>3818.03</v>
      </c>
      <c r="J22" s="25">
        <v>3960.33</v>
      </c>
      <c r="K22" s="25">
        <v>4519.74</v>
      </c>
      <c r="L22" s="25">
        <v>4708.8999999999996</v>
      </c>
      <c r="M22" s="26">
        <v>5545.93</v>
      </c>
      <c r="AD22" s="74"/>
      <c r="AE22" s="74"/>
      <c r="AF22" s="74"/>
      <c r="AG22" s="74"/>
      <c r="AH22" s="74"/>
      <c r="AI22" s="74"/>
    </row>
    <row r="23" spans="1:35" ht="15.6" customHeight="1" x14ac:dyDescent="0.2">
      <c r="A23" s="19">
        <v>42887</v>
      </c>
      <c r="B23" s="35">
        <v>1956.42</v>
      </c>
      <c r="C23" s="25">
        <v>1698.68</v>
      </c>
      <c r="D23" s="25">
        <v>1743.77</v>
      </c>
      <c r="E23" s="25">
        <v>1747.95</v>
      </c>
      <c r="F23" s="25">
        <v>1940.78</v>
      </c>
      <c r="G23" s="26">
        <v>2012.13</v>
      </c>
      <c r="H23" s="36">
        <v>4793.2299999999996</v>
      </c>
      <c r="I23" s="25">
        <v>3872.99</v>
      </c>
      <c r="J23" s="25">
        <v>4010.67</v>
      </c>
      <c r="K23" s="25">
        <v>4562.1499999999996</v>
      </c>
      <c r="L23" s="25">
        <v>4754.91</v>
      </c>
      <c r="M23" s="26">
        <v>5613.84</v>
      </c>
      <c r="AD23" s="74"/>
      <c r="AE23" s="74"/>
      <c r="AF23" s="74"/>
      <c r="AG23" s="74"/>
      <c r="AH23" s="74"/>
      <c r="AI23" s="74"/>
    </row>
    <row r="24" spans="1:35" ht="15.6" customHeight="1" x14ac:dyDescent="0.2">
      <c r="A24" s="19">
        <v>42917</v>
      </c>
      <c r="B24" s="35">
        <v>1984.64</v>
      </c>
      <c r="C24" s="25">
        <v>1718.31</v>
      </c>
      <c r="D24" s="25">
        <v>1761.4</v>
      </c>
      <c r="E24" s="25">
        <v>1767.82</v>
      </c>
      <c r="F24" s="25">
        <v>1965.17</v>
      </c>
      <c r="G24" s="26">
        <v>2034.9</v>
      </c>
      <c r="H24" s="36">
        <v>4862.37</v>
      </c>
      <c r="I24" s="25">
        <v>3917.75</v>
      </c>
      <c r="J24" s="25">
        <v>4051.22</v>
      </c>
      <c r="K24" s="25">
        <v>4614.01</v>
      </c>
      <c r="L24" s="25">
        <v>4814.67</v>
      </c>
      <c r="M24" s="26">
        <v>5657.02</v>
      </c>
      <c r="AD24" s="74"/>
      <c r="AE24" s="74"/>
      <c r="AF24" s="74"/>
      <c r="AG24" s="74"/>
      <c r="AH24" s="74"/>
      <c r="AI24" s="74"/>
    </row>
    <row r="25" spans="1:35" ht="15.6" customHeight="1" x14ac:dyDescent="0.2">
      <c r="A25" s="19">
        <v>42948</v>
      </c>
      <c r="B25" s="35">
        <v>2021.98</v>
      </c>
      <c r="C25" s="25">
        <v>1756.04</v>
      </c>
      <c r="D25" s="25">
        <v>1796.81</v>
      </c>
      <c r="E25" s="25">
        <v>1805.99</v>
      </c>
      <c r="F25" s="25">
        <v>2007.97</v>
      </c>
      <c r="G25" s="26">
        <v>2074.38</v>
      </c>
      <c r="H25" s="36">
        <v>4933.63</v>
      </c>
      <c r="I25" s="25">
        <v>3968.65</v>
      </c>
      <c r="J25" s="25">
        <v>4096.7299999999996</v>
      </c>
      <c r="K25" s="25">
        <v>4695.57</v>
      </c>
      <c r="L25" s="25">
        <v>4899.45</v>
      </c>
      <c r="M25" s="26">
        <v>5746.03</v>
      </c>
      <c r="AD25" s="74"/>
      <c r="AE25" s="74"/>
      <c r="AF25" s="74"/>
      <c r="AG25" s="74"/>
      <c r="AH25" s="74"/>
      <c r="AI25" s="74"/>
    </row>
    <row r="26" spans="1:35" ht="15.6" customHeight="1" x14ac:dyDescent="0.2">
      <c r="A26" s="19">
        <v>42979</v>
      </c>
      <c r="B26" s="35">
        <v>2049.39</v>
      </c>
      <c r="C26" s="25">
        <v>1783.48</v>
      </c>
      <c r="D26" s="25">
        <v>1821.54</v>
      </c>
      <c r="E26" s="25">
        <v>1830.78</v>
      </c>
      <c r="F26" s="25">
        <v>2037.82</v>
      </c>
      <c r="G26" s="26">
        <v>2101.7199999999998</v>
      </c>
      <c r="H26" s="36">
        <v>5000.51</v>
      </c>
      <c r="I26" s="25">
        <v>4048.5</v>
      </c>
      <c r="J26" s="25">
        <v>4171.33</v>
      </c>
      <c r="K26" s="25">
        <v>4760.03</v>
      </c>
      <c r="L26" s="25">
        <v>4972.28</v>
      </c>
      <c r="M26" s="26">
        <v>5821.76</v>
      </c>
      <c r="AD26" s="74"/>
      <c r="AE26" s="74"/>
      <c r="AF26" s="74"/>
      <c r="AG26" s="74"/>
      <c r="AH26" s="74"/>
      <c r="AI26" s="74"/>
    </row>
    <row r="27" spans="1:35" ht="15.6" customHeight="1" x14ac:dyDescent="0.2">
      <c r="A27" s="19">
        <v>43009</v>
      </c>
      <c r="B27" s="35">
        <v>2079.23</v>
      </c>
      <c r="C27" s="25">
        <v>1812.72</v>
      </c>
      <c r="D27" s="25">
        <v>1851.72</v>
      </c>
      <c r="E27" s="25">
        <v>1860.27</v>
      </c>
      <c r="F27" s="25">
        <v>2071.1</v>
      </c>
      <c r="G27" s="26">
        <v>2137.17</v>
      </c>
      <c r="H27" s="36">
        <v>5073.32</v>
      </c>
      <c r="I27" s="25">
        <v>4114.87</v>
      </c>
      <c r="J27" s="25">
        <v>4240.4399999999996</v>
      </c>
      <c r="K27" s="25">
        <v>4836.7</v>
      </c>
      <c r="L27" s="25">
        <v>5053.4799999999996</v>
      </c>
      <c r="M27" s="26">
        <v>5919.96</v>
      </c>
      <c r="AD27" s="74"/>
      <c r="AE27" s="74"/>
      <c r="AF27" s="74"/>
      <c r="AG27" s="74"/>
      <c r="AH27" s="74"/>
      <c r="AI27" s="74"/>
    </row>
    <row r="28" spans="1:35" ht="15.6" customHeight="1" x14ac:dyDescent="0.2">
      <c r="A28" s="19">
        <v>43040</v>
      </c>
      <c r="B28" s="35">
        <v>2125.84</v>
      </c>
      <c r="C28" s="25">
        <v>1852.43</v>
      </c>
      <c r="D28" s="25">
        <v>1895.81</v>
      </c>
      <c r="E28" s="25">
        <v>1900.71</v>
      </c>
      <c r="F28" s="25">
        <v>2117.11</v>
      </c>
      <c r="G28" s="26">
        <v>2192.85</v>
      </c>
      <c r="H28" s="36">
        <v>5187.05</v>
      </c>
      <c r="I28" s="25">
        <v>4205.0200000000004</v>
      </c>
      <c r="J28" s="25">
        <v>4341.3999999999996</v>
      </c>
      <c r="K28" s="25">
        <v>4941.8500000000004</v>
      </c>
      <c r="L28" s="25">
        <v>5165.75</v>
      </c>
      <c r="M28" s="26">
        <v>6074.19</v>
      </c>
      <c r="AD28" s="74"/>
      <c r="AE28" s="74"/>
      <c r="AF28" s="74"/>
      <c r="AG28" s="74"/>
      <c r="AH28" s="74"/>
      <c r="AI28" s="74"/>
    </row>
    <row r="29" spans="1:35" ht="15.6" customHeight="1" x14ac:dyDescent="0.2">
      <c r="A29" s="37">
        <v>43070</v>
      </c>
      <c r="B29" s="38">
        <v>2150.29</v>
      </c>
      <c r="C29" s="39">
        <v>1870.58</v>
      </c>
      <c r="D29" s="39">
        <v>1917.87</v>
      </c>
      <c r="E29" s="39">
        <v>1920.79</v>
      </c>
      <c r="F29" s="39">
        <v>2141.5100000000002</v>
      </c>
      <c r="G29" s="40">
        <v>2221.58</v>
      </c>
      <c r="H29" s="41">
        <v>5397.23</v>
      </c>
      <c r="I29" s="39">
        <v>4358.45</v>
      </c>
      <c r="J29" s="39">
        <v>4506.99</v>
      </c>
      <c r="K29" s="39">
        <v>5147.72</v>
      </c>
      <c r="L29" s="39">
        <v>5375.19</v>
      </c>
      <c r="M29" s="40">
        <v>6331.5</v>
      </c>
      <c r="AD29" s="74"/>
      <c r="AE29" s="74"/>
      <c r="AF29" s="74"/>
      <c r="AG29" s="74"/>
      <c r="AH29" s="74"/>
      <c r="AI29" s="74"/>
    </row>
    <row r="30" spans="1:35" ht="15.6" customHeight="1" x14ac:dyDescent="0.2">
      <c r="A30" s="19">
        <v>43101</v>
      </c>
      <c r="B30" s="47">
        <v>2197.2600000000002</v>
      </c>
      <c r="C30" s="25">
        <v>1915.2</v>
      </c>
      <c r="D30" s="25">
        <v>1960.18</v>
      </c>
      <c r="E30" s="25">
        <v>1966.81</v>
      </c>
      <c r="F30" s="25">
        <v>2192.2199999999998</v>
      </c>
      <c r="G30" s="26">
        <v>2271.63</v>
      </c>
      <c r="H30" s="48">
        <v>5493.15</v>
      </c>
      <c r="I30" s="25">
        <v>4443.29</v>
      </c>
      <c r="J30" s="25">
        <v>4586.82</v>
      </c>
      <c r="K30" s="25">
        <v>5231.71</v>
      </c>
      <c r="L30" s="25">
        <v>5480.55</v>
      </c>
      <c r="M30" s="26">
        <v>6428.74</v>
      </c>
      <c r="AD30" s="74"/>
      <c r="AE30" s="74"/>
      <c r="AF30" s="74"/>
      <c r="AG30" s="74"/>
      <c r="AH30" s="74"/>
      <c r="AI30" s="74"/>
    </row>
    <row r="31" spans="1:35" ht="15.6" customHeight="1" x14ac:dyDescent="0.2">
      <c r="A31" s="19">
        <v>43132</v>
      </c>
      <c r="B31" s="47">
        <v>2261.23</v>
      </c>
      <c r="C31" s="25">
        <v>1969.14</v>
      </c>
      <c r="D31" s="25">
        <v>2018.25</v>
      </c>
      <c r="E31" s="25">
        <v>2022.41</v>
      </c>
      <c r="F31" s="25">
        <v>2251.12</v>
      </c>
      <c r="G31" s="26">
        <v>2343.56</v>
      </c>
      <c r="H31" s="48">
        <v>5675.69</v>
      </c>
      <c r="I31" s="25">
        <v>4588.12</v>
      </c>
      <c r="J31" s="25">
        <v>4742.91</v>
      </c>
      <c r="K31" s="25">
        <v>5399.83</v>
      </c>
      <c r="L31" s="25">
        <v>5650.34</v>
      </c>
      <c r="M31" s="26">
        <v>6679.15</v>
      </c>
      <c r="AD31" s="74"/>
      <c r="AE31" s="74"/>
      <c r="AF31" s="74"/>
      <c r="AG31" s="74"/>
      <c r="AH31" s="74"/>
      <c r="AI31" s="74"/>
    </row>
    <row r="32" spans="1:35" ht="15.6" customHeight="1" x14ac:dyDescent="0.2">
      <c r="A32" s="19">
        <v>43160</v>
      </c>
      <c r="B32" s="47">
        <v>2294.56</v>
      </c>
      <c r="C32" s="25">
        <v>1996.75</v>
      </c>
      <c r="D32" s="25">
        <v>2047.14</v>
      </c>
      <c r="E32" s="25">
        <v>2048.42</v>
      </c>
      <c r="F32" s="25">
        <v>2277.2199999999998</v>
      </c>
      <c r="G32" s="26">
        <v>2367.1</v>
      </c>
      <c r="H32" s="48">
        <v>5782.29</v>
      </c>
      <c r="I32" s="25">
        <v>4672.42</v>
      </c>
      <c r="J32" s="25">
        <v>4831.25</v>
      </c>
      <c r="K32" s="25">
        <v>5489.79</v>
      </c>
      <c r="L32" s="25">
        <v>5738.59</v>
      </c>
      <c r="M32" s="26">
        <v>6769.93</v>
      </c>
      <c r="AD32" s="74"/>
      <c r="AE32" s="74"/>
      <c r="AF32" s="74"/>
      <c r="AG32" s="74"/>
      <c r="AH32" s="74"/>
      <c r="AI32" s="74"/>
    </row>
    <row r="33" spans="1:35" ht="15.6" customHeight="1" x14ac:dyDescent="0.2">
      <c r="A33" s="19">
        <v>43191</v>
      </c>
      <c r="B33" s="47">
        <v>2308.11</v>
      </c>
      <c r="C33" s="25">
        <v>2000.01</v>
      </c>
      <c r="D33" s="25">
        <v>2054.75</v>
      </c>
      <c r="E33" s="25">
        <v>2054.73</v>
      </c>
      <c r="F33" s="25">
        <v>2284.59</v>
      </c>
      <c r="G33" s="26">
        <v>2373.6799999999998</v>
      </c>
      <c r="H33" s="48">
        <v>5908.76</v>
      </c>
      <c r="I33" s="25">
        <v>4740.0200000000004</v>
      </c>
      <c r="J33" s="25">
        <v>4910.88</v>
      </c>
      <c r="K33" s="25">
        <v>5588.89</v>
      </c>
      <c r="L33" s="25">
        <v>5848.55</v>
      </c>
      <c r="M33" s="26">
        <v>6883.7</v>
      </c>
      <c r="AD33" s="74"/>
      <c r="AE33" s="74"/>
      <c r="AF33" s="74"/>
      <c r="AG33" s="74"/>
      <c r="AH33" s="74"/>
      <c r="AI33" s="74"/>
    </row>
    <row r="34" spans="1:35" ht="15.6" customHeight="1" x14ac:dyDescent="0.2">
      <c r="A34" s="19">
        <v>43221</v>
      </c>
      <c r="B34" s="47">
        <v>2418.65</v>
      </c>
      <c r="C34" s="25">
        <v>2088.5300000000002</v>
      </c>
      <c r="D34" s="25">
        <v>2153.6</v>
      </c>
      <c r="E34" s="25">
        <v>2153.7800000000002</v>
      </c>
      <c r="F34" s="25">
        <v>2389.7199999999998</v>
      </c>
      <c r="G34" s="26">
        <v>2493.4299999999998</v>
      </c>
      <c r="H34" s="48">
        <v>6095</v>
      </c>
      <c r="I34" s="25">
        <v>4887.18</v>
      </c>
      <c r="J34" s="25">
        <v>5082.5</v>
      </c>
      <c r="K34" s="25">
        <v>5772.13</v>
      </c>
      <c r="L34" s="25">
        <v>6022.12</v>
      </c>
      <c r="M34" s="26">
        <v>7131.24</v>
      </c>
      <c r="AD34" s="74"/>
      <c r="AE34" s="74"/>
      <c r="AF34" s="74"/>
      <c r="AG34" s="74"/>
      <c r="AH34" s="74"/>
      <c r="AI34" s="74"/>
    </row>
    <row r="35" spans="1:35" ht="15.6" customHeight="1" x14ac:dyDescent="0.2">
      <c r="A35" s="19">
        <v>43252</v>
      </c>
      <c r="B35" s="47">
        <v>2537.4499999999998</v>
      </c>
      <c r="C35" s="25">
        <v>2199.69</v>
      </c>
      <c r="D35" s="25">
        <v>2262.69</v>
      </c>
      <c r="E35" s="25">
        <v>2265.25</v>
      </c>
      <c r="F35" s="25">
        <v>2508.4499999999998</v>
      </c>
      <c r="G35" s="26">
        <v>2615.63</v>
      </c>
      <c r="H35" s="48">
        <v>6343.63</v>
      </c>
      <c r="I35" s="25">
        <v>5103.28</v>
      </c>
      <c r="J35" s="25">
        <v>5294.72</v>
      </c>
      <c r="K35" s="25">
        <v>6025.59</v>
      </c>
      <c r="L35" s="25">
        <v>6271.13</v>
      </c>
      <c r="M35" s="26">
        <v>7428.39</v>
      </c>
      <c r="AD35" s="74"/>
      <c r="AE35" s="74"/>
      <c r="AF35" s="74"/>
      <c r="AG35" s="74"/>
      <c r="AH35" s="74"/>
      <c r="AI35" s="74"/>
    </row>
    <row r="36" spans="1:35" ht="15.6" customHeight="1" x14ac:dyDescent="0.2">
      <c r="A36" s="19">
        <v>43282</v>
      </c>
      <c r="B36" s="47">
        <v>2627.37</v>
      </c>
      <c r="C36" s="25">
        <v>2292.29</v>
      </c>
      <c r="D36" s="25">
        <v>2349.38</v>
      </c>
      <c r="E36" s="25">
        <v>2355.98</v>
      </c>
      <c r="F36" s="25">
        <v>2606.91</v>
      </c>
      <c r="G36" s="26">
        <v>2710.54</v>
      </c>
      <c r="H36" s="48">
        <v>6515.88</v>
      </c>
      <c r="I36" s="25">
        <v>5450.56</v>
      </c>
      <c r="J36" s="25">
        <v>5272.27</v>
      </c>
      <c r="K36" s="25">
        <v>6219.79</v>
      </c>
      <c r="L36" s="25">
        <v>6465.14</v>
      </c>
      <c r="M36" s="26">
        <v>7616.62</v>
      </c>
      <c r="AD36" s="74"/>
      <c r="AE36" s="74"/>
      <c r="AF36" s="74"/>
      <c r="AG36" s="74"/>
      <c r="AH36" s="74"/>
      <c r="AI36" s="74"/>
    </row>
    <row r="37" spans="1:35" ht="15.6" customHeight="1" x14ac:dyDescent="0.2">
      <c r="A37" s="19">
        <v>43313</v>
      </c>
      <c r="B37" s="47">
        <v>2701.48</v>
      </c>
      <c r="C37" s="25">
        <v>2361.61</v>
      </c>
      <c r="D37" s="25">
        <v>2414.6</v>
      </c>
      <c r="E37" s="25">
        <v>2421.94</v>
      </c>
      <c r="F37" s="25">
        <v>2683.06</v>
      </c>
      <c r="G37" s="26">
        <v>2782.76</v>
      </c>
      <c r="H37" s="48">
        <v>6753.7</v>
      </c>
      <c r="I37" s="25">
        <v>5650.16</v>
      </c>
      <c r="J37" s="25">
        <v>5478.94</v>
      </c>
      <c r="K37" s="25">
        <v>6442.36</v>
      </c>
      <c r="L37" s="25">
        <v>6707.65</v>
      </c>
      <c r="M37" s="26">
        <v>7903.04</v>
      </c>
      <c r="AD37" s="74"/>
      <c r="AE37" s="74"/>
      <c r="AF37" s="74"/>
      <c r="AG37" s="74"/>
      <c r="AH37" s="74"/>
      <c r="AI37" s="74"/>
    </row>
    <row r="38" spans="1:35" ht="15.6" customHeight="1" x14ac:dyDescent="0.2">
      <c r="A38" s="19">
        <v>43344</v>
      </c>
      <c r="B38" s="47">
        <v>2931.88</v>
      </c>
      <c r="C38" s="25">
        <v>2557.36</v>
      </c>
      <c r="D38" s="25">
        <v>2620.84</v>
      </c>
      <c r="E38" s="25">
        <v>2622.96</v>
      </c>
      <c r="F38" s="25">
        <v>2901.79</v>
      </c>
      <c r="G38" s="26">
        <v>3015.31</v>
      </c>
      <c r="H38" s="48">
        <v>7300.38</v>
      </c>
      <c r="I38" s="25">
        <v>6106.56</v>
      </c>
      <c r="J38" s="25">
        <v>5907.5</v>
      </c>
      <c r="K38" s="25">
        <v>6950.84</v>
      </c>
      <c r="L38" s="25">
        <v>7225.46</v>
      </c>
      <c r="M38" s="26">
        <v>8533.33</v>
      </c>
      <c r="AD38" s="74"/>
      <c r="AE38" s="74"/>
      <c r="AF38" s="74"/>
      <c r="AG38" s="74"/>
      <c r="AH38" s="74"/>
      <c r="AI38" s="74"/>
    </row>
    <row r="39" spans="1:35" ht="15.6" customHeight="1" x14ac:dyDescent="0.2">
      <c r="A39" s="19">
        <v>43374</v>
      </c>
      <c r="B39" s="47">
        <v>3150.62</v>
      </c>
      <c r="C39" s="25">
        <v>2738.89</v>
      </c>
      <c r="D39" s="25">
        <v>2810.69</v>
      </c>
      <c r="E39" s="25">
        <v>2819.87</v>
      </c>
      <c r="F39" s="25">
        <v>3119.33</v>
      </c>
      <c r="G39" s="26">
        <v>3242.01</v>
      </c>
      <c r="H39" s="48">
        <v>7845.04</v>
      </c>
      <c r="I39" s="25">
        <v>6548.91</v>
      </c>
      <c r="J39" s="25">
        <v>6326.84</v>
      </c>
      <c r="K39" s="25">
        <v>7472.66</v>
      </c>
      <c r="L39" s="25">
        <v>7767.13</v>
      </c>
      <c r="M39" s="26">
        <v>9142.4699999999993</v>
      </c>
      <c r="AD39" s="74"/>
      <c r="AE39" s="74"/>
      <c r="AF39" s="74"/>
      <c r="AG39" s="74"/>
      <c r="AH39" s="74"/>
      <c r="AI39" s="74"/>
    </row>
    <row r="40" spans="1:35" ht="15.6" customHeight="1" x14ac:dyDescent="0.2">
      <c r="A40" s="19">
        <v>43405</v>
      </c>
      <c r="B40" s="47">
        <v>3276.02</v>
      </c>
      <c r="C40" s="25">
        <v>2844.81</v>
      </c>
      <c r="D40" s="25">
        <v>2922.84</v>
      </c>
      <c r="E40" s="25">
        <v>2934.83</v>
      </c>
      <c r="F40" s="25">
        <v>3248.55</v>
      </c>
      <c r="G40" s="26">
        <v>3387.27</v>
      </c>
      <c r="H40" s="48">
        <v>8157.29</v>
      </c>
      <c r="I40" s="25">
        <v>6810.22</v>
      </c>
      <c r="J40" s="25">
        <v>6571.51</v>
      </c>
      <c r="K40" s="25">
        <v>7777.3</v>
      </c>
      <c r="L40" s="25">
        <v>8088.89</v>
      </c>
      <c r="M40" s="26">
        <v>9552.1</v>
      </c>
      <c r="AD40" s="74"/>
      <c r="AE40" s="74"/>
      <c r="AF40" s="74"/>
      <c r="AG40" s="74"/>
      <c r="AH40" s="74"/>
      <c r="AI40" s="74"/>
    </row>
    <row r="41" spans="1:35" ht="15.6" customHeight="1" x14ac:dyDescent="0.2">
      <c r="A41" s="19">
        <v>43435</v>
      </c>
      <c r="B41" s="47">
        <v>3300.17</v>
      </c>
      <c r="C41" s="25">
        <v>2852.75</v>
      </c>
      <c r="D41" s="25">
        <v>2925.5</v>
      </c>
      <c r="E41" s="25">
        <v>2942.7</v>
      </c>
      <c r="F41" s="25">
        <v>3269.58</v>
      </c>
      <c r="G41" s="26">
        <v>3393.87</v>
      </c>
      <c r="H41" s="48">
        <v>8250.43</v>
      </c>
      <c r="I41" s="25">
        <v>6845.67</v>
      </c>
      <c r="J41" s="25">
        <v>6618.38</v>
      </c>
      <c r="K41" s="25">
        <v>7827.58</v>
      </c>
      <c r="L41" s="25">
        <v>8173.95</v>
      </c>
      <c r="M41" s="26">
        <v>9638.59</v>
      </c>
      <c r="AD41" s="74"/>
      <c r="AE41" s="74"/>
      <c r="AF41" s="74"/>
      <c r="AG41" s="74"/>
      <c r="AH41" s="74"/>
      <c r="AI41" s="74"/>
    </row>
    <row r="42" spans="1:35" ht="15.6" customHeight="1" x14ac:dyDescent="0.2">
      <c r="A42" s="30">
        <v>43484</v>
      </c>
      <c r="B42" s="53">
        <v>3423.03</v>
      </c>
      <c r="C42" s="32">
        <v>2954.56</v>
      </c>
      <c r="D42" s="32">
        <v>3033.1</v>
      </c>
      <c r="E42" s="32">
        <v>3048.81</v>
      </c>
      <c r="F42" s="32">
        <v>3392.7</v>
      </c>
      <c r="G42" s="33">
        <v>3521.68</v>
      </c>
      <c r="H42" s="54">
        <v>8557.58</v>
      </c>
      <c r="I42" s="32">
        <v>6854.58</v>
      </c>
      <c r="J42" s="32">
        <v>7097.45</v>
      </c>
      <c r="K42" s="32">
        <v>8109.83</v>
      </c>
      <c r="L42" s="32">
        <v>8481.75</v>
      </c>
      <c r="M42" s="33">
        <v>10001.57</v>
      </c>
      <c r="AD42" s="74"/>
      <c r="AE42" s="74"/>
      <c r="AF42" s="74"/>
      <c r="AG42" s="74"/>
      <c r="AH42" s="74"/>
      <c r="AI42" s="74"/>
    </row>
    <row r="43" spans="1:35" ht="15.6" customHeight="1" x14ac:dyDescent="0.2">
      <c r="A43" s="19">
        <v>43515</v>
      </c>
      <c r="B43" s="47">
        <v>3597.77</v>
      </c>
      <c r="C43" s="25">
        <v>3111.35</v>
      </c>
      <c r="D43" s="25">
        <v>3193.74</v>
      </c>
      <c r="E43" s="25">
        <v>3198.47</v>
      </c>
      <c r="F43" s="25">
        <v>3562.34</v>
      </c>
      <c r="G43" s="26">
        <v>3694.36</v>
      </c>
      <c r="H43" s="48">
        <v>8922.4699999999993</v>
      </c>
      <c r="I43" s="25">
        <v>7156.11</v>
      </c>
      <c r="J43" s="25">
        <v>7409.48</v>
      </c>
      <c r="K43" s="25">
        <v>8443.9599999999991</v>
      </c>
      <c r="L43" s="25">
        <v>8834.6</v>
      </c>
      <c r="M43" s="26">
        <v>10418.1</v>
      </c>
      <c r="AD43" s="74"/>
      <c r="AE43" s="74"/>
      <c r="AF43" s="74"/>
      <c r="AG43" s="74"/>
      <c r="AH43" s="74"/>
      <c r="AI43" s="74"/>
    </row>
    <row r="44" spans="1:35" ht="15.6" customHeight="1" x14ac:dyDescent="0.2">
      <c r="A44" s="19">
        <v>43543</v>
      </c>
      <c r="B44" s="47">
        <v>3767.01</v>
      </c>
      <c r="C44" s="25">
        <v>3270.34</v>
      </c>
      <c r="D44" s="25">
        <v>3338.64</v>
      </c>
      <c r="E44" s="25">
        <v>3342.65</v>
      </c>
      <c r="F44" s="25">
        <v>3726.12</v>
      </c>
      <c r="G44" s="26">
        <v>3850.73</v>
      </c>
      <c r="H44" s="48">
        <v>9304.51</v>
      </c>
      <c r="I44" s="25">
        <v>7521.78</v>
      </c>
      <c r="J44" s="25">
        <v>7745.64</v>
      </c>
      <c r="K44" s="25">
        <v>8791.17</v>
      </c>
      <c r="L44" s="25">
        <v>9203.52</v>
      </c>
      <c r="M44" s="26">
        <v>10820.55</v>
      </c>
      <c r="AD44" s="74"/>
      <c r="AE44" s="74"/>
      <c r="AF44" s="74"/>
      <c r="AG44" s="74"/>
      <c r="AH44" s="74"/>
      <c r="AI44" s="74"/>
    </row>
    <row r="45" spans="1:35" ht="15.6" customHeight="1" x14ac:dyDescent="0.2">
      <c r="A45" s="19">
        <v>43574</v>
      </c>
      <c r="B45" s="47">
        <v>3833.28</v>
      </c>
      <c r="C45" s="25">
        <v>3316.91</v>
      </c>
      <c r="D45" s="25">
        <v>3386.24</v>
      </c>
      <c r="E45" s="25">
        <v>3389.35</v>
      </c>
      <c r="F45" s="25">
        <v>3779.39</v>
      </c>
      <c r="G45" s="26">
        <v>3906.06</v>
      </c>
      <c r="H45" s="48">
        <v>9544.8700000000008</v>
      </c>
      <c r="I45" s="25">
        <v>7662.06</v>
      </c>
      <c r="J45" s="25">
        <v>7923.8</v>
      </c>
      <c r="K45" s="25">
        <v>9015.67</v>
      </c>
      <c r="L45" s="25">
        <v>9410.68</v>
      </c>
      <c r="M45" s="26">
        <v>11054.15</v>
      </c>
      <c r="AD45" s="74"/>
      <c r="AE45" s="74"/>
      <c r="AF45" s="74"/>
      <c r="AG45" s="74"/>
      <c r="AH45" s="74"/>
      <c r="AI45" s="74"/>
    </row>
    <row r="46" spans="1:35" ht="15.6" customHeight="1" x14ac:dyDescent="0.2">
      <c r="A46" s="19">
        <v>43604</v>
      </c>
      <c r="B46" s="47">
        <v>3911.58</v>
      </c>
      <c r="C46" s="25">
        <v>3382.58</v>
      </c>
      <c r="D46" s="25">
        <v>3455.83</v>
      </c>
      <c r="E46" s="25">
        <v>3456.88</v>
      </c>
      <c r="F46" s="25">
        <v>3852.08</v>
      </c>
      <c r="G46" s="26">
        <v>3986.32</v>
      </c>
      <c r="H46" s="48">
        <v>9818.07</v>
      </c>
      <c r="I46" s="25">
        <v>7881.41</v>
      </c>
      <c r="J46" s="25">
        <v>8121.2</v>
      </c>
      <c r="K46" s="25">
        <v>9229.8700000000008</v>
      </c>
      <c r="L46" s="25">
        <v>9668.7199999999993</v>
      </c>
      <c r="M46" s="26">
        <v>11321.15</v>
      </c>
      <c r="AD46" s="74"/>
      <c r="AE46" s="74"/>
      <c r="AF46" s="74"/>
      <c r="AG46" s="74"/>
      <c r="AH46" s="74"/>
      <c r="AI46" s="74"/>
    </row>
    <row r="47" spans="1:35" ht="15.6" customHeight="1" x14ac:dyDescent="0.2">
      <c r="A47" s="19">
        <v>43635</v>
      </c>
      <c r="B47" s="47">
        <v>4016.09</v>
      </c>
      <c r="C47" s="25">
        <v>3490.67</v>
      </c>
      <c r="D47" s="25">
        <v>3571.74</v>
      </c>
      <c r="E47" s="25">
        <v>3571.23</v>
      </c>
      <c r="F47" s="25">
        <v>3969.84</v>
      </c>
      <c r="G47" s="26">
        <v>4122.05</v>
      </c>
      <c r="H47" s="48">
        <v>10080.39</v>
      </c>
      <c r="I47" s="25">
        <v>8133.26</v>
      </c>
      <c r="J47" s="25">
        <v>8393.59</v>
      </c>
      <c r="K47" s="25">
        <v>9570.9</v>
      </c>
      <c r="L47" s="25">
        <v>9964.2999999999993</v>
      </c>
      <c r="M47" s="26">
        <v>11747.84</v>
      </c>
      <c r="AD47" s="74"/>
      <c r="AE47" s="74"/>
      <c r="AF47" s="74"/>
      <c r="AG47" s="74"/>
      <c r="AH47" s="74"/>
      <c r="AI47" s="74"/>
    </row>
    <row r="48" spans="1:35" ht="15.6" customHeight="1" x14ac:dyDescent="0.2">
      <c r="A48" s="19">
        <v>43665</v>
      </c>
      <c r="B48" s="47">
        <v>4133.91</v>
      </c>
      <c r="C48" s="25">
        <v>3580.41</v>
      </c>
      <c r="D48" s="25">
        <v>3667.14</v>
      </c>
      <c r="E48" s="25">
        <v>3665.51</v>
      </c>
      <c r="F48" s="25">
        <v>4079.86</v>
      </c>
      <c r="G48" s="26">
        <v>4242.66</v>
      </c>
      <c r="H48" s="48">
        <v>10334.780000000001</v>
      </c>
      <c r="I48" s="25">
        <v>8306.5499999999993</v>
      </c>
      <c r="J48" s="25">
        <v>8581.11</v>
      </c>
      <c r="K48" s="25">
        <v>9750.26</v>
      </c>
      <c r="L48" s="25">
        <v>10199.65</v>
      </c>
      <c r="M48" s="26">
        <v>12049.15</v>
      </c>
      <c r="AD48" s="74"/>
      <c r="AE48" s="74"/>
      <c r="AF48" s="74"/>
      <c r="AG48" s="74"/>
      <c r="AH48" s="74"/>
      <c r="AI48" s="74"/>
    </row>
    <row r="49" spans="1:35" ht="15.6" customHeight="1" x14ac:dyDescent="0.2">
      <c r="A49" s="19">
        <v>43696</v>
      </c>
      <c r="B49" s="47">
        <v>4290.72</v>
      </c>
      <c r="C49" s="25">
        <v>3734.47</v>
      </c>
      <c r="D49" s="25">
        <v>3837.66</v>
      </c>
      <c r="E49" s="25">
        <v>3810.58</v>
      </c>
      <c r="F49" s="25">
        <v>4236.45</v>
      </c>
      <c r="G49" s="26">
        <v>4440.51</v>
      </c>
      <c r="H49" s="48">
        <v>10683.89</v>
      </c>
      <c r="I49" s="25">
        <v>8626.6299999999992</v>
      </c>
      <c r="J49" s="25">
        <v>8941.75</v>
      </c>
      <c r="K49" s="25">
        <v>10098.040000000001</v>
      </c>
      <c r="L49" s="25">
        <v>10548.76</v>
      </c>
      <c r="M49" s="26">
        <v>12566.64</v>
      </c>
      <c r="AD49" s="74"/>
      <c r="AE49" s="74"/>
      <c r="AF49" s="74"/>
      <c r="AG49" s="74"/>
      <c r="AH49" s="74"/>
      <c r="AI49" s="74"/>
    </row>
    <row r="50" spans="1:35" ht="15.6" customHeight="1" x14ac:dyDescent="0.2">
      <c r="A50" s="19">
        <v>43727</v>
      </c>
      <c r="B50" s="47">
        <v>4502.88</v>
      </c>
      <c r="C50" s="25">
        <v>3940.39</v>
      </c>
      <c r="D50" s="25">
        <v>4054.18</v>
      </c>
      <c r="E50" s="25">
        <v>4019.27</v>
      </c>
      <c r="F50" s="25">
        <v>4452.3</v>
      </c>
      <c r="G50" s="26">
        <v>4702.18</v>
      </c>
      <c r="H50" s="48">
        <v>11257.2</v>
      </c>
      <c r="I50" s="25">
        <v>9141.7000000000007</v>
      </c>
      <c r="J50" s="25">
        <v>9486.7800000000007</v>
      </c>
      <c r="K50" s="25">
        <v>10691.26</v>
      </c>
      <c r="L50" s="25">
        <v>11130.75</v>
      </c>
      <c r="M50" s="26">
        <v>13354.19</v>
      </c>
      <c r="AD50" s="74"/>
      <c r="AE50" s="74"/>
      <c r="AF50" s="74"/>
      <c r="AG50" s="74"/>
      <c r="AH50" s="74"/>
      <c r="AI50" s="74"/>
    </row>
    <row r="51" spans="1:35" ht="15.6" customHeight="1" x14ac:dyDescent="0.2">
      <c r="A51" s="19">
        <v>43757</v>
      </c>
      <c r="B51" s="47">
        <v>4596.2</v>
      </c>
      <c r="C51" s="25">
        <v>4016.75</v>
      </c>
      <c r="D51" s="25">
        <v>4128.29</v>
      </c>
      <c r="E51" s="25">
        <v>4107.17</v>
      </c>
      <c r="F51" s="25">
        <v>4553.55</v>
      </c>
      <c r="G51" s="26">
        <v>4794.87</v>
      </c>
      <c r="H51" s="48">
        <v>11536.46</v>
      </c>
      <c r="I51" s="25">
        <v>9359.0300000000007</v>
      </c>
      <c r="J51" s="25">
        <v>9701.48</v>
      </c>
      <c r="K51" s="25">
        <v>10966.14</v>
      </c>
      <c r="L51" s="25">
        <v>11429.41</v>
      </c>
      <c r="M51" s="26">
        <v>13665.38</v>
      </c>
      <c r="AD51" s="74"/>
      <c r="AE51" s="74"/>
      <c r="AF51" s="74"/>
      <c r="AG51" s="74"/>
      <c r="AH51" s="74"/>
      <c r="AI51" s="74"/>
    </row>
    <row r="52" spans="1:35" ht="15.6" customHeight="1" x14ac:dyDescent="0.2">
      <c r="A52" s="19">
        <v>43788</v>
      </c>
      <c r="B52" s="47">
        <v>4886.34</v>
      </c>
      <c r="C52" s="25">
        <v>4287.16</v>
      </c>
      <c r="D52" s="25">
        <v>4402.7</v>
      </c>
      <c r="E52" s="25">
        <v>4373.5600000000004</v>
      </c>
      <c r="F52" s="25">
        <v>4851.67</v>
      </c>
      <c r="G52" s="26">
        <v>5090.92</v>
      </c>
      <c r="H52" s="48">
        <v>12166.99</v>
      </c>
      <c r="I52" s="25">
        <v>9903.34</v>
      </c>
      <c r="J52" s="25">
        <v>10258.290000000001</v>
      </c>
      <c r="K52" s="25">
        <v>11589.93</v>
      </c>
      <c r="L52" s="25">
        <v>12032.14</v>
      </c>
      <c r="M52" s="26">
        <v>14356.39</v>
      </c>
      <c r="AD52" s="74"/>
      <c r="AE52" s="74"/>
      <c r="AF52" s="74"/>
      <c r="AG52" s="74"/>
      <c r="AH52" s="74"/>
      <c r="AI52" s="74"/>
    </row>
    <row r="53" spans="1:35" ht="15.6" customHeight="1" x14ac:dyDescent="0.2">
      <c r="A53" s="19">
        <v>43818</v>
      </c>
      <c r="B53" s="47">
        <v>5043.41</v>
      </c>
      <c r="C53" s="25">
        <v>4397.95</v>
      </c>
      <c r="D53" s="25">
        <v>4518.72</v>
      </c>
      <c r="E53" s="25">
        <v>4489.88</v>
      </c>
      <c r="F53" s="25">
        <v>5004</v>
      </c>
      <c r="G53" s="26">
        <v>5226.0200000000004</v>
      </c>
      <c r="H53" s="48">
        <v>12608.53</v>
      </c>
      <c r="I53" s="25">
        <v>10203.24</v>
      </c>
      <c r="J53" s="25">
        <v>10573.8</v>
      </c>
      <c r="K53" s="25">
        <v>11943.08</v>
      </c>
      <c r="L53" s="25">
        <v>12510</v>
      </c>
      <c r="M53" s="26">
        <v>14841.9</v>
      </c>
      <c r="AD53" s="74"/>
      <c r="AE53" s="74"/>
      <c r="AF53" s="74"/>
      <c r="AG53" s="74"/>
      <c r="AH53" s="74"/>
      <c r="AI53" s="74"/>
    </row>
    <row r="54" spans="1:35" ht="15.6" customHeight="1" x14ac:dyDescent="0.2">
      <c r="A54" s="42">
        <v>43849</v>
      </c>
      <c r="B54" s="53">
        <v>5332.94</v>
      </c>
      <c r="C54" s="32">
        <v>4607.7415999999994</v>
      </c>
      <c r="D54" s="32">
        <v>4750.3661199999997</v>
      </c>
      <c r="E54" s="32">
        <v>4724.6665400000002</v>
      </c>
      <c r="F54" s="32">
        <v>5276.4502400000001</v>
      </c>
      <c r="G54" s="49">
        <v>5510.6090999999997</v>
      </c>
      <c r="H54" s="54">
        <v>13065.7</v>
      </c>
      <c r="I54" s="32">
        <v>10459.57</v>
      </c>
      <c r="J54" s="32">
        <v>10878.35</v>
      </c>
      <c r="K54" s="32">
        <v>12284.14</v>
      </c>
      <c r="L54" s="32">
        <v>12927.3</v>
      </c>
      <c r="M54" s="49">
        <v>15319.5</v>
      </c>
      <c r="AD54" s="74"/>
      <c r="AE54" s="74"/>
      <c r="AF54" s="74"/>
      <c r="AG54" s="74"/>
      <c r="AH54" s="74"/>
      <c r="AI54" s="74"/>
    </row>
    <row r="55" spans="1:35" ht="15.6" customHeight="1" x14ac:dyDescent="0.2">
      <c r="A55" s="19">
        <v>43880</v>
      </c>
      <c r="B55" s="47">
        <v>5432.32</v>
      </c>
      <c r="C55" s="25">
        <v>4715.2336000000005</v>
      </c>
      <c r="D55" s="25">
        <v>4877.3702599999997</v>
      </c>
      <c r="E55" s="25">
        <v>4842.6139800000001</v>
      </c>
      <c r="F55" s="25">
        <v>5389.07888</v>
      </c>
      <c r="G55" s="26">
        <v>5661.4603499999994</v>
      </c>
      <c r="H55" s="48">
        <v>13200.54</v>
      </c>
      <c r="I55" s="25">
        <v>10609.27</v>
      </c>
      <c r="J55" s="25">
        <v>11071.63</v>
      </c>
      <c r="K55" s="25">
        <v>12493.93</v>
      </c>
      <c r="L55" s="25">
        <v>13095.46</v>
      </c>
      <c r="M55" s="26">
        <v>15569.02</v>
      </c>
      <c r="AD55" s="74"/>
      <c r="AE55" s="74"/>
      <c r="AF55" s="74"/>
      <c r="AG55" s="74"/>
      <c r="AH55" s="74"/>
      <c r="AI55" s="74"/>
    </row>
    <row r="56" spans="1:35" ht="15.6" customHeight="1" x14ac:dyDescent="0.2">
      <c r="A56" s="43">
        <v>43909</v>
      </c>
      <c r="B56" s="47">
        <v>5615.94</v>
      </c>
      <c r="C56" s="25">
        <v>4903.2015999999994</v>
      </c>
      <c r="D56" s="25">
        <v>5050.68426</v>
      </c>
      <c r="E56" s="25">
        <v>5014.6057799999999</v>
      </c>
      <c r="F56" s="25">
        <v>5586.2332799999995</v>
      </c>
      <c r="G56" s="26">
        <v>5846.7771000000002</v>
      </c>
      <c r="H56" s="48">
        <v>13590.57</v>
      </c>
      <c r="I56" s="25">
        <v>11032.2</v>
      </c>
      <c r="J56" s="25">
        <v>11465.04</v>
      </c>
      <c r="K56" s="25">
        <v>12937.69</v>
      </c>
      <c r="L56" s="25">
        <v>13518.68</v>
      </c>
      <c r="M56" s="26">
        <v>16078.65</v>
      </c>
      <c r="AD56" s="74"/>
      <c r="AE56" s="74"/>
      <c r="AF56" s="74"/>
      <c r="AG56" s="74"/>
      <c r="AH56" s="74"/>
      <c r="AI56" s="74"/>
    </row>
    <row r="57" spans="1:35" ht="15.6" customHeight="1" x14ac:dyDescent="0.2">
      <c r="A57" s="43">
        <v>43940</v>
      </c>
      <c r="B57" s="47">
        <v>5791.79</v>
      </c>
      <c r="C57" s="25">
        <v>5032.9840000000004</v>
      </c>
      <c r="D57" s="25">
        <v>5162.8624200000004</v>
      </c>
      <c r="E57" s="25">
        <v>5128.7758300000005</v>
      </c>
      <c r="F57" s="25">
        <v>5719.4883199999995</v>
      </c>
      <c r="G57" s="26">
        <v>5972.4881999999998</v>
      </c>
      <c r="H57" s="48">
        <v>13784.46</v>
      </c>
      <c r="I57" s="25">
        <v>11122.89</v>
      </c>
      <c r="J57" s="25">
        <v>11513.18</v>
      </c>
      <c r="K57" s="25">
        <v>13027.1</v>
      </c>
      <c r="L57" s="25">
        <v>13612.39</v>
      </c>
      <c r="M57" s="26">
        <v>16185.45</v>
      </c>
      <c r="AD57" s="74"/>
      <c r="AE57" s="74"/>
      <c r="AF57" s="74"/>
      <c r="AG57" s="74"/>
      <c r="AH57" s="74"/>
      <c r="AI57" s="74"/>
    </row>
    <row r="58" spans="1:35" ht="15.6" customHeight="1" x14ac:dyDescent="0.2">
      <c r="A58" s="43">
        <v>43970</v>
      </c>
      <c r="B58" s="47">
        <v>5785.01</v>
      </c>
      <c r="C58" s="25">
        <v>5021.1215999999995</v>
      </c>
      <c r="D58" s="25">
        <v>5149.7067200000001</v>
      </c>
      <c r="E58" s="25">
        <v>5112.4250000000002</v>
      </c>
      <c r="F58" s="25">
        <v>5705.4321600000003</v>
      </c>
      <c r="G58" s="26">
        <v>5952.6161999999995</v>
      </c>
      <c r="H58" s="48">
        <v>13941.87</v>
      </c>
      <c r="I58" s="25">
        <v>11247.31</v>
      </c>
      <c r="J58" s="25">
        <v>11638.34</v>
      </c>
      <c r="K58" s="25">
        <v>13138.95</v>
      </c>
      <c r="L58" s="25">
        <v>13750.09</v>
      </c>
      <c r="M58" s="26">
        <v>16310.18</v>
      </c>
      <c r="AD58" s="74"/>
      <c r="AE58" s="74"/>
      <c r="AF58" s="74"/>
      <c r="AG58" s="74"/>
      <c r="AH58" s="74"/>
      <c r="AI58" s="74"/>
    </row>
    <row r="59" spans="1:35" ht="15.6" customHeight="1" x14ac:dyDescent="0.2">
      <c r="A59" s="43">
        <v>44001</v>
      </c>
      <c r="B59" s="47">
        <v>5834.66</v>
      </c>
      <c r="C59" s="25">
        <v>5074.0623999999998</v>
      </c>
      <c r="D59" s="25">
        <v>5198.0011599999998</v>
      </c>
      <c r="E59" s="25">
        <v>5159.4593100000002</v>
      </c>
      <c r="F59" s="25">
        <v>5757.1067199999998</v>
      </c>
      <c r="G59" s="26">
        <v>5997.4420499999997</v>
      </c>
      <c r="H59" s="48">
        <v>14178.22</v>
      </c>
      <c r="I59" s="25">
        <v>11416.64</v>
      </c>
      <c r="J59" s="25">
        <v>11799.46</v>
      </c>
      <c r="K59" s="25">
        <v>13311.41</v>
      </c>
      <c r="L59" s="25">
        <v>13989.78</v>
      </c>
      <c r="M59" s="26">
        <v>16552.93</v>
      </c>
      <c r="AD59" s="74"/>
      <c r="AE59" s="74"/>
      <c r="AF59" s="74"/>
      <c r="AG59" s="74"/>
      <c r="AH59" s="74"/>
      <c r="AI59" s="74"/>
    </row>
    <row r="60" spans="1:35" ht="15.6" customHeight="1" x14ac:dyDescent="0.2">
      <c r="A60" s="43">
        <v>44031</v>
      </c>
      <c r="B60" s="47">
        <v>5929.29</v>
      </c>
      <c r="C60" s="25">
        <v>5145.1311999999998</v>
      </c>
      <c r="D60" s="25">
        <v>5289.6689999999999</v>
      </c>
      <c r="E60" s="25">
        <v>5236.0876399999997</v>
      </c>
      <c r="F60" s="25">
        <v>5838.4323199999999</v>
      </c>
      <c r="G60" s="26">
        <v>6109.2841499999995</v>
      </c>
      <c r="H60" s="48">
        <v>14408.17</v>
      </c>
      <c r="I60" s="25">
        <v>11627.99</v>
      </c>
      <c r="J60" s="25">
        <v>12060.45</v>
      </c>
      <c r="K60" s="25">
        <v>13561.47</v>
      </c>
      <c r="L60" s="25">
        <v>14187.38</v>
      </c>
      <c r="M60" s="26">
        <v>16861.61</v>
      </c>
      <c r="AD60" s="74"/>
      <c r="AE60" s="74"/>
      <c r="AF60" s="74"/>
      <c r="AG60" s="74"/>
      <c r="AH60" s="74"/>
      <c r="AI60" s="74"/>
    </row>
    <row r="61" spans="1:35" ht="15.6" customHeight="1" x14ac:dyDescent="0.2">
      <c r="A61" s="43">
        <v>44062</v>
      </c>
      <c r="B61" s="58">
        <v>6081.69</v>
      </c>
      <c r="C61" s="25">
        <v>5272.7576000000008</v>
      </c>
      <c r="D61" s="25">
        <v>5432.89102</v>
      </c>
      <c r="E61" s="25">
        <v>5356.7855200000004</v>
      </c>
      <c r="F61" s="25">
        <v>5981.6276799999996</v>
      </c>
      <c r="G61" s="26">
        <v>6291.558</v>
      </c>
      <c r="H61" s="59">
        <v>14717.69</v>
      </c>
      <c r="I61" s="25">
        <v>11863.71</v>
      </c>
      <c r="J61" s="25">
        <v>12332.66</v>
      </c>
      <c r="K61" s="25">
        <v>13820.52</v>
      </c>
      <c r="L61" s="25">
        <v>14475.54</v>
      </c>
      <c r="M61" s="18">
        <v>17301.79</v>
      </c>
      <c r="AD61" s="74"/>
      <c r="AE61" s="74"/>
      <c r="AF61" s="74"/>
      <c r="AG61" s="74"/>
      <c r="AH61" s="74"/>
      <c r="AI61" s="74"/>
    </row>
    <row r="62" spans="1:35" ht="15.6" customHeight="1" x14ac:dyDescent="0.2">
      <c r="A62" s="43">
        <v>44093</v>
      </c>
      <c r="B62" s="58">
        <v>6288.17</v>
      </c>
      <c r="C62" s="25">
        <v>5476.1167999999998</v>
      </c>
      <c r="D62" s="25">
        <v>5632.4355999999998</v>
      </c>
      <c r="E62" s="25">
        <v>5573.6148499999999</v>
      </c>
      <c r="F62" s="25">
        <v>6214.7862399999995</v>
      </c>
      <c r="G62" s="26">
        <v>6521.0382</v>
      </c>
      <c r="H62" s="59">
        <v>15280.25</v>
      </c>
      <c r="I62" s="25">
        <v>12376.03</v>
      </c>
      <c r="J62" s="25">
        <v>12841.96</v>
      </c>
      <c r="K62" s="25">
        <v>14435.65</v>
      </c>
      <c r="L62" s="25">
        <v>15101.94</v>
      </c>
      <c r="M62" s="18">
        <v>17998.07</v>
      </c>
      <c r="AD62" s="74"/>
      <c r="AE62" s="74"/>
      <c r="AF62" s="74"/>
      <c r="AG62" s="74"/>
      <c r="AH62" s="74"/>
      <c r="AI62" s="74"/>
    </row>
    <row r="63" spans="1:35" ht="15.6" customHeight="1" x14ac:dyDescent="0.2">
      <c r="A63" s="43">
        <v>44123</v>
      </c>
      <c r="B63" s="60">
        <v>6702.33</v>
      </c>
      <c r="C63" s="25">
        <v>5864.6016</v>
      </c>
      <c r="D63" s="25">
        <v>6014.3280600000007</v>
      </c>
      <c r="E63" s="25">
        <v>5979.1708000000008</v>
      </c>
      <c r="F63" s="25">
        <v>6671.7388799999999</v>
      </c>
      <c r="G63" s="26">
        <v>6985.628999999999</v>
      </c>
      <c r="H63" s="48">
        <v>16152.62</v>
      </c>
      <c r="I63" s="25">
        <v>13078.06</v>
      </c>
      <c r="J63" s="25">
        <v>13532.24</v>
      </c>
      <c r="K63" s="25">
        <v>15306.68</v>
      </c>
      <c r="L63" s="25">
        <v>16078.89</v>
      </c>
      <c r="M63" s="18">
        <v>19070.77</v>
      </c>
      <c r="AD63" s="74"/>
      <c r="AE63" s="74"/>
      <c r="AF63" s="74"/>
      <c r="AG63" s="74"/>
      <c r="AH63" s="74"/>
      <c r="AI63" s="74"/>
    </row>
    <row r="64" spans="1:35" ht="15.6" customHeight="1" x14ac:dyDescent="0.2">
      <c r="A64" s="43">
        <v>44154</v>
      </c>
      <c r="B64" s="60">
        <v>6981.61</v>
      </c>
      <c r="C64" s="25">
        <v>6070.8735999999999</v>
      </c>
      <c r="D64" s="25">
        <v>6239.7170800000004</v>
      </c>
      <c r="E64" s="25">
        <v>6211.4579600000006</v>
      </c>
      <c r="F64" s="25">
        <v>6937.0878399999992</v>
      </c>
      <c r="G64" s="26">
        <v>7258.7344499999999</v>
      </c>
      <c r="H64" s="48">
        <v>16755.86</v>
      </c>
      <c r="I64" s="25">
        <v>13538.04</v>
      </c>
      <c r="J64" s="25">
        <v>14039.37</v>
      </c>
      <c r="K64" s="25">
        <v>15901.34</v>
      </c>
      <c r="L64" s="25">
        <v>16649.02</v>
      </c>
      <c r="M64" s="18">
        <v>19816.330000000002</v>
      </c>
      <c r="AD64" s="74"/>
      <c r="AE64" s="74"/>
      <c r="AF64" s="74"/>
      <c r="AG64" s="74"/>
      <c r="AH64" s="74"/>
      <c r="AI64" s="74"/>
    </row>
    <row r="65" spans="1:35" ht="15.6" customHeight="1" x14ac:dyDescent="0.2">
      <c r="A65" s="43">
        <v>44184</v>
      </c>
      <c r="B65" s="47">
        <v>7340.12</v>
      </c>
      <c r="C65" s="25">
        <v>6332.0488000000005</v>
      </c>
      <c r="D65" s="25">
        <v>6575.4254000000001</v>
      </c>
      <c r="E65" s="25">
        <v>6488.2790300000006</v>
      </c>
      <c r="F65" s="25">
        <v>7267.3556799999997</v>
      </c>
      <c r="G65" s="26">
        <v>7630.4236499999997</v>
      </c>
      <c r="H65" s="48">
        <v>17542.89</v>
      </c>
      <c r="I65" s="25">
        <v>14057.15</v>
      </c>
      <c r="J65" s="25">
        <v>14728.96</v>
      </c>
      <c r="K65" s="25">
        <v>16480.23</v>
      </c>
      <c r="L65" s="25">
        <v>17368.990000000002</v>
      </c>
      <c r="M65" s="18">
        <v>20678.439999999999</v>
      </c>
      <c r="AD65" s="74"/>
      <c r="AE65" s="74"/>
      <c r="AF65" s="74"/>
      <c r="AG65" s="74"/>
      <c r="AH65" s="74"/>
      <c r="AI65" s="74"/>
    </row>
    <row r="66" spans="1:35" ht="15.6" customHeight="1" x14ac:dyDescent="0.2">
      <c r="A66" s="42">
        <v>44215</v>
      </c>
      <c r="B66" s="62">
        <v>7677.09</v>
      </c>
      <c r="C66" s="32">
        <v>6599.0293802615697</v>
      </c>
      <c r="D66" s="32">
        <v>6897.5775994880196</v>
      </c>
      <c r="E66" s="32">
        <v>6789.4619230786702</v>
      </c>
      <c r="F66" s="32">
        <v>7606.3619736038299</v>
      </c>
      <c r="G66" s="49">
        <v>8013.8035065578897</v>
      </c>
      <c r="H66" s="63">
        <v>18271.47</v>
      </c>
      <c r="I66" s="32">
        <v>14517.87</v>
      </c>
      <c r="J66" s="32">
        <v>15312.63</v>
      </c>
      <c r="K66" s="32">
        <v>17177.330000000002</v>
      </c>
      <c r="L66" s="32">
        <v>18103.14</v>
      </c>
      <c r="M66" s="49">
        <v>21637.26</v>
      </c>
      <c r="AD66" s="74"/>
      <c r="AE66" s="74"/>
      <c r="AF66" s="74"/>
      <c r="AG66" s="74"/>
      <c r="AH66" s="74"/>
      <c r="AI66" s="74"/>
    </row>
    <row r="67" spans="1:35" ht="15.6" customHeight="1" x14ac:dyDescent="0.2">
      <c r="A67" s="19">
        <v>44246</v>
      </c>
      <c r="B67" s="47">
        <v>7953.14</v>
      </c>
      <c r="C67" s="25">
        <v>6845.7575999999999</v>
      </c>
      <c r="D67" s="25">
        <v>7146.8317800000004</v>
      </c>
      <c r="E67" s="25">
        <v>7033.9823999999999</v>
      </c>
      <c r="F67" s="25">
        <v>7868.5892800000001</v>
      </c>
      <c r="G67" s="26">
        <v>8302.3559999999998</v>
      </c>
      <c r="H67" s="48">
        <v>18769.41</v>
      </c>
      <c r="I67" s="25">
        <v>14992.21</v>
      </c>
      <c r="J67" s="25">
        <v>15794.49</v>
      </c>
      <c r="K67" s="25">
        <v>17655.29</v>
      </c>
      <c r="L67" s="25">
        <v>18569.87</v>
      </c>
      <c r="M67" s="18">
        <v>22250.32</v>
      </c>
      <c r="AD67" s="74"/>
      <c r="AE67" s="74"/>
      <c r="AF67" s="74"/>
      <c r="AG67" s="74"/>
      <c r="AH67" s="74"/>
      <c r="AI67" s="74"/>
    </row>
    <row r="68" spans="1:35" ht="15.6" customHeight="1" x14ac:dyDescent="0.2">
      <c r="A68" s="19">
        <v>44256</v>
      </c>
      <c r="B68" s="47">
        <v>8312.33</v>
      </c>
      <c r="C68" s="25">
        <v>7161.1671999999999</v>
      </c>
      <c r="D68" s="25">
        <v>7462.0746799999997</v>
      </c>
      <c r="E68" s="25">
        <v>7338.4239600000001</v>
      </c>
      <c r="F68" s="25">
        <v>8204.2379199999996</v>
      </c>
      <c r="G68" s="26">
        <v>8623.2784499999998</v>
      </c>
      <c r="H68" s="48">
        <v>19700.22</v>
      </c>
      <c r="I68" s="25">
        <v>15754.57</v>
      </c>
      <c r="J68" s="25">
        <v>16565.8</v>
      </c>
      <c r="K68" s="25">
        <v>18492.82</v>
      </c>
      <c r="L68" s="25">
        <v>19444.05</v>
      </c>
      <c r="M68" s="18">
        <v>23196.62</v>
      </c>
      <c r="AD68" s="74"/>
      <c r="AE68" s="74"/>
      <c r="AF68" s="74"/>
      <c r="AG68" s="74"/>
      <c r="AH68" s="74"/>
      <c r="AI68" s="74"/>
    </row>
    <row r="69" spans="1:35" ht="15.6" customHeight="1" x14ac:dyDescent="0.2">
      <c r="A69" s="19">
        <v>44287</v>
      </c>
      <c r="B69" s="47">
        <v>8633.31</v>
      </c>
      <c r="C69" s="25">
        <v>7430.1127999999999</v>
      </c>
      <c r="D69" s="25">
        <v>7731.5555000000004</v>
      </c>
      <c r="E69" s="25">
        <v>7582.7219699999996</v>
      </c>
      <c r="F69" s="25">
        <v>8481.1886400000003</v>
      </c>
      <c r="G69" s="26">
        <v>8892.8649000000005</v>
      </c>
      <c r="H69" s="48">
        <v>20374.61</v>
      </c>
      <c r="I69" s="25">
        <v>16271.94</v>
      </c>
      <c r="J69" s="25">
        <v>17086.75</v>
      </c>
      <c r="K69" s="25">
        <v>19032.63</v>
      </c>
      <c r="L69" s="25">
        <v>20015.61</v>
      </c>
      <c r="M69" s="18">
        <v>23832.86</v>
      </c>
      <c r="AD69" s="74"/>
      <c r="AE69" s="74"/>
      <c r="AF69" s="74"/>
      <c r="AG69" s="74"/>
      <c r="AH69" s="74"/>
      <c r="AI69" s="74"/>
    </row>
    <row r="70" spans="1:35" ht="15.6" customHeight="1" x14ac:dyDescent="0.2">
      <c r="A70" s="19">
        <v>44317</v>
      </c>
      <c r="B70" s="47">
        <v>8874.89</v>
      </c>
      <c r="C70" s="25">
        <v>7664.1048000000001</v>
      </c>
      <c r="D70" s="25">
        <v>7975.0033000000003</v>
      </c>
      <c r="E70" s="25">
        <v>7820.0010000000002</v>
      </c>
      <c r="F70" s="25">
        <v>8727.9030399999992</v>
      </c>
      <c r="G70" s="26">
        <v>9132.3328500000007</v>
      </c>
      <c r="H70" s="48">
        <v>20855.990000000002</v>
      </c>
      <c r="I70" s="25">
        <v>16707.740000000002</v>
      </c>
      <c r="J70" s="25">
        <v>17545</v>
      </c>
      <c r="K70" s="25">
        <v>19550</v>
      </c>
      <c r="L70" s="25">
        <v>20510.57</v>
      </c>
      <c r="M70" s="18">
        <v>24383.32</v>
      </c>
      <c r="AD70" s="74"/>
      <c r="AE70" s="74"/>
      <c r="AF70" s="74"/>
      <c r="AG70" s="74"/>
      <c r="AH70" s="74"/>
      <c r="AI70" s="74"/>
    </row>
    <row r="71" spans="1:35" ht="15.6" customHeight="1" x14ac:dyDescent="0.2">
      <c r="A71" s="19">
        <v>44348</v>
      </c>
      <c r="B71" s="47">
        <v>9195.41</v>
      </c>
      <c r="C71" s="25">
        <v>7922.3760000000002</v>
      </c>
      <c r="D71" s="25">
        <v>8224.4407599999995</v>
      </c>
      <c r="E71" s="25">
        <v>8079.1228099999998</v>
      </c>
      <c r="F71" s="25">
        <v>9016.88976</v>
      </c>
      <c r="G71" s="26">
        <v>9411.4827000000005</v>
      </c>
      <c r="H71" s="48">
        <v>21517.26</v>
      </c>
      <c r="I71" s="25">
        <v>17191.560000000001</v>
      </c>
      <c r="J71" s="25">
        <v>18011.52</v>
      </c>
      <c r="K71" s="25">
        <v>20117.009999999998</v>
      </c>
      <c r="L71" s="25">
        <v>21099.52</v>
      </c>
      <c r="M71" s="18">
        <v>25034.54</v>
      </c>
      <c r="AD71" s="74"/>
      <c r="AE71" s="74"/>
      <c r="AF71" s="74"/>
      <c r="AG71" s="74"/>
      <c r="AH71" s="74"/>
      <c r="AI71" s="74"/>
    </row>
    <row r="72" spans="1:35" ht="15.6" customHeight="1" x14ac:dyDescent="0.2">
      <c r="A72" s="19">
        <v>44378</v>
      </c>
      <c r="B72" s="47">
        <v>9386.0400000000009</v>
      </c>
      <c r="C72" s="25">
        <v>8120.56</v>
      </c>
      <c r="D72" s="25">
        <v>8411.5400000000009</v>
      </c>
      <c r="E72" s="25">
        <v>8297.7199999999993</v>
      </c>
      <c r="F72" s="25">
        <v>9245.09</v>
      </c>
      <c r="G72" s="26">
        <v>9625.75</v>
      </c>
      <c r="H72" s="48">
        <v>21869.47</v>
      </c>
      <c r="I72" s="25">
        <v>17540.41</v>
      </c>
      <c r="J72" s="25">
        <v>18337.16</v>
      </c>
      <c r="K72" s="25">
        <v>20578.349999999999</v>
      </c>
      <c r="L72" s="25">
        <v>21448.61</v>
      </c>
      <c r="M72" s="18">
        <v>25411.98</v>
      </c>
      <c r="AD72" s="74"/>
      <c r="AE72" s="74"/>
      <c r="AF72" s="74"/>
      <c r="AG72" s="74"/>
      <c r="AH72" s="74"/>
      <c r="AI72" s="74"/>
    </row>
    <row r="73" spans="1:35" ht="15.6" customHeight="1" x14ac:dyDescent="0.2">
      <c r="A73" s="19">
        <v>44409</v>
      </c>
      <c r="B73" s="47">
        <v>9454.1299999999992</v>
      </c>
      <c r="C73" s="25">
        <v>8208.39</v>
      </c>
      <c r="D73" s="25">
        <v>8499.58</v>
      </c>
      <c r="E73" s="25">
        <v>8373.2900000000009</v>
      </c>
      <c r="F73" s="25">
        <v>9334.7199999999993</v>
      </c>
      <c r="G73" s="26">
        <v>9712.26</v>
      </c>
      <c r="H73" s="48">
        <v>22122.66</v>
      </c>
      <c r="I73" s="25">
        <v>17812.21</v>
      </c>
      <c r="J73" s="25">
        <v>18614.080000000002</v>
      </c>
      <c r="K73" s="25">
        <v>20849.490000000002</v>
      </c>
      <c r="L73" s="25">
        <v>21843.24</v>
      </c>
      <c r="M73" s="18">
        <v>25834.61</v>
      </c>
      <c r="AD73" s="74"/>
      <c r="AE73" s="74"/>
      <c r="AF73" s="74"/>
      <c r="AG73" s="74"/>
      <c r="AH73" s="74"/>
      <c r="AI73" s="74"/>
    </row>
    <row r="74" spans="1:35" ht="15.6" customHeight="1" x14ac:dyDescent="0.2">
      <c r="A74" s="19">
        <v>44440</v>
      </c>
      <c r="B74" s="47">
        <v>9713.2099999999991</v>
      </c>
      <c r="C74" s="25">
        <v>8442.93</v>
      </c>
      <c r="D74" s="25">
        <v>8720.4500000000007</v>
      </c>
      <c r="E74" s="25">
        <v>8632.33</v>
      </c>
      <c r="F74" s="25">
        <v>9612.74</v>
      </c>
      <c r="G74" s="26">
        <v>9984.09</v>
      </c>
      <c r="H74" s="48">
        <v>22826.04</v>
      </c>
      <c r="I74" s="25">
        <v>18405.59</v>
      </c>
      <c r="J74" s="25">
        <v>19184.990000000002</v>
      </c>
      <c r="K74" s="25">
        <v>21580.83</v>
      </c>
      <c r="L74" s="25">
        <v>22493.81</v>
      </c>
      <c r="M74" s="18">
        <v>26557.68</v>
      </c>
      <c r="AD74" s="74"/>
      <c r="AE74" s="74"/>
      <c r="AF74" s="74"/>
      <c r="AG74" s="74"/>
      <c r="AH74" s="74"/>
      <c r="AI74" s="74"/>
    </row>
    <row r="75" spans="1:35" ht="15.6" customHeight="1" x14ac:dyDescent="0.2">
      <c r="A75" s="19">
        <v>44470</v>
      </c>
      <c r="B75" s="47">
        <v>10008.200000000001</v>
      </c>
      <c r="C75" s="25">
        <v>8756.67</v>
      </c>
      <c r="D75" s="25">
        <v>9026.77</v>
      </c>
      <c r="E75" s="25">
        <v>8951.56</v>
      </c>
      <c r="F75" s="25">
        <v>9950.59</v>
      </c>
      <c r="G75" s="26">
        <v>10324.08</v>
      </c>
      <c r="H75" s="48">
        <v>23419.19</v>
      </c>
      <c r="I75" s="25">
        <v>19001.97</v>
      </c>
      <c r="J75" s="25">
        <v>19768.63</v>
      </c>
      <c r="K75" s="25">
        <v>22289.38</v>
      </c>
      <c r="L75" s="25">
        <v>23284.38</v>
      </c>
      <c r="M75" s="18">
        <v>27462.05</v>
      </c>
      <c r="AD75" s="74"/>
      <c r="AE75" s="74"/>
      <c r="AF75" s="74"/>
      <c r="AG75" s="74"/>
      <c r="AH75" s="74"/>
      <c r="AI75" s="74"/>
    </row>
    <row r="76" spans="1:35" ht="15.6" customHeight="1" x14ac:dyDescent="0.2">
      <c r="A76" s="19">
        <v>44501</v>
      </c>
      <c r="B76" s="47">
        <v>10266.790000000001</v>
      </c>
      <c r="C76" s="25">
        <v>8934.9</v>
      </c>
      <c r="D76" s="25">
        <v>9264.68</v>
      </c>
      <c r="E76" s="25">
        <v>9157.3799999999992</v>
      </c>
      <c r="F76" s="25">
        <v>10170.700000000001</v>
      </c>
      <c r="G76" s="18">
        <v>10629.87</v>
      </c>
      <c r="H76" s="58">
        <v>23921.62</v>
      </c>
      <c r="I76" s="25">
        <v>19299.38</v>
      </c>
      <c r="J76" s="25">
        <v>20197</v>
      </c>
      <c r="K76" s="25">
        <v>22710.3</v>
      </c>
      <c r="L76" s="25">
        <v>23697.73</v>
      </c>
      <c r="M76" s="18">
        <v>28062.86</v>
      </c>
      <c r="AD76" s="74"/>
      <c r="AE76" s="74"/>
      <c r="AF76" s="74"/>
      <c r="AG76" s="74"/>
      <c r="AH76" s="74"/>
      <c r="AI76" s="74"/>
    </row>
    <row r="77" spans="1:35" ht="15.6" customHeight="1" x14ac:dyDescent="0.2">
      <c r="A77" s="19">
        <v>44531</v>
      </c>
      <c r="B77" s="47">
        <v>10667.86</v>
      </c>
      <c r="C77" s="25">
        <v>9263.66</v>
      </c>
      <c r="D77" s="25">
        <v>9646.81</v>
      </c>
      <c r="E77" s="25">
        <v>9502.92</v>
      </c>
      <c r="F77" s="25">
        <v>10571.98</v>
      </c>
      <c r="G77" s="18">
        <v>11042.69</v>
      </c>
      <c r="H77" s="58">
        <v>24642.76</v>
      </c>
      <c r="I77" s="25">
        <v>19824.23</v>
      </c>
      <c r="J77" s="25">
        <v>20837.11</v>
      </c>
      <c r="K77" s="25">
        <v>23377.18</v>
      </c>
      <c r="L77" s="25">
        <v>24421.27</v>
      </c>
      <c r="M77" s="18">
        <v>28931.85</v>
      </c>
      <c r="AD77" s="74"/>
      <c r="AE77" s="74"/>
      <c r="AF77" s="74"/>
      <c r="AG77" s="74"/>
      <c r="AH77" s="74"/>
      <c r="AI77" s="74"/>
    </row>
    <row r="78" spans="1:35" ht="15.6" customHeight="1" x14ac:dyDescent="0.2">
      <c r="A78" s="30">
        <v>44562</v>
      </c>
      <c r="B78" s="64">
        <v>11111.27</v>
      </c>
      <c r="C78" s="32">
        <v>9682.16</v>
      </c>
      <c r="D78" s="32">
        <v>10056.799999999999</v>
      </c>
      <c r="E78" s="32">
        <v>9931.6200000000008</v>
      </c>
      <c r="F78" s="32">
        <v>11064.23</v>
      </c>
      <c r="G78" s="49">
        <v>11503.89</v>
      </c>
      <c r="H78" s="62">
        <v>25444.81</v>
      </c>
      <c r="I78" s="32">
        <v>20623</v>
      </c>
      <c r="J78" s="32">
        <v>21622.12</v>
      </c>
      <c r="K78" s="32">
        <v>24233.15</v>
      </c>
      <c r="L78" s="32">
        <v>25337.09</v>
      </c>
      <c r="M78" s="49">
        <v>29910.11</v>
      </c>
      <c r="AD78" s="75"/>
      <c r="AE78" s="75"/>
      <c r="AF78" s="75"/>
      <c r="AG78" s="75"/>
      <c r="AH78" s="75"/>
      <c r="AI78" s="75"/>
    </row>
    <row r="79" spans="1:35" ht="15.6" customHeight="1" x14ac:dyDescent="0.2">
      <c r="A79" s="19">
        <v>44593</v>
      </c>
      <c r="B79" s="47">
        <v>12108.08</v>
      </c>
      <c r="C79" s="25">
        <v>10580.02</v>
      </c>
      <c r="D79" s="25">
        <v>11017.95</v>
      </c>
      <c r="E79" s="25">
        <v>10904.91</v>
      </c>
      <c r="F79" s="25">
        <v>12102.32</v>
      </c>
      <c r="G79" s="18">
        <v>12651.85</v>
      </c>
      <c r="H79" s="48">
        <v>27122.1</v>
      </c>
      <c r="I79" s="25">
        <v>21900.639999999999</v>
      </c>
      <c r="J79" s="25">
        <v>23027.52</v>
      </c>
      <c r="K79" s="25">
        <v>25953.69</v>
      </c>
      <c r="L79" s="25">
        <v>26988.17</v>
      </c>
      <c r="M79" s="18">
        <v>32135.7</v>
      </c>
      <c r="AD79" s="75"/>
      <c r="AE79" s="75"/>
      <c r="AF79" s="75"/>
      <c r="AG79" s="75"/>
      <c r="AH79" s="75"/>
      <c r="AI79" s="75"/>
    </row>
    <row r="80" spans="1:35" ht="15.6" customHeight="1" x14ac:dyDescent="0.2">
      <c r="A80" s="19">
        <v>44621</v>
      </c>
      <c r="B80" s="65">
        <v>12900.45</v>
      </c>
      <c r="C80" s="25">
        <v>11285.9</v>
      </c>
      <c r="D80" s="25">
        <v>11695.46</v>
      </c>
      <c r="E80" s="25">
        <v>11572.78</v>
      </c>
      <c r="F80" s="25">
        <v>12842.78</v>
      </c>
      <c r="G80" s="18">
        <v>13377.99</v>
      </c>
      <c r="H80" s="58">
        <v>29026.01</v>
      </c>
      <c r="I80" s="25">
        <v>23474.67</v>
      </c>
      <c r="J80" s="25">
        <v>24560.47</v>
      </c>
      <c r="K80" s="25">
        <v>27658.94</v>
      </c>
      <c r="L80" s="25">
        <v>28896.26</v>
      </c>
      <c r="M80" s="18">
        <v>34113.870000000003</v>
      </c>
      <c r="AD80" s="75"/>
      <c r="AE80" s="75"/>
      <c r="AF80" s="75"/>
      <c r="AG80" s="75"/>
      <c r="AH80" s="75"/>
      <c r="AI80" s="75"/>
    </row>
    <row r="81" spans="1:35" ht="15.6" customHeight="1" x14ac:dyDescent="0.2">
      <c r="A81" s="19">
        <v>44652</v>
      </c>
      <c r="B81" s="47">
        <v>13762.77</v>
      </c>
      <c r="C81" s="25">
        <v>11978.51</v>
      </c>
      <c r="D81" s="25">
        <v>12399.09</v>
      </c>
      <c r="E81" s="25">
        <v>12266.18</v>
      </c>
      <c r="F81" s="25">
        <v>13622.26</v>
      </c>
      <c r="G81" s="18">
        <v>14188.15</v>
      </c>
      <c r="H81" s="58">
        <v>30828.6</v>
      </c>
      <c r="I81" s="25">
        <v>24915.3</v>
      </c>
      <c r="J81" s="25">
        <v>25914.1</v>
      </c>
      <c r="K81" s="25">
        <v>29193.51</v>
      </c>
      <c r="L81" s="25">
        <v>30513.86</v>
      </c>
      <c r="M81" s="18">
        <v>36037.9</v>
      </c>
      <c r="AD81" s="75"/>
      <c r="AE81" s="75"/>
      <c r="AF81" s="75"/>
      <c r="AG81" s="75"/>
      <c r="AH81" s="75"/>
      <c r="AI81" s="75"/>
    </row>
    <row r="82" spans="1:35" ht="15.6" customHeight="1" x14ac:dyDescent="0.2">
      <c r="A82" s="19">
        <v>44682</v>
      </c>
      <c r="B82" s="47">
        <v>14400.84</v>
      </c>
      <c r="C82" s="25">
        <v>12536.73</v>
      </c>
      <c r="D82" s="25">
        <v>13005.65</v>
      </c>
      <c r="E82" s="25">
        <v>12822.27</v>
      </c>
      <c r="F82" s="25">
        <v>14239.99</v>
      </c>
      <c r="G82" s="18">
        <v>14885.59</v>
      </c>
      <c r="H82" s="58">
        <v>32257.88</v>
      </c>
      <c r="I82" s="25">
        <v>26076.400000000001</v>
      </c>
      <c r="J82" s="25">
        <v>27311.87</v>
      </c>
      <c r="K82" s="25">
        <v>30645.23</v>
      </c>
      <c r="L82" s="25">
        <v>31897.58</v>
      </c>
      <c r="M82" s="18">
        <v>37809.4</v>
      </c>
      <c r="AD82" s="75"/>
      <c r="AE82" s="75"/>
      <c r="AF82" s="75"/>
      <c r="AG82" s="75"/>
      <c r="AH82" s="75"/>
      <c r="AI82" s="75"/>
    </row>
    <row r="83" spans="1:35" ht="15.6" customHeight="1" x14ac:dyDescent="0.2">
      <c r="A83" s="19">
        <v>44713</v>
      </c>
      <c r="B83" s="47">
        <v>15056.75</v>
      </c>
      <c r="C83" s="25">
        <v>13093.57</v>
      </c>
      <c r="D83" s="25">
        <v>13583.26</v>
      </c>
      <c r="E83" s="25">
        <v>13463.58</v>
      </c>
      <c r="F83" s="25">
        <v>14906.95</v>
      </c>
      <c r="G83" s="18">
        <v>15569.67</v>
      </c>
      <c r="H83" s="58">
        <v>33727.120000000003</v>
      </c>
      <c r="I83" s="25">
        <v>27234.63</v>
      </c>
      <c r="J83" s="25">
        <v>28524.85</v>
      </c>
      <c r="K83" s="25">
        <v>32177.96</v>
      </c>
      <c r="L83" s="25">
        <v>33391.57</v>
      </c>
      <c r="M83" s="18">
        <v>39702.660000000003</v>
      </c>
      <c r="AD83" s="75"/>
      <c r="AE83" s="75"/>
      <c r="AF83" s="75"/>
      <c r="AG83" s="75"/>
      <c r="AH83" s="75"/>
      <c r="AI83" s="75"/>
    </row>
    <row r="84" spans="1:35" ht="15.6" customHeight="1" x14ac:dyDescent="0.2">
      <c r="A84" s="19">
        <v>44743</v>
      </c>
      <c r="B84" s="47">
        <v>16008.28</v>
      </c>
      <c r="C84" s="25">
        <v>14360.65</v>
      </c>
      <c r="D84" s="25">
        <v>13830.16</v>
      </c>
      <c r="E84" s="25">
        <v>14278.69</v>
      </c>
      <c r="F84" s="25">
        <v>15799.8</v>
      </c>
      <c r="G84" s="18">
        <v>16559.79</v>
      </c>
      <c r="H84" s="58">
        <v>36018.629999999997</v>
      </c>
      <c r="I84" s="25">
        <v>28905.03</v>
      </c>
      <c r="J84" s="25">
        <v>30300.97</v>
      </c>
      <c r="K84" s="25">
        <v>34268.86</v>
      </c>
      <c r="L84" s="25">
        <v>35549.550000000003</v>
      </c>
      <c r="M84" s="18">
        <v>42393.06</v>
      </c>
      <c r="AD84" s="74"/>
      <c r="AE84" s="74"/>
      <c r="AF84" s="74"/>
      <c r="AG84" s="74"/>
      <c r="AH84" s="74"/>
      <c r="AI84" s="74"/>
    </row>
    <row r="85" spans="1:35" ht="15.6" customHeight="1" x14ac:dyDescent="0.2">
      <c r="A85" s="19">
        <v>44774</v>
      </c>
      <c r="B85" s="47">
        <v>17148.8</v>
      </c>
      <c r="C85" s="25">
        <v>15431.25</v>
      </c>
      <c r="D85" s="25">
        <v>14857.89</v>
      </c>
      <c r="E85" s="25">
        <v>15277.66</v>
      </c>
      <c r="F85" s="25">
        <v>16920.96</v>
      </c>
      <c r="G85" s="18">
        <v>17820.849999999999</v>
      </c>
      <c r="H85" s="58">
        <v>38756.29</v>
      </c>
      <c r="I85" s="25">
        <v>31201.57</v>
      </c>
      <c r="J85" s="25">
        <v>32559.94</v>
      </c>
      <c r="K85" s="25">
        <v>36819.160000000003</v>
      </c>
      <c r="L85" s="25">
        <v>38241.370000000003</v>
      </c>
      <c r="M85" s="18">
        <v>45621.38</v>
      </c>
      <c r="AD85" s="74"/>
      <c r="AE85" s="74"/>
      <c r="AF85" s="74"/>
      <c r="AG85" s="74"/>
      <c r="AH85" s="74"/>
      <c r="AI85" s="74"/>
    </row>
    <row r="86" spans="1:35" ht="15.6" customHeight="1" x14ac:dyDescent="0.2">
      <c r="A86" s="19">
        <v>44805</v>
      </c>
      <c r="B86" s="47">
        <v>18359.84</v>
      </c>
      <c r="C86" s="25">
        <v>16592.259999999998</v>
      </c>
      <c r="D86" s="25">
        <v>16025.63</v>
      </c>
      <c r="E86" s="25">
        <v>16397.39</v>
      </c>
      <c r="F86" s="25">
        <v>18181.189999999999</v>
      </c>
      <c r="G86" s="18">
        <v>19189.73</v>
      </c>
      <c r="H86" s="58">
        <v>41493.24</v>
      </c>
      <c r="I86" s="25">
        <v>33493.57</v>
      </c>
      <c r="J86" s="25">
        <v>35009.67</v>
      </c>
      <c r="K86" s="25">
        <v>39353.74</v>
      </c>
      <c r="L86" s="25">
        <v>41089.49</v>
      </c>
      <c r="M86" s="18">
        <v>49125.71</v>
      </c>
      <c r="AD86" s="74"/>
      <c r="AE86" s="74"/>
      <c r="AF86" s="74"/>
      <c r="AG86" s="74"/>
      <c r="AH86" s="74"/>
      <c r="AI86" s="74"/>
    </row>
    <row r="87" spans="1:35" ht="15.6" customHeight="1" x14ac:dyDescent="0.2">
      <c r="A87" s="19">
        <v>44835</v>
      </c>
      <c r="B87" s="47">
        <v>20098.919999999998</v>
      </c>
      <c r="C87" s="25">
        <v>18089.37</v>
      </c>
      <c r="D87" s="25">
        <v>17489.68</v>
      </c>
      <c r="E87" s="25">
        <v>17900.77</v>
      </c>
      <c r="F87" s="25">
        <v>19868.330000000002</v>
      </c>
      <c r="G87" s="18">
        <v>20974.31</v>
      </c>
      <c r="H87" s="58">
        <v>45222.57</v>
      </c>
      <c r="I87" s="25">
        <v>36378.53</v>
      </c>
      <c r="J87" s="25">
        <v>37987.68</v>
      </c>
      <c r="K87" s="25">
        <v>42782.84</v>
      </c>
      <c r="L87" s="25">
        <v>44505.06</v>
      </c>
      <c r="M87" s="18">
        <v>53484.49</v>
      </c>
      <c r="AD87" s="74"/>
      <c r="AE87" s="74"/>
      <c r="AF87" s="74"/>
      <c r="AG87" s="74"/>
      <c r="AH87" s="74"/>
      <c r="AI87" s="74"/>
    </row>
    <row r="88" spans="1:35" ht="15.6" customHeight="1" x14ac:dyDescent="0.2">
      <c r="A88" s="19">
        <v>44866</v>
      </c>
      <c r="B88" s="47">
        <v>20715.93</v>
      </c>
      <c r="C88" s="25">
        <v>18575.400000000001</v>
      </c>
      <c r="D88" s="25">
        <v>17983.28</v>
      </c>
      <c r="E88" s="25">
        <v>18466.990000000002</v>
      </c>
      <c r="F88" s="25">
        <v>20496.22</v>
      </c>
      <c r="G88" s="18">
        <v>21533.95</v>
      </c>
      <c r="H88" s="58">
        <v>47232.32</v>
      </c>
      <c r="I88" s="25">
        <v>37944.720000000001</v>
      </c>
      <c r="J88" s="25">
        <v>39565.599999999999</v>
      </c>
      <c r="K88" s="25">
        <v>44874.79</v>
      </c>
      <c r="L88" s="25">
        <v>46731.38</v>
      </c>
      <c r="M88" s="18">
        <v>55772.93</v>
      </c>
      <c r="AD88" s="74"/>
      <c r="AE88" s="74"/>
      <c r="AF88" s="74"/>
      <c r="AG88" s="74"/>
      <c r="AH88" s="74"/>
      <c r="AI88" s="74"/>
    </row>
    <row r="89" spans="1:35" ht="15.6" customHeight="1" x14ac:dyDescent="0.2">
      <c r="A89" s="19">
        <v>44896</v>
      </c>
      <c r="B89" s="47">
        <v>21743.48</v>
      </c>
      <c r="C89" s="25">
        <v>19400.060000000001</v>
      </c>
      <c r="D89" s="25">
        <v>18753.560000000001</v>
      </c>
      <c r="E89" s="25">
        <v>19421.189999999999</v>
      </c>
      <c r="F89" s="25">
        <v>21553.48</v>
      </c>
      <c r="G89" s="18">
        <v>22586.55</v>
      </c>
      <c r="H89" s="58">
        <v>49357.7</v>
      </c>
      <c r="I89" s="25">
        <v>39570.01</v>
      </c>
      <c r="J89" s="25">
        <v>41322.129999999997</v>
      </c>
      <c r="K89" s="25">
        <v>46999.28</v>
      </c>
      <c r="L89" s="25">
        <v>48926.400000000001</v>
      </c>
      <c r="M89" s="18">
        <v>58273.3</v>
      </c>
      <c r="AD89" s="74"/>
      <c r="AE89" s="74"/>
      <c r="AF89" s="74"/>
      <c r="AG89" s="74"/>
      <c r="AH89" s="74"/>
      <c r="AI89" s="74"/>
    </row>
    <row r="90" spans="1:35" ht="15.6" customHeight="1" x14ac:dyDescent="0.2">
      <c r="A90" s="30">
        <v>44927</v>
      </c>
      <c r="B90" s="53">
        <v>23315.040000000001</v>
      </c>
      <c r="C90" s="32">
        <v>20247.55</v>
      </c>
      <c r="D90" s="32">
        <v>20912.11</v>
      </c>
      <c r="E90" s="32">
        <v>20976.25</v>
      </c>
      <c r="F90" s="32">
        <v>23273.599999999999</v>
      </c>
      <c r="G90" s="49">
        <v>24419.21</v>
      </c>
      <c r="H90" s="62">
        <v>52925.14</v>
      </c>
      <c r="I90" s="32">
        <v>42519.86</v>
      </c>
      <c r="J90" s="32">
        <v>44333.67</v>
      </c>
      <c r="K90" s="32">
        <v>50552.76</v>
      </c>
      <c r="L90" s="32">
        <v>52598.34</v>
      </c>
      <c r="M90" s="49">
        <v>62757.37</v>
      </c>
      <c r="AD90" s="74"/>
      <c r="AE90" s="74"/>
      <c r="AF90" s="74"/>
      <c r="AG90" s="74"/>
      <c r="AH90" s="74"/>
      <c r="AI90" s="74"/>
    </row>
    <row r="91" spans="1:35" ht="15.6" customHeight="1" x14ac:dyDescent="0.2">
      <c r="A91" s="19">
        <v>44958</v>
      </c>
      <c r="B91" s="47">
        <v>26046.32</v>
      </c>
      <c r="C91" s="25">
        <v>22565.71</v>
      </c>
      <c r="D91" s="25">
        <v>23439.200000000001</v>
      </c>
      <c r="E91" s="25">
        <v>23296.42</v>
      </c>
      <c r="F91" s="25">
        <v>25812.51</v>
      </c>
      <c r="G91" s="18">
        <v>27244.43</v>
      </c>
      <c r="H91" s="58">
        <v>57301.9</v>
      </c>
      <c r="I91" s="25">
        <v>46259.71</v>
      </c>
      <c r="J91" s="25">
        <v>48284.75</v>
      </c>
      <c r="K91" s="25">
        <v>54746.59</v>
      </c>
      <c r="L91" s="25">
        <v>56787.519999999997</v>
      </c>
      <c r="M91" s="18">
        <v>68111.08</v>
      </c>
      <c r="AD91" s="74"/>
      <c r="AE91" s="74"/>
      <c r="AF91" s="74"/>
      <c r="AG91" s="74"/>
      <c r="AH91" s="74"/>
      <c r="AI91" s="74"/>
    </row>
    <row r="92" spans="1:35" ht="15.6" customHeight="1" x14ac:dyDescent="0.2">
      <c r="A92" s="19">
        <v>44986</v>
      </c>
      <c r="B92" s="47">
        <v>28388.12</v>
      </c>
      <c r="C92" s="25">
        <v>24601.81</v>
      </c>
      <c r="D92" s="25">
        <v>25468.85</v>
      </c>
      <c r="E92" s="25">
        <v>25366.42</v>
      </c>
      <c r="F92" s="25">
        <v>28071.200000000001</v>
      </c>
      <c r="G92" s="18">
        <v>29522.13</v>
      </c>
      <c r="H92" s="58">
        <v>61886.1</v>
      </c>
      <c r="I92" s="25">
        <v>49695.66</v>
      </c>
      <c r="J92" s="25">
        <v>51956.45</v>
      </c>
      <c r="K92" s="25">
        <v>58850.09</v>
      </c>
      <c r="L92" s="25">
        <v>61195.22</v>
      </c>
      <c r="M92" s="18">
        <v>73214.880000000005</v>
      </c>
      <c r="AD92" s="74"/>
      <c r="AE92" s="74"/>
      <c r="AF92" s="74"/>
      <c r="AG92" s="74"/>
      <c r="AH92" s="74"/>
      <c r="AI92" s="74"/>
    </row>
    <row r="93" spans="1:35" ht="15.6" customHeight="1" x14ac:dyDescent="0.2">
      <c r="A93" s="19">
        <v>45017</v>
      </c>
      <c r="B93" s="47">
        <v>30468.76</v>
      </c>
      <c r="C93" s="25">
        <v>26510.06</v>
      </c>
      <c r="D93" s="25">
        <v>27227.86</v>
      </c>
      <c r="E93" s="25">
        <v>27303.71</v>
      </c>
      <c r="F93" s="25">
        <v>30165.51</v>
      </c>
      <c r="G93" s="18">
        <v>31454.94</v>
      </c>
      <c r="H93" s="58">
        <v>65812.52</v>
      </c>
      <c r="I93" s="25">
        <v>53285.22</v>
      </c>
      <c r="J93" s="25">
        <v>55272.56</v>
      </c>
      <c r="K93" s="25">
        <v>63071.57</v>
      </c>
      <c r="L93" s="25">
        <v>65157.5</v>
      </c>
      <c r="M93" s="18">
        <v>77379.149999999994</v>
      </c>
      <c r="N93" s="51"/>
      <c r="AD93" s="75"/>
      <c r="AE93" s="75"/>
      <c r="AF93" s="75"/>
      <c r="AG93" s="75"/>
      <c r="AH93" s="75"/>
      <c r="AI93" s="75"/>
    </row>
    <row r="94" spans="1:35" ht="15.6" customHeight="1" x14ac:dyDescent="0.2">
      <c r="A94" s="19">
        <v>45047</v>
      </c>
      <c r="B94" s="47">
        <v>32055.87</v>
      </c>
      <c r="C94" s="25">
        <v>28010.71</v>
      </c>
      <c r="D94" s="25">
        <v>28682.66</v>
      </c>
      <c r="E94" s="25">
        <v>28812.85</v>
      </c>
      <c r="F94" s="25">
        <v>31793.52</v>
      </c>
      <c r="G94" s="18">
        <v>32963.379999999997</v>
      </c>
      <c r="H94" s="58">
        <v>70522.91</v>
      </c>
      <c r="I94" s="25">
        <v>57141.85</v>
      </c>
      <c r="J94" s="25">
        <v>59086.28</v>
      </c>
      <c r="K94" s="25">
        <v>67422.070000000007</v>
      </c>
      <c r="L94" s="25">
        <v>69945.740000000005</v>
      </c>
      <c r="M94" s="18">
        <v>82408.45</v>
      </c>
      <c r="N94" s="51"/>
      <c r="AD94" s="75"/>
      <c r="AE94" s="75"/>
      <c r="AF94" s="75"/>
      <c r="AG94" s="75"/>
      <c r="AH94" s="75"/>
      <c r="AI94" s="75"/>
    </row>
    <row r="95" spans="1:35" ht="15.6" customHeight="1" x14ac:dyDescent="0.2">
      <c r="A95" s="19">
        <v>45078</v>
      </c>
      <c r="B95" s="47">
        <v>33730.51</v>
      </c>
      <c r="C95" s="25">
        <v>29320.33</v>
      </c>
      <c r="D95" s="25">
        <v>30155.439999999999</v>
      </c>
      <c r="E95" s="25">
        <v>30315.53</v>
      </c>
      <c r="F95" s="25">
        <v>33356.800000000003</v>
      </c>
      <c r="G95" s="18">
        <v>34667.35</v>
      </c>
      <c r="H95" s="58">
        <v>75219.039999999994</v>
      </c>
      <c r="I95" s="25">
        <v>60693.08</v>
      </c>
      <c r="J95" s="25">
        <v>63024.87</v>
      </c>
      <c r="K95" s="25">
        <v>71847.81</v>
      </c>
      <c r="L95" s="25">
        <v>74385.66</v>
      </c>
      <c r="M95" s="18">
        <v>87708.4</v>
      </c>
      <c r="N95" s="51"/>
      <c r="AD95" s="74"/>
      <c r="AE95" s="74"/>
      <c r="AF95" s="74"/>
      <c r="AG95" s="74"/>
      <c r="AH95" s="74"/>
      <c r="AI95" s="74"/>
    </row>
    <row r="96" spans="1:35" ht="15.6" customHeight="1" x14ac:dyDescent="0.2">
      <c r="A96" s="19">
        <v>45108</v>
      </c>
      <c r="B96" s="47">
        <v>36130.15</v>
      </c>
      <c r="C96" s="25">
        <v>31398.734399999998</v>
      </c>
      <c r="D96" s="25">
        <v>32385.229540000004</v>
      </c>
      <c r="E96" s="25">
        <v>32509.97755</v>
      </c>
      <c r="F96" s="25">
        <v>35706.176959999997</v>
      </c>
      <c r="G96" s="18">
        <v>37345.346099999995</v>
      </c>
      <c r="H96" s="58">
        <v>80570.23</v>
      </c>
      <c r="I96" s="25">
        <v>64995.37</v>
      </c>
      <c r="J96" s="25">
        <v>67685.13</v>
      </c>
      <c r="K96" s="25">
        <v>77373.75</v>
      </c>
      <c r="L96" s="25">
        <v>79624.78</v>
      </c>
      <c r="M96" s="18">
        <v>94857.19</v>
      </c>
      <c r="AD96" s="74"/>
      <c r="AE96" s="74"/>
      <c r="AF96" s="74"/>
      <c r="AG96" s="74"/>
      <c r="AH96" s="74"/>
      <c r="AI96" s="74"/>
    </row>
    <row r="97" spans="1:35" ht="15.6" customHeight="1" x14ac:dyDescent="0.2">
      <c r="A97" s="19">
        <v>45139</v>
      </c>
      <c r="B97" s="47">
        <v>42262.25</v>
      </c>
      <c r="C97" s="25">
        <v>36790.890400000004</v>
      </c>
      <c r="D97" s="25">
        <v>38042.18952</v>
      </c>
      <c r="E97" s="25">
        <v>37966.412940000002</v>
      </c>
      <c r="F97" s="25">
        <v>41716.445599999999</v>
      </c>
      <c r="G97" s="18">
        <v>43685.031600000002</v>
      </c>
      <c r="H97" s="58">
        <v>92131.7</v>
      </c>
      <c r="I97" s="25">
        <v>74317.600000000006</v>
      </c>
      <c r="J97" s="25">
        <v>77606.070000000007</v>
      </c>
      <c r="K97" s="25">
        <v>88082.07</v>
      </c>
      <c r="L97" s="25">
        <v>90941.86</v>
      </c>
      <c r="M97" s="18">
        <v>108338.87</v>
      </c>
      <c r="AD97" s="74"/>
      <c r="AE97" s="74"/>
      <c r="AF97" s="74"/>
      <c r="AG97" s="74"/>
      <c r="AH97" s="74"/>
      <c r="AI97" s="74"/>
    </row>
    <row r="98" spans="1:35" ht="15.6" customHeight="1" x14ac:dyDescent="0.2">
      <c r="A98" s="19">
        <v>45170</v>
      </c>
      <c r="B98" s="47">
        <v>47857.79</v>
      </c>
      <c r="C98" s="25">
        <v>41799.023200000003</v>
      </c>
      <c r="D98" s="25">
        <v>43268.307059999999</v>
      </c>
      <c r="E98" s="25">
        <v>42975.955410000002</v>
      </c>
      <c r="F98" s="25">
        <v>47242.074079999999</v>
      </c>
      <c r="G98" s="18">
        <v>49639.324499999995</v>
      </c>
      <c r="H98" s="58">
        <v>103372.83</v>
      </c>
      <c r="I98" s="25">
        <v>83598.039999999994</v>
      </c>
      <c r="J98" s="25">
        <v>87401.99</v>
      </c>
      <c r="K98" s="25">
        <v>98844.71</v>
      </c>
      <c r="L98" s="25">
        <v>102042.87</v>
      </c>
      <c r="M98" s="18">
        <v>121616.33</v>
      </c>
      <c r="AD98" s="74"/>
      <c r="AE98" s="74"/>
      <c r="AF98" s="74"/>
      <c r="AG98" s="74"/>
      <c r="AH98" s="74"/>
      <c r="AI98" s="74"/>
    </row>
    <row r="99" spans="1:35" ht="15.6" customHeight="1" x14ac:dyDescent="0.2">
      <c r="A99" s="19">
        <v>45200</v>
      </c>
      <c r="B99" s="47">
        <v>51974.93</v>
      </c>
      <c r="C99" s="25">
        <v>45140.990400000002</v>
      </c>
      <c r="D99" s="25">
        <v>46813.099200000004</v>
      </c>
      <c r="E99" s="25">
        <v>46689.085130000007</v>
      </c>
      <c r="F99" s="25">
        <v>51341.02592</v>
      </c>
      <c r="G99" s="18">
        <v>53647.734599999996</v>
      </c>
      <c r="H99" s="58">
        <v>111746.1</v>
      </c>
      <c r="I99" s="25">
        <v>90281.98</v>
      </c>
      <c r="J99" s="25">
        <v>94562.46</v>
      </c>
      <c r="K99" s="25">
        <v>106918.02</v>
      </c>
      <c r="L99" s="25">
        <v>110383.21</v>
      </c>
      <c r="M99" s="18">
        <v>130900.46</v>
      </c>
      <c r="AD99" s="74"/>
      <c r="AE99" s="74"/>
      <c r="AF99" s="74"/>
      <c r="AG99" s="74"/>
      <c r="AH99" s="74"/>
      <c r="AI99" s="74"/>
    </row>
    <row r="100" spans="1:35" ht="15.6" customHeight="1" x14ac:dyDescent="0.2">
      <c r="A100" s="19">
        <v>45231</v>
      </c>
      <c r="B100" s="47">
        <v>59886.86</v>
      </c>
      <c r="C100" s="25">
        <v>52206.193599999999</v>
      </c>
      <c r="D100" s="25">
        <v>54097.028640000004</v>
      </c>
      <c r="E100" s="25">
        <v>53998.843789999999</v>
      </c>
      <c r="F100" s="25">
        <v>59378.808319999996</v>
      </c>
      <c r="G100" s="18">
        <v>61729.283699999993</v>
      </c>
      <c r="H100" s="48">
        <v>126361.27</v>
      </c>
      <c r="I100" s="25">
        <v>101802.07</v>
      </c>
      <c r="J100" s="25">
        <v>106571.15</v>
      </c>
      <c r="K100" s="25">
        <v>120957.4</v>
      </c>
      <c r="L100" s="25">
        <v>124695.5</v>
      </c>
      <c r="M100" s="18">
        <v>147532.98000000001</v>
      </c>
      <c r="AD100" s="74"/>
      <c r="AE100" s="74"/>
      <c r="AF100" s="74"/>
      <c r="AG100" s="74"/>
      <c r="AH100" s="74"/>
      <c r="AI100" s="74"/>
    </row>
    <row r="101" spans="1:35" ht="15.6" customHeight="1" x14ac:dyDescent="0.2">
      <c r="A101" s="19">
        <v>45261</v>
      </c>
      <c r="B101" s="47">
        <v>77889.58</v>
      </c>
      <c r="C101" s="25">
        <v>67513.3272</v>
      </c>
      <c r="D101" s="25">
        <v>70249.049320000006</v>
      </c>
      <c r="E101" s="25">
        <v>69433.518300000011</v>
      </c>
      <c r="F101" s="25">
        <v>76863.038240000009</v>
      </c>
      <c r="G101" s="18">
        <v>79988.215499999991</v>
      </c>
      <c r="H101" s="48">
        <v>160452.53</v>
      </c>
      <c r="I101" s="25">
        <v>129625.59</v>
      </c>
      <c r="J101" s="25">
        <v>135580.67000000001</v>
      </c>
      <c r="K101" s="25">
        <v>152753.74</v>
      </c>
      <c r="L101" s="25">
        <v>158337.85999999999</v>
      </c>
      <c r="M101" s="18">
        <v>187172.43</v>
      </c>
    </row>
    <row r="102" spans="1:35" ht="15.6" customHeight="1" x14ac:dyDescent="0.2">
      <c r="B102" s="76"/>
      <c r="D102" s="76"/>
    </row>
    <row r="103" spans="1:35" ht="15.6" customHeight="1" x14ac:dyDescent="0.2">
      <c r="A103" s="71" t="s">
        <v>55</v>
      </c>
      <c r="B103" s="76"/>
      <c r="D103" s="76"/>
    </row>
  </sheetData>
  <mergeCells count="2">
    <mergeCell ref="B4:G4"/>
    <mergeCell ref="H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FF6A-2FB9-4067-90EC-87C76A4FB80F}">
  <dimension ref="A1:O109"/>
  <sheetViews>
    <sheetView topLeftCell="A20" workbookViewId="0">
      <selection activeCell="O1" sqref="O1:O1048576"/>
    </sheetView>
  </sheetViews>
  <sheetFormatPr defaultRowHeight="14.4" x14ac:dyDescent="0.3"/>
  <cols>
    <col min="15" max="15" width="8.88671875" style="70"/>
  </cols>
  <sheetData>
    <row r="1" spans="1:15" s="71" customFormat="1" ht="15.6" customHeight="1" x14ac:dyDescent="0.2">
      <c r="A1" s="7" t="s">
        <v>51</v>
      </c>
    </row>
    <row r="2" spans="1:15" s="71" customFormat="1" ht="15.6" customHeight="1" x14ac:dyDescent="0.2">
      <c r="A2" s="8" t="s">
        <v>52</v>
      </c>
    </row>
    <row r="3" spans="1:15" s="71" customFormat="1" ht="15.6" customHeight="1" x14ac:dyDescent="0.2">
      <c r="A3" s="8"/>
    </row>
    <row r="4" spans="1:15" s="71" customFormat="1" ht="15.6" customHeight="1" x14ac:dyDescent="0.2">
      <c r="B4" s="66" t="s">
        <v>53</v>
      </c>
      <c r="C4" s="67"/>
      <c r="D4" s="67"/>
      <c r="E4" s="67"/>
      <c r="F4" s="67"/>
      <c r="G4" s="68"/>
      <c r="H4" s="69" t="s">
        <v>54</v>
      </c>
      <c r="I4" s="67"/>
      <c r="J4" s="67"/>
      <c r="K4" s="67"/>
      <c r="L4" s="67"/>
      <c r="M4" s="67"/>
      <c r="N4" s="72"/>
    </row>
    <row r="5" spans="1:15" s="71" customFormat="1" ht="15.6" customHeight="1" thickBot="1" x14ac:dyDescent="0.25">
      <c r="A5" s="73"/>
      <c r="B5" s="9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1" t="s">
        <v>18</v>
      </c>
      <c r="H5" s="12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1" t="s">
        <v>18</v>
      </c>
      <c r="N5" s="4"/>
    </row>
    <row r="6" spans="1:15" x14ac:dyDescent="0.3">
      <c r="A6" s="13" t="s">
        <v>19</v>
      </c>
      <c r="B6" s="14"/>
      <c r="C6" s="15"/>
      <c r="D6" s="15"/>
      <c r="E6" s="15"/>
      <c r="F6" s="15"/>
      <c r="G6" s="16"/>
      <c r="H6" s="17"/>
      <c r="I6" s="15"/>
      <c r="J6" s="15"/>
      <c r="K6" s="15"/>
      <c r="L6" s="15"/>
      <c r="M6" s="16"/>
      <c r="O6" s="77"/>
    </row>
    <row r="7" spans="1:15" x14ac:dyDescent="0.3">
      <c r="A7" s="19" t="s">
        <v>20</v>
      </c>
      <c r="B7" s="24">
        <f ca="1">+ROUND(AVERAGE(OFFSET(mensual!B$9,trimestral!$O7,0,3,1)),2)</f>
        <v>1563.4</v>
      </c>
      <c r="C7" s="25">
        <f ca="1">+ROUND(AVERAGE(OFFSET(mensual!C$9,trimestral!$O7,0,3,1)),2)</f>
        <v>1372.35</v>
      </c>
      <c r="D7" s="25">
        <f ca="1">+ROUND(AVERAGE(OFFSET(mensual!D$9,trimestral!$O7,0,3,1)),2)</f>
        <v>1407.84</v>
      </c>
      <c r="E7" s="25">
        <f ca="1">+ROUND(AVERAGE(OFFSET(mensual!E$9,trimestral!$O7,0,3,1)),2)</f>
        <v>1400.57</v>
      </c>
      <c r="F7" s="25">
        <f ca="1">+ROUND(AVERAGE(OFFSET(mensual!F$9,trimestral!$O7,0,3,1)),2)</f>
        <v>1564.01</v>
      </c>
      <c r="G7" s="26">
        <f ca="1">+ROUND(AVERAGE(OFFSET(mensual!G$9,trimestral!$O7,0,3,1)),2)</f>
        <v>1607.56</v>
      </c>
      <c r="H7" s="27">
        <f ca="1">+ROUND(AVERAGE(OFFSET(mensual!H$9,trimestral!$O7,0,3,1)),2)</f>
        <v>3809.8</v>
      </c>
      <c r="I7" s="25">
        <f ca="1">+ROUND(AVERAGE(OFFSET(mensual!I$9,trimestral!$O7,0,3,1)),2)</f>
        <v>3106.46</v>
      </c>
      <c r="J7" s="25">
        <f ca="1">+ROUND(AVERAGE(OFFSET(mensual!J$9,trimestral!$O7,0,3,1)),2)</f>
        <v>3214.92</v>
      </c>
      <c r="K7" s="25">
        <f ca="1">+ROUND(AVERAGE(OFFSET(mensual!K$9,trimestral!$O7,0,3,1)),2)</f>
        <v>3637.1</v>
      </c>
      <c r="L7" s="25">
        <f ca="1">+ROUND(AVERAGE(OFFSET(mensual!L$9,trimestral!$O7,0,3,1)),2)</f>
        <v>3811.3</v>
      </c>
      <c r="M7" s="26">
        <f ca="1">+ROUND(AVERAGE(OFFSET(mensual!M$9,trimestral!$O7,0,3,1)),2)</f>
        <v>4447.91</v>
      </c>
      <c r="O7" s="77">
        <v>0</v>
      </c>
    </row>
    <row r="8" spans="1:15" x14ac:dyDescent="0.3">
      <c r="A8" s="19" t="s">
        <v>21</v>
      </c>
      <c r="B8" s="24">
        <f ca="1">+ROUND(AVERAGE(OFFSET(mensual!B$9,trimestral!$O8,0,3,1)),2)</f>
        <v>1684.25</v>
      </c>
      <c r="C8" s="25">
        <f ca="1">+ROUND(AVERAGE(OFFSET(mensual!C$9,trimestral!$O8,0,3,1)),2)</f>
        <v>1472.08</v>
      </c>
      <c r="D8" s="25">
        <f ca="1">+ROUND(AVERAGE(OFFSET(mensual!D$9,trimestral!$O8,0,3,1)),2)</f>
        <v>1512.93</v>
      </c>
      <c r="E8" s="25">
        <f ca="1">+ROUND(AVERAGE(OFFSET(mensual!E$9,trimestral!$O8,0,3,1)),2)</f>
        <v>1508.81</v>
      </c>
      <c r="F8" s="25">
        <f ca="1">+ROUND(AVERAGE(OFFSET(mensual!F$9,trimestral!$O8,0,3,1)),2)</f>
        <v>1676.16</v>
      </c>
      <c r="G8" s="26">
        <f ca="1">+ROUND(AVERAGE(OFFSET(mensual!G$9,trimestral!$O8,0,3,1)),2)</f>
        <v>1735.14</v>
      </c>
      <c r="H8" s="27">
        <f ca="1">+ROUND(AVERAGE(OFFSET(mensual!H$9,trimestral!$O8,0,3,1)),2)</f>
        <v>4053.19</v>
      </c>
      <c r="I8" s="25">
        <f ca="1">+ROUND(AVERAGE(OFFSET(mensual!I$9,trimestral!$O8,0,3,1)),2)</f>
        <v>3292.33</v>
      </c>
      <c r="J8" s="25">
        <f ca="1">+ROUND(AVERAGE(OFFSET(mensual!J$9,trimestral!$O8,0,3,1)),2)</f>
        <v>3413.95</v>
      </c>
      <c r="K8" s="25">
        <f ca="1">+ROUND(AVERAGE(OFFSET(mensual!K$9,trimestral!$O8,0,3,1)),2)</f>
        <v>3872.37</v>
      </c>
      <c r="L8" s="25">
        <f ca="1">+ROUND(AVERAGE(OFFSET(mensual!L$9,trimestral!$O8,0,3,1)),2)</f>
        <v>4033.72</v>
      </c>
      <c r="M8" s="26">
        <f ca="1">+ROUND(AVERAGE(OFFSET(mensual!M$9,trimestral!$O8,0,3,1)),2)</f>
        <v>4742.32</v>
      </c>
      <c r="O8" s="77">
        <v>3</v>
      </c>
    </row>
    <row r="9" spans="1:15" x14ac:dyDescent="0.3">
      <c r="A9" s="19" t="s">
        <v>23</v>
      </c>
      <c r="B9" s="35">
        <f ca="1">+ROUND(AVERAGE(OFFSET(mensual!B$9,trimestral!$O9,0,3,1)),2)</f>
        <v>1756.2</v>
      </c>
      <c r="C9" s="25">
        <f ca="1">+ROUND(AVERAGE(OFFSET(mensual!C$9,trimestral!$O9,0,3,1)),2)</f>
        <v>1525.45</v>
      </c>
      <c r="D9" s="25">
        <f ca="1">+ROUND(AVERAGE(OFFSET(mensual!D$9,trimestral!$O9,0,3,1)),2)</f>
        <v>1568.09</v>
      </c>
      <c r="E9" s="25">
        <f ca="1">+ROUND(AVERAGE(OFFSET(mensual!E$9,trimestral!$O9,0,3,1)),2)</f>
        <v>1570.3</v>
      </c>
      <c r="F9" s="25">
        <f ca="1">+ROUND(AVERAGE(OFFSET(mensual!F$9,trimestral!$O9,0,3,1)),2)</f>
        <v>1746.4</v>
      </c>
      <c r="G9" s="26">
        <f ca="1">+ROUND(AVERAGE(OFFSET(mensual!G$9,trimestral!$O9,0,3,1)),2)</f>
        <v>1813.35</v>
      </c>
      <c r="H9" s="36">
        <f ca="1">+ROUND(AVERAGE(OFFSET(mensual!H$9,trimestral!$O9,0,3,1)),2)</f>
        <v>4232.45</v>
      </c>
      <c r="I9" s="25">
        <f ca="1">+ROUND(AVERAGE(OFFSET(mensual!I$9,trimestral!$O9,0,3,1)),2)</f>
        <v>3411.9</v>
      </c>
      <c r="J9" s="25">
        <f ca="1">+ROUND(AVERAGE(OFFSET(mensual!J$9,trimestral!$O9,0,3,1)),2)</f>
        <v>3538.65</v>
      </c>
      <c r="K9" s="25">
        <f ca="1">+ROUND(AVERAGE(OFFSET(mensual!K$9,trimestral!$O9,0,3,1)),2)</f>
        <v>4030.41</v>
      </c>
      <c r="L9" s="25">
        <f ca="1">+ROUND(AVERAGE(OFFSET(mensual!L$9,trimestral!$O9,0,3,1)),2)</f>
        <v>4208.8100000000004</v>
      </c>
      <c r="M9" s="26">
        <f ca="1">+ROUND(AVERAGE(OFFSET(mensual!M$9,trimestral!$O9,0,3,1)),2)</f>
        <v>4962.51</v>
      </c>
      <c r="O9" s="77">
        <v>6</v>
      </c>
    </row>
    <row r="10" spans="1:15" x14ac:dyDescent="0.3">
      <c r="A10" s="30" t="s">
        <v>22</v>
      </c>
      <c r="B10" s="31">
        <f ca="1">+ROUND(AVERAGE(OFFSET(mensual!B$9,trimestral!$O10,0,3,1)),2)</f>
        <v>1828.91</v>
      </c>
      <c r="C10" s="32">
        <f ca="1">+ROUND(AVERAGE(OFFSET(mensual!C$9,trimestral!$O10,0,3,1)),2)</f>
        <v>1578.59</v>
      </c>
      <c r="D10" s="32">
        <f ca="1">+ROUND(AVERAGE(OFFSET(mensual!D$9,trimestral!$O10,0,3,1)),2)</f>
        <v>1627.86</v>
      </c>
      <c r="E10" s="32">
        <f ca="1">+ROUND(AVERAGE(OFFSET(mensual!E$9,trimestral!$O10,0,3,1)),2)</f>
        <v>1635.08</v>
      </c>
      <c r="F10" s="32">
        <f ca="1">+ROUND(AVERAGE(OFFSET(mensual!F$9,trimestral!$O10,0,3,1)),2)</f>
        <v>1817</v>
      </c>
      <c r="G10" s="33">
        <f ca="1">+ROUND(AVERAGE(OFFSET(mensual!G$9,trimestral!$O10,0,3,1)),2)</f>
        <v>1890.23</v>
      </c>
      <c r="H10" s="34">
        <f ca="1">+ROUND(AVERAGE(OFFSET(mensual!H$9,trimestral!$O10,0,3,1)),2)</f>
        <v>4432.32</v>
      </c>
      <c r="I10" s="32">
        <f ca="1">+ROUND(AVERAGE(OFFSET(mensual!I$9,trimestral!$O10,0,3,1)),2)</f>
        <v>3551.93</v>
      </c>
      <c r="J10" s="32">
        <f ca="1">+ROUND(AVERAGE(OFFSET(mensual!J$9,trimestral!$O10,0,3,1)),2)</f>
        <v>3695.33</v>
      </c>
      <c r="K10" s="32">
        <f ca="1">+ROUND(AVERAGE(OFFSET(mensual!K$9,trimestral!$O10,0,3,1)),2)</f>
        <v>4218.62</v>
      </c>
      <c r="L10" s="32">
        <f ca="1">+ROUND(AVERAGE(OFFSET(mensual!L$9,trimestral!$O10,0,3,1)),2)</f>
        <v>4403.46</v>
      </c>
      <c r="M10" s="33">
        <f ca="1">+ROUND(AVERAGE(OFFSET(mensual!M$9,trimestral!$O10,0,3,1)),2)</f>
        <v>5198.24</v>
      </c>
      <c r="O10" s="77">
        <v>9</v>
      </c>
    </row>
    <row r="11" spans="1:15" x14ac:dyDescent="0.3">
      <c r="A11" s="19" t="s">
        <v>24</v>
      </c>
      <c r="B11" s="35">
        <f ca="1">+ROUND(AVERAGE(OFFSET(mensual!B$9,trimestral!$O11,0,3,1)),2)</f>
        <v>1936.38</v>
      </c>
      <c r="C11" s="25">
        <f ca="1">+ROUND(AVERAGE(OFFSET(mensual!C$9,trimestral!$O11,0,3,1)),2)</f>
        <v>1680.61</v>
      </c>
      <c r="D11" s="25">
        <f ca="1">+ROUND(AVERAGE(OFFSET(mensual!D$9,trimestral!$O11,0,3,1)),2)</f>
        <v>1727.42</v>
      </c>
      <c r="E11" s="25">
        <f ca="1">+ROUND(AVERAGE(OFFSET(mensual!E$9,trimestral!$O11,0,3,1)),2)</f>
        <v>1731.19</v>
      </c>
      <c r="F11" s="25">
        <f ca="1">+ROUND(AVERAGE(OFFSET(mensual!F$9,trimestral!$O11,0,3,1)),2)</f>
        <v>1921.31</v>
      </c>
      <c r="G11" s="26">
        <f ca="1">+ROUND(AVERAGE(OFFSET(mensual!G$9,trimestral!$O11,0,3,1)),2)</f>
        <v>1994.25</v>
      </c>
      <c r="H11" s="36">
        <f ca="1">+ROUND(AVERAGE(OFFSET(mensual!H$9,trimestral!$O11,0,3,1)),2)</f>
        <v>4744.12</v>
      </c>
      <c r="I11" s="25">
        <f ca="1">+ROUND(AVERAGE(OFFSET(mensual!I$9,trimestral!$O11,0,3,1)),2)</f>
        <v>3820.66</v>
      </c>
      <c r="J11" s="25">
        <f ca="1">+ROUND(AVERAGE(OFFSET(mensual!J$9,trimestral!$O11,0,3,1)),2)</f>
        <v>3961.6</v>
      </c>
      <c r="K11" s="25">
        <f ca="1">+ROUND(AVERAGE(OFFSET(mensual!K$9,trimestral!$O11,0,3,1)),2)</f>
        <v>4512.6899999999996</v>
      </c>
      <c r="L11" s="25">
        <f ca="1">+ROUND(AVERAGE(OFFSET(mensual!L$9,trimestral!$O11,0,3,1)),2)</f>
        <v>4700.88</v>
      </c>
      <c r="M11" s="26">
        <f ca="1">+ROUND(AVERAGE(OFFSET(mensual!M$9,trimestral!$O11,0,3,1)),2)</f>
        <v>5550.71</v>
      </c>
      <c r="O11" s="77">
        <v>12</v>
      </c>
    </row>
    <row r="12" spans="1:15" x14ac:dyDescent="0.3">
      <c r="A12" s="19" t="s">
        <v>27</v>
      </c>
      <c r="B12" s="35">
        <f ca="1">+ROUND(AVERAGE(OFFSET(mensual!B$9,trimestral!$O12,0,3,1)),2)</f>
        <v>2018.67</v>
      </c>
      <c r="C12" s="25">
        <f ca="1">+ROUND(AVERAGE(OFFSET(mensual!C$9,trimestral!$O12,0,3,1)),2)</f>
        <v>1752.61</v>
      </c>
      <c r="D12" s="25">
        <f ca="1">+ROUND(AVERAGE(OFFSET(mensual!D$9,trimestral!$O12,0,3,1)),2)</f>
        <v>1793.25</v>
      </c>
      <c r="E12" s="25">
        <f ca="1">+ROUND(AVERAGE(OFFSET(mensual!E$9,trimestral!$O12,0,3,1)),2)</f>
        <v>1801.53</v>
      </c>
      <c r="F12" s="25">
        <f ca="1">+ROUND(AVERAGE(OFFSET(mensual!F$9,trimestral!$O12,0,3,1)),2)</f>
        <v>2003.65</v>
      </c>
      <c r="G12" s="26">
        <f ca="1">+ROUND(AVERAGE(OFFSET(mensual!G$9,trimestral!$O12,0,3,1)),2)</f>
        <v>2070.33</v>
      </c>
      <c r="H12" s="36">
        <f ca="1">+ROUND(AVERAGE(OFFSET(mensual!H$9,trimestral!$O12,0,3,1)),2)</f>
        <v>4932.17</v>
      </c>
      <c r="I12" s="25">
        <f ca="1">+ROUND(AVERAGE(OFFSET(mensual!I$9,trimestral!$O12,0,3,1)),2)</f>
        <v>3978.3</v>
      </c>
      <c r="J12" s="25">
        <f ca="1">+ROUND(AVERAGE(OFFSET(mensual!J$9,trimestral!$O12,0,3,1)),2)</f>
        <v>4106.43</v>
      </c>
      <c r="K12" s="25">
        <f ca="1">+ROUND(AVERAGE(OFFSET(mensual!K$9,trimestral!$O12,0,3,1)),2)</f>
        <v>4689.87</v>
      </c>
      <c r="L12" s="25">
        <f ca="1">+ROUND(AVERAGE(OFFSET(mensual!L$9,trimestral!$O12,0,3,1)),2)</f>
        <v>4895.47</v>
      </c>
      <c r="M12" s="26">
        <f ca="1">+ROUND(AVERAGE(OFFSET(mensual!M$9,trimestral!$O12,0,3,1)),2)</f>
        <v>5741.6</v>
      </c>
      <c r="O12" s="77">
        <v>15</v>
      </c>
    </row>
    <row r="13" spans="1:15" x14ac:dyDescent="0.3">
      <c r="A13" s="37" t="s">
        <v>29</v>
      </c>
      <c r="B13" s="38">
        <f ca="1">+ROUND(AVERAGE(OFFSET(mensual!B$9,trimestral!$O13,0,3,1)),2)</f>
        <v>2118.4499999999998</v>
      </c>
      <c r="C13" s="39">
        <f ca="1">+ROUND(AVERAGE(OFFSET(mensual!C$9,trimestral!$O13,0,3,1)),2)</f>
        <v>1845.24</v>
      </c>
      <c r="D13" s="39">
        <f ca="1">+ROUND(AVERAGE(OFFSET(mensual!D$9,trimestral!$O13,0,3,1)),2)</f>
        <v>1888.47</v>
      </c>
      <c r="E13" s="39">
        <f ca="1">+ROUND(AVERAGE(OFFSET(mensual!E$9,trimestral!$O13,0,3,1)),2)</f>
        <v>1893.92</v>
      </c>
      <c r="F13" s="39">
        <f ca="1">+ROUND(AVERAGE(OFFSET(mensual!F$9,trimestral!$O13,0,3,1)),2)</f>
        <v>2109.91</v>
      </c>
      <c r="G13" s="40">
        <f ca="1">+ROUND(AVERAGE(OFFSET(mensual!G$9,trimestral!$O13,0,3,1)),2)</f>
        <v>2183.87</v>
      </c>
      <c r="H13" s="41">
        <f ca="1">+ROUND(AVERAGE(OFFSET(mensual!H$9,trimestral!$O13,0,3,1)),2)</f>
        <v>5219.2</v>
      </c>
      <c r="I13" s="39">
        <f ca="1">+ROUND(AVERAGE(OFFSET(mensual!I$9,trimestral!$O13,0,3,1)),2)</f>
        <v>4226.1099999999997</v>
      </c>
      <c r="J13" s="39">
        <f ca="1">+ROUND(AVERAGE(OFFSET(mensual!J$9,trimestral!$O13,0,3,1)),2)</f>
        <v>4362.9399999999996</v>
      </c>
      <c r="K13" s="39">
        <f ca="1">+ROUND(AVERAGE(OFFSET(mensual!K$9,trimestral!$O13,0,3,1)),2)</f>
        <v>4975.42</v>
      </c>
      <c r="L13" s="39">
        <f ca="1">+ROUND(AVERAGE(OFFSET(mensual!L$9,trimestral!$O13,0,3,1)),2)</f>
        <v>5198.1400000000003</v>
      </c>
      <c r="M13" s="40">
        <f ca="1">+ROUND(AVERAGE(OFFSET(mensual!M$9,trimestral!$O13,0,3,1)),2)</f>
        <v>6108.55</v>
      </c>
      <c r="O13" s="77">
        <v>18</v>
      </c>
    </row>
    <row r="14" spans="1:15" x14ac:dyDescent="0.3">
      <c r="A14" s="19" t="s">
        <v>25</v>
      </c>
      <c r="B14" s="35">
        <f ca="1">+ROUND(AVERAGE(OFFSET(mensual!B$9,trimestral!$O14,0,3,1)),2)</f>
        <v>2251.02</v>
      </c>
      <c r="C14" s="25">
        <f ca="1">+ROUND(AVERAGE(OFFSET(mensual!C$9,trimestral!$O14,0,3,1)),2)</f>
        <v>1960.36</v>
      </c>
      <c r="D14" s="25">
        <f ca="1">+ROUND(AVERAGE(OFFSET(mensual!D$9,trimestral!$O14,0,3,1)),2)</f>
        <v>2008.52</v>
      </c>
      <c r="E14" s="25">
        <f ca="1">+ROUND(AVERAGE(OFFSET(mensual!E$9,trimestral!$O14,0,3,1)),2)</f>
        <v>2012.55</v>
      </c>
      <c r="F14" s="25">
        <f ca="1">+ROUND(AVERAGE(OFFSET(mensual!F$9,trimestral!$O14,0,3,1)),2)</f>
        <v>2240.19</v>
      </c>
      <c r="G14" s="26">
        <f ca="1">+ROUND(AVERAGE(OFFSET(mensual!G$9,trimestral!$O14,0,3,1)),2)</f>
        <v>2327.4299999999998</v>
      </c>
      <c r="H14" s="36">
        <f ca="1">+ROUND(AVERAGE(OFFSET(mensual!H$9,trimestral!$O14,0,3,1)),2)</f>
        <v>5650.38</v>
      </c>
      <c r="I14" s="25">
        <f ca="1">+ROUND(AVERAGE(OFFSET(mensual!I$9,trimestral!$O14,0,3,1)),2)</f>
        <v>4567.9399999999996</v>
      </c>
      <c r="J14" s="25">
        <f ca="1">+ROUND(AVERAGE(OFFSET(mensual!J$9,trimestral!$O14,0,3,1)),2)</f>
        <v>4720.33</v>
      </c>
      <c r="K14" s="25">
        <f ca="1">+ROUND(AVERAGE(OFFSET(mensual!K$9,trimestral!$O14,0,3,1)),2)</f>
        <v>5373.78</v>
      </c>
      <c r="L14" s="25">
        <f ca="1">+ROUND(AVERAGE(OFFSET(mensual!L$9,trimestral!$O14,0,3,1)),2)</f>
        <v>5623.16</v>
      </c>
      <c r="M14" s="26">
        <f ca="1">+ROUND(AVERAGE(OFFSET(mensual!M$9,trimestral!$O14,0,3,1)),2)</f>
        <v>6625.94</v>
      </c>
      <c r="O14" s="77">
        <v>21</v>
      </c>
    </row>
    <row r="15" spans="1:15" x14ac:dyDescent="0.3">
      <c r="A15" s="19" t="s">
        <v>26</v>
      </c>
      <c r="B15" s="35">
        <f ca="1">+ROUND(AVERAGE(OFFSET(mensual!B$9,trimestral!$O15,0,3,1)),2)</f>
        <v>2421.4</v>
      </c>
      <c r="C15" s="25">
        <f ca="1">+ROUND(AVERAGE(OFFSET(mensual!C$9,trimestral!$O15,0,3,1)),2)</f>
        <v>2096.08</v>
      </c>
      <c r="D15" s="25">
        <f ca="1">+ROUND(AVERAGE(OFFSET(mensual!D$9,trimestral!$O15,0,3,1)),2)</f>
        <v>2157.0100000000002</v>
      </c>
      <c r="E15" s="25">
        <f ca="1">+ROUND(AVERAGE(OFFSET(mensual!E$9,trimestral!$O15,0,3,1)),2)</f>
        <v>2157.92</v>
      </c>
      <c r="F15" s="25">
        <f ca="1">+ROUND(AVERAGE(OFFSET(mensual!F$9,trimestral!$O15,0,3,1)),2)</f>
        <v>2394.25</v>
      </c>
      <c r="G15" s="26">
        <f ca="1">+ROUND(AVERAGE(OFFSET(mensual!G$9,trimestral!$O15,0,3,1)),2)</f>
        <v>2494.25</v>
      </c>
      <c r="H15" s="36">
        <f ca="1">+ROUND(AVERAGE(OFFSET(mensual!H$9,trimestral!$O15,0,3,1)),2)</f>
        <v>6115.8</v>
      </c>
      <c r="I15" s="25">
        <f ca="1">+ROUND(AVERAGE(OFFSET(mensual!I$9,trimestral!$O15,0,3,1)),2)</f>
        <v>4910.16</v>
      </c>
      <c r="J15" s="25">
        <f ca="1">+ROUND(AVERAGE(OFFSET(mensual!J$9,trimestral!$O15,0,3,1)),2)</f>
        <v>5096.03</v>
      </c>
      <c r="K15" s="25">
        <f ca="1">+ROUND(AVERAGE(OFFSET(mensual!K$9,trimestral!$O15,0,3,1)),2)</f>
        <v>5795.54</v>
      </c>
      <c r="L15" s="25">
        <f ca="1">+ROUND(AVERAGE(OFFSET(mensual!L$9,trimestral!$O15,0,3,1)),2)</f>
        <v>6047.27</v>
      </c>
      <c r="M15" s="26">
        <f ca="1">+ROUND(AVERAGE(OFFSET(mensual!M$9,trimestral!$O15,0,3,1)),2)</f>
        <v>7147.78</v>
      </c>
      <c r="O15" s="77">
        <v>24</v>
      </c>
    </row>
    <row r="16" spans="1:15" x14ac:dyDescent="0.3">
      <c r="A16" s="19" t="s">
        <v>33</v>
      </c>
      <c r="B16" s="35">
        <f ca="1">+ROUND(AVERAGE(OFFSET(mensual!B$9,trimestral!$O16,0,3,1)),2)</f>
        <v>2753.58</v>
      </c>
      <c r="C16" s="25">
        <f ca="1">+ROUND(AVERAGE(OFFSET(mensual!C$9,trimestral!$O16,0,3,1)),2)</f>
        <v>2403.75</v>
      </c>
      <c r="D16" s="25">
        <f ca="1">+ROUND(AVERAGE(OFFSET(mensual!D$9,trimestral!$O16,0,3,1)),2)</f>
        <v>2461.61</v>
      </c>
      <c r="E16" s="25">
        <f ca="1">+ROUND(AVERAGE(OFFSET(mensual!E$9,trimestral!$O16,0,3,1)),2)</f>
        <v>2466.96</v>
      </c>
      <c r="F16" s="25">
        <f ca="1">+ROUND(AVERAGE(OFFSET(mensual!F$9,trimestral!$O16,0,3,1)),2)</f>
        <v>2730.59</v>
      </c>
      <c r="G16" s="26">
        <f ca="1">+ROUND(AVERAGE(OFFSET(mensual!G$9,trimestral!$O16,0,3,1)),2)</f>
        <v>2836.2</v>
      </c>
      <c r="H16" s="36">
        <f ca="1">+ROUND(AVERAGE(OFFSET(mensual!H$9,trimestral!$O16,0,3,1)),2)</f>
        <v>6856.65</v>
      </c>
      <c r="I16" s="25">
        <f ca="1">+ROUND(AVERAGE(OFFSET(mensual!I$9,trimestral!$O16,0,3,1)),2)</f>
        <v>5735.76</v>
      </c>
      <c r="J16" s="25">
        <f ca="1">+ROUND(AVERAGE(OFFSET(mensual!J$9,trimestral!$O16,0,3,1)),2)</f>
        <v>5552.9</v>
      </c>
      <c r="K16" s="25">
        <f ca="1">+ROUND(AVERAGE(OFFSET(mensual!K$9,trimestral!$O16,0,3,1)),2)</f>
        <v>6537.66</v>
      </c>
      <c r="L16" s="25">
        <f ca="1">+ROUND(AVERAGE(OFFSET(mensual!L$9,trimestral!$O16,0,3,1)),2)</f>
        <v>6799.42</v>
      </c>
      <c r="M16" s="26">
        <f ca="1">+ROUND(AVERAGE(OFFSET(mensual!M$9,trimestral!$O16,0,3,1)),2)</f>
        <v>8017.66</v>
      </c>
      <c r="N16" s="45"/>
      <c r="O16" s="77">
        <v>27</v>
      </c>
    </row>
    <row r="17" spans="1:15" x14ac:dyDescent="0.3">
      <c r="A17" s="19" t="s">
        <v>35</v>
      </c>
      <c r="B17" s="35">
        <f ca="1">+ROUND(AVERAGE(OFFSET(mensual!B$9,trimestral!$O17,0,3,1)),2)</f>
        <v>3242.27</v>
      </c>
      <c r="C17" s="25">
        <f ca="1">+ROUND(AVERAGE(OFFSET(mensual!C$9,trimestral!$O17,0,3,1)),2)</f>
        <v>2812.15</v>
      </c>
      <c r="D17" s="25">
        <f ca="1">+ROUND(AVERAGE(OFFSET(mensual!D$9,trimestral!$O17,0,3,1)),2)</f>
        <v>2886.34</v>
      </c>
      <c r="E17" s="25">
        <f ca="1">+ROUND(AVERAGE(OFFSET(mensual!E$9,trimestral!$O17,0,3,1)),2)</f>
        <v>2899.13</v>
      </c>
      <c r="F17" s="25">
        <f ca="1">+ROUND(AVERAGE(OFFSET(mensual!F$9,trimestral!$O17,0,3,1)),2)</f>
        <v>3212.49</v>
      </c>
      <c r="G17" s="26">
        <f ca="1">+ROUND(AVERAGE(OFFSET(mensual!G$9,trimestral!$O17,0,3,1)),2)</f>
        <v>3341.05</v>
      </c>
      <c r="H17" s="36">
        <f ca="1">+ROUND(AVERAGE(OFFSET(mensual!H$9,trimestral!$O17,0,3,1)),2)</f>
        <v>8084.25</v>
      </c>
      <c r="I17" s="25">
        <f ca="1">+ROUND(AVERAGE(OFFSET(mensual!I$9,trimestral!$O17,0,3,1)),2)</f>
        <v>6734.93</v>
      </c>
      <c r="J17" s="25">
        <f ca="1">+ROUND(AVERAGE(OFFSET(mensual!J$9,trimestral!$O17,0,3,1)),2)</f>
        <v>6505.58</v>
      </c>
      <c r="K17" s="25">
        <f ca="1">+ROUND(AVERAGE(OFFSET(mensual!K$9,trimestral!$O17,0,3,1)),2)</f>
        <v>7692.51</v>
      </c>
      <c r="L17" s="25">
        <f ca="1">+ROUND(AVERAGE(OFFSET(mensual!L$9,trimestral!$O17,0,3,1)),2)</f>
        <v>8009.99</v>
      </c>
      <c r="M17" s="26">
        <f ca="1">+ROUND(AVERAGE(OFFSET(mensual!M$9,trimestral!$O17,0,3,1)),2)</f>
        <v>9444.39</v>
      </c>
      <c r="O17" s="77">
        <v>30</v>
      </c>
    </row>
    <row r="18" spans="1:15" x14ac:dyDescent="0.3">
      <c r="A18" s="42" t="s">
        <v>28</v>
      </c>
      <c r="B18" s="31">
        <f ca="1">+ROUND(AVERAGE(OFFSET(mensual!B$9,trimestral!$O18,0,3,1)),2)</f>
        <v>3595.94</v>
      </c>
      <c r="C18" s="32">
        <f ca="1">+ROUND(AVERAGE(OFFSET(mensual!C$9,trimestral!$O18,0,3,1)),2)</f>
        <v>3112.08</v>
      </c>
      <c r="D18" s="32">
        <f ca="1">+ROUND(AVERAGE(OFFSET(mensual!D$9,trimestral!$O18,0,3,1)),2)</f>
        <v>3188.49</v>
      </c>
      <c r="E18" s="32">
        <f ca="1">+ROUND(AVERAGE(OFFSET(mensual!E$9,trimestral!$O18,0,3,1)),2)</f>
        <v>3196.64</v>
      </c>
      <c r="F18" s="32">
        <f ca="1">+ROUND(AVERAGE(OFFSET(mensual!F$9,trimestral!$O18,0,3,1)),2)</f>
        <v>3560.39</v>
      </c>
      <c r="G18" s="33">
        <f ca="1">+ROUND(AVERAGE(OFFSET(mensual!G$9,trimestral!$O18,0,3,1)),2)</f>
        <v>3688.92</v>
      </c>
      <c r="H18" s="34">
        <f ca="1">+ROUND(AVERAGE(OFFSET(mensual!H$9,trimestral!$O18,0,3,1)),2)</f>
        <v>8928.19</v>
      </c>
      <c r="I18" s="32">
        <f ca="1">+ROUND(AVERAGE(OFFSET(mensual!I$9,trimestral!$O18,0,3,1)),2)</f>
        <v>7177.49</v>
      </c>
      <c r="J18" s="32">
        <f ca="1">+ROUND(AVERAGE(OFFSET(mensual!J$9,trimestral!$O18,0,3,1)),2)</f>
        <v>7417.52</v>
      </c>
      <c r="K18" s="32">
        <f ca="1">+ROUND(AVERAGE(OFFSET(mensual!K$9,trimestral!$O18,0,3,1)),2)</f>
        <v>8448.32</v>
      </c>
      <c r="L18" s="32">
        <f ca="1">+ROUND(AVERAGE(OFFSET(mensual!L$9,trimestral!$O18,0,3,1)),2)</f>
        <v>8839.9599999999991</v>
      </c>
      <c r="M18" s="33">
        <f ca="1">+ROUND(AVERAGE(OFFSET(mensual!M$9,trimestral!$O18,0,3,1)),2)</f>
        <v>10413.41</v>
      </c>
      <c r="O18" s="77">
        <v>33</v>
      </c>
    </row>
    <row r="19" spans="1:15" x14ac:dyDescent="0.3">
      <c r="A19" s="43" t="s">
        <v>30</v>
      </c>
      <c r="B19" s="35">
        <f ca="1">+ROUND(AVERAGE(OFFSET(mensual!B$9,trimestral!$O19,0,3,1)),2)</f>
        <v>3920.32</v>
      </c>
      <c r="C19" s="25">
        <f ca="1">+ROUND(AVERAGE(OFFSET(mensual!C$9,trimestral!$O19,0,3,1)),2)</f>
        <v>3396.72</v>
      </c>
      <c r="D19" s="25">
        <f ca="1">+ROUND(AVERAGE(OFFSET(mensual!D$9,trimestral!$O19,0,3,1)),2)</f>
        <v>3471.27</v>
      </c>
      <c r="E19" s="25">
        <f ca="1">+ROUND(AVERAGE(OFFSET(mensual!E$9,trimestral!$O19,0,3,1)),2)</f>
        <v>3472.49</v>
      </c>
      <c r="F19" s="25">
        <f ca="1">+ROUND(AVERAGE(OFFSET(mensual!F$9,trimestral!$O19,0,3,1)),2)</f>
        <v>3867.1</v>
      </c>
      <c r="G19" s="26">
        <f ca="1">+ROUND(AVERAGE(OFFSET(mensual!G$9,trimestral!$O19,0,3,1)),2)</f>
        <v>4004.81</v>
      </c>
      <c r="H19" s="36">
        <f ca="1">+ROUND(AVERAGE(OFFSET(mensual!H$9,trimestral!$O19,0,3,1)),2)</f>
        <v>9814.44</v>
      </c>
      <c r="I19" s="25">
        <f ca="1">+ROUND(AVERAGE(OFFSET(mensual!I$9,trimestral!$O19,0,3,1)),2)</f>
        <v>7892.24</v>
      </c>
      <c r="J19" s="25">
        <f ca="1">+ROUND(AVERAGE(OFFSET(mensual!J$9,trimestral!$O19,0,3,1)),2)</f>
        <v>8146.2</v>
      </c>
      <c r="K19" s="25">
        <f ca="1">+ROUND(AVERAGE(OFFSET(mensual!K$9,trimestral!$O19,0,3,1)),2)</f>
        <v>9272.15</v>
      </c>
      <c r="L19" s="25">
        <f ca="1">+ROUND(AVERAGE(OFFSET(mensual!L$9,trimestral!$O19,0,3,1)),2)</f>
        <v>9681.23</v>
      </c>
      <c r="M19" s="26">
        <f ca="1">+ROUND(AVERAGE(OFFSET(mensual!M$9,trimestral!$O19,0,3,1)),2)</f>
        <v>11374.38</v>
      </c>
      <c r="O19" s="77">
        <v>36</v>
      </c>
    </row>
    <row r="20" spans="1:15" x14ac:dyDescent="0.3">
      <c r="A20" s="43" t="s">
        <v>37</v>
      </c>
      <c r="B20" s="35">
        <f ca="1">+ROUND(AVERAGE(OFFSET(mensual!B$9,trimestral!$O20,0,3,1)),2)</f>
        <v>4309.17</v>
      </c>
      <c r="C20" s="25">
        <f ca="1">+ROUND(AVERAGE(OFFSET(mensual!C$9,trimestral!$O20,0,3,1)),2)</f>
        <v>3751.76</v>
      </c>
      <c r="D20" s="25">
        <f ca="1">+ROUND(AVERAGE(OFFSET(mensual!D$9,trimestral!$O20,0,3,1)),2)</f>
        <v>3852.99</v>
      </c>
      <c r="E20" s="25">
        <f ca="1">+ROUND(AVERAGE(OFFSET(mensual!E$9,trimestral!$O20,0,3,1)),2)</f>
        <v>3831.79</v>
      </c>
      <c r="F20" s="25">
        <f ca="1">+ROUND(AVERAGE(OFFSET(mensual!F$9,trimestral!$O20,0,3,1)),2)</f>
        <v>4256.2</v>
      </c>
      <c r="G20" s="26">
        <f ca="1">+ROUND(AVERAGE(OFFSET(mensual!G$9,trimestral!$O20,0,3,1)),2)</f>
        <v>4461.78</v>
      </c>
      <c r="H20" s="36">
        <f ca="1">+ROUND(AVERAGE(OFFSET(mensual!H$9,trimestral!$O20,0,3,1)),2)</f>
        <v>10758.62</v>
      </c>
      <c r="I20" s="25">
        <f ca="1">+ROUND(AVERAGE(OFFSET(mensual!I$9,trimestral!$O20,0,3,1)),2)</f>
        <v>8691.6299999999992</v>
      </c>
      <c r="J20" s="25">
        <f ca="1">+ROUND(AVERAGE(OFFSET(mensual!J$9,trimestral!$O20,0,3,1)),2)</f>
        <v>9003.2099999999991</v>
      </c>
      <c r="K20" s="25">
        <f ca="1">+ROUND(AVERAGE(OFFSET(mensual!K$9,trimestral!$O20,0,3,1)),2)</f>
        <v>10179.85</v>
      </c>
      <c r="L20" s="25">
        <f ca="1">+ROUND(AVERAGE(OFFSET(mensual!L$9,trimestral!$O20,0,3,1)),2)</f>
        <v>10626.39</v>
      </c>
      <c r="M20" s="26">
        <f ca="1">+ROUND(AVERAGE(OFFSET(mensual!M$9,trimestral!$O20,0,3,1)),2)</f>
        <v>12656.66</v>
      </c>
      <c r="N20" s="45"/>
      <c r="O20" s="77">
        <v>39</v>
      </c>
    </row>
    <row r="21" spans="1:15" x14ac:dyDescent="0.3">
      <c r="A21" s="44" t="s">
        <v>38</v>
      </c>
      <c r="B21" s="38">
        <f ca="1">+ROUND(AVERAGE(OFFSET(mensual!B$9,trimestral!$O21,0,3,1)),2)</f>
        <v>4841.9799999999996</v>
      </c>
      <c r="C21" s="39">
        <f ca="1">+ROUND(AVERAGE(OFFSET(mensual!C$9,trimestral!$O21,0,3,1)),2)</f>
        <v>4233.95</v>
      </c>
      <c r="D21" s="39">
        <f ca="1">+ROUND(AVERAGE(OFFSET(mensual!D$9,trimestral!$O21,0,3,1)),2)</f>
        <v>4349.8999999999996</v>
      </c>
      <c r="E21" s="39">
        <f ca="1">+ROUND(AVERAGE(OFFSET(mensual!E$9,trimestral!$O21,0,3,1)),2)</f>
        <v>4323.54</v>
      </c>
      <c r="F21" s="39">
        <f ca="1">+ROUND(AVERAGE(OFFSET(mensual!F$9,trimestral!$O21,0,3,1)),2)</f>
        <v>4803.07</v>
      </c>
      <c r="G21" s="40">
        <f ca="1">+ROUND(AVERAGE(OFFSET(mensual!G$9,trimestral!$O21,0,3,1)),2)</f>
        <v>5037.2700000000004</v>
      </c>
      <c r="H21" s="41">
        <f ca="1">+ROUND(AVERAGE(OFFSET(mensual!H$9,trimestral!$O21,0,3,1)),2)</f>
        <v>12103.99</v>
      </c>
      <c r="I21" s="39">
        <f ca="1">+ROUND(AVERAGE(OFFSET(mensual!I$9,trimestral!$O21,0,3,1)),2)</f>
        <v>9821.8700000000008</v>
      </c>
      <c r="J21" s="39">
        <f ca="1">+ROUND(AVERAGE(OFFSET(mensual!J$9,trimestral!$O21,0,3,1)),2)</f>
        <v>10177.86</v>
      </c>
      <c r="K21" s="39">
        <f ca="1">+ROUND(AVERAGE(OFFSET(mensual!K$9,trimestral!$O21,0,3,1)),2)</f>
        <v>11499.72</v>
      </c>
      <c r="L21" s="39">
        <f ca="1">+ROUND(AVERAGE(OFFSET(mensual!L$9,trimestral!$O21,0,3,1)),2)</f>
        <v>11990.52</v>
      </c>
      <c r="M21" s="40">
        <f ca="1">+ROUND(AVERAGE(OFFSET(mensual!M$9,trimestral!$O21,0,3,1)),2)</f>
        <v>14287.89</v>
      </c>
      <c r="O21" s="77">
        <v>42</v>
      </c>
    </row>
    <row r="22" spans="1:15" x14ac:dyDescent="0.3">
      <c r="A22" s="43" t="s">
        <v>31</v>
      </c>
      <c r="B22" s="31">
        <f ca="1">+ROUND(AVERAGE(OFFSET(mensual!B$9,trimestral!$O22,0,3,1)),2)</f>
        <v>5460.4</v>
      </c>
      <c r="C22" s="32">
        <f ca="1">+ROUND(AVERAGE(OFFSET(mensual!C$9,trimestral!$O22,0,3,1)),2)</f>
        <v>4742.0600000000004</v>
      </c>
      <c r="D22" s="32">
        <f ca="1">+ROUND(AVERAGE(OFFSET(mensual!D$9,trimestral!$O22,0,3,1)),2)</f>
        <v>4892.8100000000004</v>
      </c>
      <c r="E22" s="32">
        <f ca="1">+ROUND(AVERAGE(OFFSET(mensual!E$9,trimestral!$O22,0,3,1)),2)</f>
        <v>4860.63</v>
      </c>
      <c r="F22" s="32">
        <f ca="1">+ROUND(AVERAGE(OFFSET(mensual!F$9,trimestral!$O22,0,3,1)),2)</f>
        <v>5417.25</v>
      </c>
      <c r="G22" s="33">
        <f ca="1">+ROUND(AVERAGE(OFFSET(mensual!G$9,trimestral!$O22,0,3,1)),2)</f>
        <v>5672.95</v>
      </c>
      <c r="H22" s="34">
        <f ca="1">+ROUND(AVERAGE(OFFSET(mensual!H$9,trimestral!$O22,0,3,1)),2)</f>
        <v>13285.6</v>
      </c>
      <c r="I22" s="32">
        <f ca="1">+ROUND(AVERAGE(OFFSET(mensual!I$9,trimestral!$O22,0,3,1)),2)</f>
        <v>10700.35</v>
      </c>
      <c r="J22" s="32">
        <f ca="1">+ROUND(AVERAGE(OFFSET(mensual!J$9,trimestral!$O22,0,3,1)),2)</f>
        <v>11138.34</v>
      </c>
      <c r="K22" s="32">
        <f ca="1">+ROUND(AVERAGE(OFFSET(mensual!K$9,trimestral!$O22,0,3,1)),2)</f>
        <v>12571.92</v>
      </c>
      <c r="L22" s="32">
        <f ca="1">+ROUND(AVERAGE(OFFSET(mensual!L$9,trimestral!$O22,0,3,1)),2)</f>
        <v>13180.48</v>
      </c>
      <c r="M22" s="33">
        <f ca="1">+ROUND(AVERAGE(OFFSET(mensual!M$9,trimestral!$O22,0,3,1)),2)</f>
        <v>15655.72</v>
      </c>
      <c r="O22" s="77">
        <v>45</v>
      </c>
    </row>
    <row r="23" spans="1:15" x14ac:dyDescent="0.3">
      <c r="A23" s="43" t="s">
        <v>32</v>
      </c>
      <c r="B23" s="35">
        <f ca="1">+ROUND(AVERAGE(OFFSET(mensual!B$9,trimestral!$O23,0,3,1)),2)</f>
        <v>5803.82</v>
      </c>
      <c r="C23" s="25">
        <f ca="1">+ROUND(AVERAGE(OFFSET(mensual!C$9,trimestral!$O23,0,3,1)),2)</f>
        <v>5042.72</v>
      </c>
      <c r="D23" s="25">
        <f ca="1">+ROUND(AVERAGE(OFFSET(mensual!D$9,trimestral!$O23,0,3,1)),2)</f>
        <v>5170.1899999999996</v>
      </c>
      <c r="E23" s="25">
        <f ca="1">+ROUND(AVERAGE(OFFSET(mensual!E$9,trimestral!$O23,0,3,1)),2)</f>
        <v>5133.55</v>
      </c>
      <c r="F23" s="25">
        <f ca="1">+ROUND(AVERAGE(OFFSET(mensual!F$9,trimestral!$O23,0,3,1)),2)</f>
        <v>5727.34</v>
      </c>
      <c r="G23" s="26">
        <f ca="1">+ROUND(AVERAGE(OFFSET(mensual!G$9,trimestral!$O23,0,3,1)),2)</f>
        <v>5974.18</v>
      </c>
      <c r="H23" s="36">
        <f ca="1">+ROUND(AVERAGE(OFFSET(mensual!H$9,trimestral!$O23,0,3,1)),2)</f>
        <v>13968.18</v>
      </c>
      <c r="I23" s="25">
        <f ca="1">+ROUND(AVERAGE(OFFSET(mensual!I$9,trimestral!$O23,0,3,1)),2)</f>
        <v>11262.28</v>
      </c>
      <c r="J23" s="25">
        <f ca="1">+ROUND(AVERAGE(OFFSET(mensual!J$9,trimestral!$O23,0,3,1)),2)</f>
        <v>11650.33</v>
      </c>
      <c r="K23" s="25">
        <f ca="1">+ROUND(AVERAGE(OFFSET(mensual!K$9,trimestral!$O23,0,3,1)),2)</f>
        <v>13159.15</v>
      </c>
      <c r="L23" s="25">
        <f ca="1">+ROUND(AVERAGE(OFFSET(mensual!L$9,trimestral!$O23,0,3,1)),2)</f>
        <v>13784.09</v>
      </c>
      <c r="M23" s="26">
        <f ca="1">+ROUND(AVERAGE(OFFSET(mensual!M$9,trimestral!$O23,0,3,1)),2)</f>
        <v>16349.52</v>
      </c>
      <c r="O23" s="77">
        <v>48</v>
      </c>
    </row>
    <row r="24" spans="1:15" x14ac:dyDescent="0.3">
      <c r="A24" s="43" t="s">
        <v>39</v>
      </c>
      <c r="B24" s="35">
        <f ca="1">+ROUND(AVERAGE(OFFSET(mensual!B$9,trimestral!$O24,0,3,1)),2)</f>
        <v>6099.72</v>
      </c>
      <c r="C24" s="25">
        <f ca="1">+ROUND(AVERAGE(OFFSET(mensual!C$9,trimestral!$O24,0,3,1)),2)</f>
        <v>5298</v>
      </c>
      <c r="D24" s="25">
        <f ca="1">+ROUND(AVERAGE(OFFSET(mensual!D$9,trimestral!$O24,0,3,1)),2)</f>
        <v>5451.67</v>
      </c>
      <c r="E24" s="25">
        <f ca="1">+ROUND(AVERAGE(OFFSET(mensual!E$9,trimestral!$O24,0,3,1)),2)</f>
        <v>5388.83</v>
      </c>
      <c r="F24" s="25">
        <f ca="1">+ROUND(AVERAGE(OFFSET(mensual!F$9,trimestral!$O24,0,3,1)),2)</f>
        <v>6011.62</v>
      </c>
      <c r="G24" s="26">
        <f ca="1">+ROUND(AVERAGE(OFFSET(mensual!G$9,trimestral!$O24,0,3,1)),2)</f>
        <v>6307.29</v>
      </c>
      <c r="H24" s="36">
        <f ca="1">+ROUND(AVERAGE(OFFSET(mensual!H$9,trimestral!$O24,0,3,1)),2)</f>
        <v>14802.04</v>
      </c>
      <c r="I24" s="25">
        <f ca="1">+ROUND(AVERAGE(OFFSET(mensual!I$9,trimestral!$O24,0,3,1)),2)</f>
        <v>11955.91</v>
      </c>
      <c r="J24" s="25">
        <f ca="1">+ROUND(AVERAGE(OFFSET(mensual!J$9,trimestral!$O24,0,3,1)),2)</f>
        <v>12411.69</v>
      </c>
      <c r="K24" s="25">
        <f ca="1">+ROUND(AVERAGE(OFFSET(mensual!K$9,trimestral!$O24,0,3,1)),2)</f>
        <v>13939.21</v>
      </c>
      <c r="L24" s="25">
        <f ca="1">+ROUND(AVERAGE(OFFSET(mensual!L$9,trimestral!$O24,0,3,1)),2)</f>
        <v>14588.29</v>
      </c>
      <c r="M24" s="26">
        <f ca="1">+ROUND(AVERAGE(OFFSET(mensual!M$9,trimestral!$O24,0,3,1)),2)</f>
        <v>17387.16</v>
      </c>
      <c r="O24" s="77">
        <v>51</v>
      </c>
    </row>
    <row r="25" spans="1:15" x14ac:dyDescent="0.3">
      <c r="A25" s="44" t="s">
        <v>40</v>
      </c>
      <c r="B25" s="38">
        <f ca="1">+ROUND(AVERAGE(OFFSET(mensual!B$9,trimestral!$O25,0,3,1)),2)</f>
        <v>7008.02</v>
      </c>
      <c r="C25" s="39">
        <f ca="1">+ROUND(AVERAGE(OFFSET(mensual!C$9,trimestral!$O25,0,3,1)),2)</f>
        <v>6089.17</v>
      </c>
      <c r="D25" s="39">
        <f ca="1">+ROUND(AVERAGE(OFFSET(mensual!D$9,trimestral!$O25,0,3,1)),2)</f>
        <v>6276.49</v>
      </c>
      <c r="E25" s="39">
        <f ca="1">+ROUND(AVERAGE(OFFSET(mensual!E$9,trimestral!$O25,0,3,1)),2)</f>
        <v>6226.3</v>
      </c>
      <c r="F25" s="39">
        <f ca="1">+ROUND(AVERAGE(OFFSET(mensual!F$9,trimestral!$O25,0,3,1)),2)</f>
        <v>6958.73</v>
      </c>
      <c r="G25" s="40">
        <f ca="1">+ROUND(AVERAGE(OFFSET(mensual!G$9,trimestral!$O25,0,3,1)),2)</f>
        <v>7291.6</v>
      </c>
      <c r="H25" s="41">
        <f ca="1">+ROUND(AVERAGE(OFFSET(mensual!H$9,trimestral!$O25,0,3,1)),2)</f>
        <v>16817.12</v>
      </c>
      <c r="I25" s="39">
        <f ca="1">+ROUND(AVERAGE(OFFSET(mensual!I$9,trimestral!$O25,0,3,1)),2)</f>
        <v>13557.75</v>
      </c>
      <c r="J25" s="39">
        <f ca="1">+ROUND(AVERAGE(OFFSET(mensual!J$9,trimestral!$O25,0,3,1)),2)</f>
        <v>14100.19</v>
      </c>
      <c r="K25" s="39">
        <f ca="1">+ROUND(AVERAGE(OFFSET(mensual!K$9,trimestral!$O25,0,3,1)),2)</f>
        <v>15896.08</v>
      </c>
      <c r="L25" s="39">
        <f ca="1">+ROUND(AVERAGE(OFFSET(mensual!L$9,trimestral!$O25,0,3,1)),2)</f>
        <v>16698.97</v>
      </c>
      <c r="M25" s="40">
        <f ca="1">+ROUND(AVERAGE(OFFSET(mensual!M$9,trimestral!$O25,0,3,1)),2)</f>
        <v>19855.18</v>
      </c>
      <c r="O25" s="77">
        <v>54</v>
      </c>
    </row>
    <row r="26" spans="1:15" x14ac:dyDescent="0.3">
      <c r="A26" s="43" t="s">
        <v>34</v>
      </c>
      <c r="B26" s="31">
        <f ca="1">+ROUND(AVERAGE(OFFSET(mensual!B$9,trimestral!$O26,0,3,1)),2)</f>
        <v>7980.85</v>
      </c>
      <c r="C26" s="32">
        <f ca="1">+ROUND(AVERAGE(OFFSET(mensual!C$9,trimestral!$O26,0,3,1)),2)</f>
        <v>6868.65</v>
      </c>
      <c r="D26" s="32">
        <f ca="1">+ROUND(AVERAGE(OFFSET(mensual!D$9,trimestral!$O26,0,3,1)),2)</f>
        <v>7168.83</v>
      </c>
      <c r="E26" s="32">
        <f ca="1">+ROUND(AVERAGE(OFFSET(mensual!E$9,trimestral!$O26,0,3,1)),2)</f>
        <v>7053.96</v>
      </c>
      <c r="F26" s="32">
        <f ca="1">+ROUND(AVERAGE(OFFSET(mensual!F$9,trimestral!$O26,0,3,1)),2)</f>
        <v>7893.06</v>
      </c>
      <c r="G26" s="33">
        <f ca="1">+ROUND(AVERAGE(OFFSET(mensual!G$9,trimestral!$O26,0,3,1)),2)</f>
        <v>8313.15</v>
      </c>
      <c r="H26" s="34">
        <f ca="1">+ROUND(AVERAGE(OFFSET(mensual!H$9,trimestral!$O26,0,3,1)),2)</f>
        <v>18913.7</v>
      </c>
      <c r="I26" s="32">
        <f ca="1">+ROUND(AVERAGE(OFFSET(mensual!I$9,trimestral!$O26,0,3,1)),2)</f>
        <v>15088.22</v>
      </c>
      <c r="J26" s="32">
        <f ca="1">+ROUND(AVERAGE(OFFSET(mensual!J$9,trimestral!$O26,0,3,1)),2)</f>
        <v>15890.97</v>
      </c>
      <c r="K26" s="32">
        <f ca="1">+ROUND(AVERAGE(OFFSET(mensual!K$9,trimestral!$O26,0,3,1)),2)</f>
        <v>17775.150000000001</v>
      </c>
      <c r="L26" s="32">
        <f ca="1">+ROUND(AVERAGE(OFFSET(mensual!L$9,trimestral!$O26,0,3,1)),2)</f>
        <v>18705.689999999999</v>
      </c>
      <c r="M26" s="33">
        <f ca="1">+ROUND(AVERAGE(OFFSET(mensual!M$9,trimestral!$O26,0,3,1)),2)</f>
        <v>22361.4</v>
      </c>
      <c r="O26" s="77">
        <v>57</v>
      </c>
    </row>
    <row r="27" spans="1:15" x14ac:dyDescent="0.3">
      <c r="A27" s="43" t="s">
        <v>36</v>
      </c>
      <c r="B27" s="35">
        <f ca="1">+ROUND(AVERAGE(OFFSET(mensual!B$9,trimestral!$O27,0,3,1)),2)</f>
        <v>8901.2000000000007</v>
      </c>
      <c r="C27" s="25">
        <f ca="1">+ROUND(AVERAGE(OFFSET(mensual!C$9,trimestral!$O27,0,3,1)),2)</f>
        <v>7672.2</v>
      </c>
      <c r="D27" s="25">
        <f ca="1">+ROUND(AVERAGE(OFFSET(mensual!D$9,trimestral!$O27,0,3,1)),2)</f>
        <v>7977</v>
      </c>
      <c r="E27" s="25">
        <f ca="1">+ROUND(AVERAGE(OFFSET(mensual!E$9,trimestral!$O27,0,3,1)),2)</f>
        <v>7827.28</v>
      </c>
      <c r="F27" s="25">
        <f ca="1">+ROUND(AVERAGE(OFFSET(mensual!F$9,trimestral!$O27,0,3,1)),2)</f>
        <v>8741.99</v>
      </c>
      <c r="G27" s="26">
        <f ca="1">+ROUND(AVERAGE(OFFSET(mensual!G$9,trimestral!$O27,0,3,1)),2)</f>
        <v>9145.56</v>
      </c>
      <c r="H27" s="36">
        <f ca="1">+ROUND(AVERAGE(OFFSET(mensual!H$9,trimestral!$O27,0,3,1)),2)</f>
        <v>20915.95</v>
      </c>
      <c r="I27" s="25">
        <f ca="1">+ROUND(AVERAGE(OFFSET(mensual!I$9,trimestral!$O27,0,3,1)),2)</f>
        <v>16723.75</v>
      </c>
      <c r="J27" s="25">
        <f ca="1">+ROUND(AVERAGE(OFFSET(mensual!J$9,trimestral!$O27,0,3,1)),2)</f>
        <v>17547.759999999998</v>
      </c>
      <c r="K27" s="25">
        <f ca="1">+ROUND(AVERAGE(OFFSET(mensual!K$9,trimestral!$O27,0,3,1)),2)</f>
        <v>19566.55</v>
      </c>
      <c r="L27" s="25">
        <f ca="1">+ROUND(AVERAGE(OFFSET(mensual!L$9,trimestral!$O27,0,3,1)),2)</f>
        <v>20541.900000000001</v>
      </c>
      <c r="M27" s="26">
        <f ca="1">+ROUND(AVERAGE(OFFSET(mensual!M$9,trimestral!$O27,0,3,1)),2)</f>
        <v>24416.91</v>
      </c>
      <c r="O27" s="77">
        <v>60</v>
      </c>
    </row>
    <row r="28" spans="1:15" x14ac:dyDescent="0.3">
      <c r="A28" s="43" t="s">
        <v>41</v>
      </c>
      <c r="B28" s="35">
        <f ca="1">+ROUND(AVERAGE(OFFSET(mensual!B$9,trimestral!$O28,0,3,1)),2)</f>
        <v>9517.7900000000009</v>
      </c>
      <c r="C28" s="25">
        <f ca="1">+ROUND(AVERAGE(OFFSET(mensual!C$9,trimestral!$O28,0,3,1)),2)</f>
        <v>8257.2900000000009</v>
      </c>
      <c r="D28" s="25">
        <f ca="1">+ROUND(AVERAGE(OFFSET(mensual!D$9,trimestral!$O28,0,3,1)),2)</f>
        <v>8543.86</v>
      </c>
      <c r="E28" s="25">
        <f ca="1">+ROUND(AVERAGE(OFFSET(mensual!E$9,trimestral!$O28,0,3,1)),2)</f>
        <v>8434.4500000000007</v>
      </c>
      <c r="F28" s="25">
        <f ca="1">+ROUND(AVERAGE(OFFSET(mensual!F$9,trimestral!$O28,0,3,1)),2)</f>
        <v>9397.52</v>
      </c>
      <c r="G28" s="26">
        <f ca="1">+ROUND(AVERAGE(OFFSET(mensual!G$9,trimestral!$O28,0,3,1)),2)</f>
        <v>9774.0300000000007</v>
      </c>
      <c r="H28" s="36">
        <f ca="1">+ROUND(AVERAGE(OFFSET(mensual!H$9,trimestral!$O28,0,3,1)),2)</f>
        <v>22272.720000000001</v>
      </c>
      <c r="I28" s="25">
        <f ca="1">+ROUND(AVERAGE(OFFSET(mensual!I$9,trimestral!$O28,0,3,1)),2)</f>
        <v>17919.400000000001</v>
      </c>
      <c r="J28" s="25">
        <f ca="1">+ROUND(AVERAGE(OFFSET(mensual!J$9,trimestral!$O28,0,3,1)),2)</f>
        <v>18712.080000000002</v>
      </c>
      <c r="K28" s="25">
        <f ca="1">+ROUND(AVERAGE(OFFSET(mensual!K$9,trimestral!$O28,0,3,1)),2)</f>
        <v>21002.89</v>
      </c>
      <c r="L28" s="25">
        <f ca="1">+ROUND(AVERAGE(OFFSET(mensual!L$9,trimestral!$O28,0,3,1)),2)</f>
        <v>21928.55</v>
      </c>
      <c r="M28" s="26">
        <f ca="1">+ROUND(AVERAGE(OFFSET(mensual!M$9,trimestral!$O28,0,3,1)),2)</f>
        <v>25934.76</v>
      </c>
      <c r="O28" s="77">
        <v>63</v>
      </c>
    </row>
    <row r="29" spans="1:15" x14ac:dyDescent="0.3">
      <c r="A29" s="43" t="s">
        <v>42</v>
      </c>
      <c r="B29" s="35">
        <f ca="1">+ROUND(AVERAGE(OFFSET(mensual!B$9,trimestral!$O29,0,3,1)),2)</f>
        <v>10314.280000000001</v>
      </c>
      <c r="C29" s="25">
        <f ca="1">+ROUND(AVERAGE(OFFSET(mensual!C$9,trimestral!$O29,0,3,1)),2)</f>
        <v>8985.08</v>
      </c>
      <c r="D29" s="25">
        <f ca="1">+ROUND(AVERAGE(OFFSET(mensual!D$9,trimestral!$O29,0,3,1)),2)</f>
        <v>9312.75</v>
      </c>
      <c r="E29" s="25">
        <f ca="1">+ROUND(AVERAGE(OFFSET(mensual!E$9,trimestral!$O29,0,3,1)),2)</f>
        <v>9203.9500000000007</v>
      </c>
      <c r="F29" s="25">
        <f ca="1">+ROUND(AVERAGE(OFFSET(mensual!F$9,trimestral!$O29,0,3,1)),2)</f>
        <v>10231.09</v>
      </c>
      <c r="G29" s="26">
        <f ca="1">+ROUND(AVERAGE(OFFSET(mensual!G$9,trimestral!$O29,0,3,1)),2)</f>
        <v>10665.55</v>
      </c>
      <c r="H29" s="36">
        <f ca="1">+ROUND(AVERAGE(OFFSET(mensual!H$9,trimestral!$O29,0,3,1)),2)</f>
        <v>23994.52</v>
      </c>
      <c r="I29" s="25">
        <f ca="1">+ROUND(AVERAGE(OFFSET(mensual!I$9,trimestral!$O29,0,3,1)),2)</f>
        <v>19375.189999999999</v>
      </c>
      <c r="J29" s="25">
        <f ca="1">+ROUND(AVERAGE(OFFSET(mensual!J$9,trimestral!$O29,0,3,1)),2)</f>
        <v>20267.580000000002</v>
      </c>
      <c r="K29" s="25">
        <f ca="1">+ROUND(AVERAGE(OFFSET(mensual!K$9,trimestral!$O29,0,3,1)),2)</f>
        <v>22792.29</v>
      </c>
      <c r="L29" s="25">
        <f ca="1">+ROUND(AVERAGE(OFFSET(mensual!L$9,trimestral!$O29,0,3,1)),2)</f>
        <v>23801.13</v>
      </c>
      <c r="M29" s="26">
        <f ca="1">+ROUND(AVERAGE(OFFSET(mensual!M$9,trimestral!$O29,0,3,1)),2)</f>
        <v>28152.25</v>
      </c>
      <c r="O29" s="77">
        <v>66</v>
      </c>
    </row>
    <row r="30" spans="1:15" x14ac:dyDescent="0.3">
      <c r="A30" s="42" t="s">
        <v>43</v>
      </c>
      <c r="B30" s="31">
        <f ca="1">+ROUND(AVERAGE(OFFSET(mensual!B$9,trimestral!$O30,0,3,1)),2)</f>
        <v>12039.93</v>
      </c>
      <c r="C30" s="32">
        <f ca="1">+ROUND(AVERAGE(OFFSET(mensual!C$9,trimestral!$O30,0,3,1)),2)</f>
        <v>10516.03</v>
      </c>
      <c r="D30" s="32">
        <f ca="1">+ROUND(AVERAGE(OFFSET(mensual!D$9,trimestral!$O30,0,3,1)),2)</f>
        <v>10923.4</v>
      </c>
      <c r="E30" s="32">
        <f ca="1">+ROUND(AVERAGE(OFFSET(mensual!E$9,trimestral!$O30,0,3,1)),2)</f>
        <v>10803.1</v>
      </c>
      <c r="F30" s="32">
        <f ca="1">+ROUND(AVERAGE(OFFSET(mensual!F$9,trimestral!$O30,0,3,1)),2)</f>
        <v>12003.11</v>
      </c>
      <c r="G30" s="33">
        <f ca="1">+ROUND(AVERAGE(OFFSET(mensual!G$9,trimestral!$O30,0,3,1)),2)</f>
        <v>12511.24</v>
      </c>
      <c r="H30" s="34">
        <f ca="1">+ROUND(AVERAGE(OFFSET(mensual!H$9,trimestral!$O30,0,3,1)),2)</f>
        <v>27197.64</v>
      </c>
      <c r="I30" s="32">
        <f ca="1">+ROUND(AVERAGE(OFFSET(mensual!I$9,trimestral!$O30,0,3,1)),2)</f>
        <v>21999.439999999999</v>
      </c>
      <c r="J30" s="32">
        <f ca="1">+ROUND(AVERAGE(OFFSET(mensual!J$9,trimestral!$O30,0,3,1)),2)</f>
        <v>23070.04</v>
      </c>
      <c r="K30" s="32">
        <f ca="1">+ROUND(AVERAGE(OFFSET(mensual!K$9,trimestral!$O30,0,3,1)),2)</f>
        <v>25948.59</v>
      </c>
      <c r="L30" s="32">
        <f ca="1">+ROUND(AVERAGE(OFFSET(mensual!L$9,trimestral!$O30,0,3,1)),2)</f>
        <v>27073.84</v>
      </c>
      <c r="M30" s="33">
        <f ca="1">+ROUND(AVERAGE(OFFSET(mensual!M$9,trimestral!$O30,0,3,1)),2)</f>
        <v>32053.23</v>
      </c>
      <c r="O30" s="77">
        <v>69</v>
      </c>
    </row>
    <row r="31" spans="1:15" x14ac:dyDescent="0.3">
      <c r="A31" s="43" t="s">
        <v>44</v>
      </c>
      <c r="B31" s="35">
        <f ca="1">+ROUND(AVERAGE(OFFSET(mensual!B$9,trimestral!$O31,0,3,1)),2)</f>
        <v>14406.79</v>
      </c>
      <c r="C31" s="25">
        <f ca="1">+ROUND(AVERAGE(OFFSET(mensual!C$9,trimestral!$O31,0,3,1)),2)</f>
        <v>12536.27</v>
      </c>
      <c r="D31" s="25">
        <f ca="1">+ROUND(AVERAGE(OFFSET(mensual!D$9,trimestral!$O31,0,3,1)),2)</f>
        <v>12996</v>
      </c>
      <c r="E31" s="25">
        <f ca="1">+ROUND(AVERAGE(OFFSET(mensual!E$9,trimestral!$O31,0,3,1)),2)</f>
        <v>12850.68</v>
      </c>
      <c r="F31" s="25">
        <f ca="1">+ROUND(AVERAGE(OFFSET(mensual!F$9,trimestral!$O31,0,3,1)),2)</f>
        <v>14256.4</v>
      </c>
      <c r="G31" s="26">
        <f ca="1">+ROUND(AVERAGE(OFFSET(mensual!G$9,trimestral!$O31,0,3,1)),2)</f>
        <v>14881.14</v>
      </c>
      <c r="H31" s="36">
        <f ca="1">+ROUND(AVERAGE(OFFSET(mensual!H$9,trimestral!$O31,0,3,1)),2)</f>
        <v>32271.200000000001</v>
      </c>
      <c r="I31" s="25">
        <f ca="1">+ROUND(AVERAGE(OFFSET(mensual!I$9,trimestral!$O31,0,3,1)),2)</f>
        <v>26075.439999999999</v>
      </c>
      <c r="J31" s="25">
        <f ca="1">+ROUND(AVERAGE(OFFSET(mensual!J$9,trimestral!$O31,0,3,1)),2)</f>
        <v>27250.27</v>
      </c>
      <c r="K31" s="25">
        <f ca="1">+ROUND(AVERAGE(OFFSET(mensual!K$9,trimestral!$O31,0,3,1)),2)</f>
        <v>30672.23</v>
      </c>
      <c r="L31" s="25">
        <f ca="1">+ROUND(AVERAGE(OFFSET(mensual!L$9,trimestral!$O31,0,3,1)),2)</f>
        <v>31934.34</v>
      </c>
      <c r="M31" s="26">
        <f ca="1">+ROUND(AVERAGE(OFFSET(mensual!M$9,trimestral!$O31,0,3,1)),2)</f>
        <v>37849.99</v>
      </c>
      <c r="O31" s="77">
        <v>72</v>
      </c>
    </row>
    <row r="32" spans="1:15" x14ac:dyDescent="0.3">
      <c r="A32" s="43" t="s">
        <v>45</v>
      </c>
      <c r="B32" s="35">
        <f ca="1">+ROUND(AVERAGE(OFFSET(mensual!B$9,trimestral!$O32,0,3,1)),2)</f>
        <v>17172.310000000001</v>
      </c>
      <c r="C32" s="25">
        <f ca="1">+ROUND(AVERAGE(OFFSET(mensual!C$9,trimestral!$O32,0,3,1)),2)</f>
        <v>15461.39</v>
      </c>
      <c r="D32" s="25">
        <f ca="1">+ROUND(AVERAGE(OFFSET(mensual!D$9,trimestral!$O32,0,3,1)),2)</f>
        <v>14904.56</v>
      </c>
      <c r="E32" s="25">
        <f ca="1">+ROUND(AVERAGE(OFFSET(mensual!E$9,trimestral!$O32,0,3,1)),2)</f>
        <v>15317.91</v>
      </c>
      <c r="F32" s="25">
        <f ca="1">+ROUND(AVERAGE(OFFSET(mensual!F$9,trimestral!$O32,0,3,1)),2)</f>
        <v>16967.32</v>
      </c>
      <c r="G32" s="26">
        <f ca="1">+ROUND(AVERAGE(OFFSET(mensual!G$9,trimestral!$O32,0,3,1)),2)</f>
        <v>17856.79</v>
      </c>
      <c r="H32" s="36">
        <f ca="1">+ROUND(AVERAGE(OFFSET(mensual!H$9,trimestral!$O32,0,3,1)),2)</f>
        <v>38756.050000000003</v>
      </c>
      <c r="I32" s="25">
        <f ca="1">+ROUND(AVERAGE(OFFSET(mensual!I$9,trimestral!$O32,0,3,1)),2)</f>
        <v>31200.06</v>
      </c>
      <c r="J32" s="25">
        <f ca="1">+ROUND(AVERAGE(OFFSET(mensual!J$9,trimestral!$O32,0,3,1)),2)</f>
        <v>32623.53</v>
      </c>
      <c r="K32" s="25">
        <f ca="1">+ROUND(AVERAGE(OFFSET(mensual!K$9,trimestral!$O32,0,3,1)),2)</f>
        <v>36813.919999999998</v>
      </c>
      <c r="L32" s="25">
        <f ca="1">+ROUND(AVERAGE(OFFSET(mensual!L$9,trimestral!$O32,0,3,1)),2)</f>
        <v>38293.47</v>
      </c>
      <c r="M32" s="26">
        <f ca="1">+ROUND(AVERAGE(OFFSET(mensual!M$9,trimestral!$O32,0,3,1)),2)</f>
        <v>45713.38</v>
      </c>
      <c r="O32" s="77">
        <v>75</v>
      </c>
    </row>
    <row r="33" spans="1:15" x14ac:dyDescent="0.3">
      <c r="A33" s="43" t="s">
        <v>46</v>
      </c>
      <c r="B33" s="35">
        <f ca="1">+ROUND(AVERAGE(OFFSET(mensual!B$9,trimestral!$O33,0,3,1)),2)</f>
        <v>20852.78</v>
      </c>
      <c r="C33" s="25">
        <f ca="1">+ROUND(AVERAGE(OFFSET(mensual!C$9,trimestral!$O33,0,3,1)),2)</f>
        <v>18688.28</v>
      </c>
      <c r="D33" s="25">
        <f ca="1">+ROUND(AVERAGE(OFFSET(mensual!D$9,trimestral!$O33,0,3,1)),2)</f>
        <v>18075.509999999998</v>
      </c>
      <c r="E33" s="25">
        <f ca="1">+ROUND(AVERAGE(OFFSET(mensual!E$9,trimestral!$O33,0,3,1)),2)</f>
        <v>18596.32</v>
      </c>
      <c r="F33" s="25">
        <f ca="1">+ROUND(AVERAGE(OFFSET(mensual!F$9,trimestral!$O33,0,3,1)),2)</f>
        <v>20639.34</v>
      </c>
      <c r="G33" s="26">
        <f ca="1">+ROUND(AVERAGE(OFFSET(mensual!G$9,trimestral!$O33,0,3,1)),2)</f>
        <v>21698.27</v>
      </c>
      <c r="H33" s="36">
        <f ca="1">+ROUND(AVERAGE(OFFSET(mensual!H$9,trimestral!$O33,0,3,1)),2)</f>
        <v>47270.86</v>
      </c>
      <c r="I33" s="25">
        <f ca="1">+ROUND(AVERAGE(OFFSET(mensual!I$9,trimestral!$O33,0,3,1)),2)</f>
        <v>37964.42</v>
      </c>
      <c r="J33" s="25">
        <f ca="1">+ROUND(AVERAGE(OFFSET(mensual!J$9,trimestral!$O33,0,3,1)),2)</f>
        <v>39625.14</v>
      </c>
      <c r="K33" s="25">
        <f ca="1">+ROUND(AVERAGE(OFFSET(mensual!K$9,trimestral!$O33,0,3,1)),2)</f>
        <v>44885.64</v>
      </c>
      <c r="L33" s="25">
        <f ca="1">+ROUND(AVERAGE(OFFSET(mensual!L$9,trimestral!$O33,0,3,1)),2)</f>
        <v>46720.95</v>
      </c>
      <c r="M33" s="26">
        <f ca="1">+ROUND(AVERAGE(OFFSET(mensual!M$9,trimestral!$O33,0,3,1)),2)</f>
        <v>55843.57</v>
      </c>
      <c r="O33" s="77">
        <v>78</v>
      </c>
    </row>
    <row r="34" spans="1:15" x14ac:dyDescent="0.3">
      <c r="A34" s="42" t="s">
        <v>47</v>
      </c>
      <c r="B34" s="31">
        <f ca="1">+ROUND(AVERAGE(OFFSET(mensual!B$9,trimestral!$O34,0,3,1)),2)</f>
        <v>25916.49</v>
      </c>
      <c r="C34" s="32">
        <f ca="1">+ROUND(AVERAGE(OFFSET(mensual!C$9,trimestral!$O34,0,3,1)),2)</f>
        <v>22471.69</v>
      </c>
      <c r="D34" s="32">
        <f ca="1">+ROUND(AVERAGE(OFFSET(mensual!D$9,trimestral!$O34,0,3,1)),2)</f>
        <v>23273.39</v>
      </c>
      <c r="E34" s="32">
        <f ca="1">+ROUND(AVERAGE(OFFSET(mensual!E$9,trimestral!$O34,0,3,1)),2)</f>
        <v>23213.03</v>
      </c>
      <c r="F34" s="32">
        <f ca="1">+ROUND(AVERAGE(OFFSET(mensual!F$9,trimestral!$O34,0,3,1)),2)</f>
        <v>25719.1</v>
      </c>
      <c r="G34" s="33">
        <f ca="1">+ROUND(AVERAGE(OFFSET(mensual!G$9,trimestral!$O34,0,3,1)),2)</f>
        <v>27061.919999999998</v>
      </c>
      <c r="H34" s="34">
        <f ca="1">+ROUND(AVERAGE(OFFSET(mensual!H$9,trimestral!$O34,0,3,1)),2)</f>
        <v>57371.05</v>
      </c>
      <c r="I34" s="32">
        <f ca="1">+ROUND(AVERAGE(OFFSET(mensual!I$9,trimestral!$O34,0,3,1)),2)</f>
        <v>46158.41</v>
      </c>
      <c r="J34" s="32">
        <f ca="1">+ROUND(AVERAGE(OFFSET(mensual!J$9,trimestral!$O34,0,3,1)),2)</f>
        <v>48191.62</v>
      </c>
      <c r="K34" s="32">
        <f ca="1">+ROUND(AVERAGE(OFFSET(mensual!K$9,trimestral!$O34,0,3,1)),2)</f>
        <v>54716.480000000003</v>
      </c>
      <c r="L34" s="32">
        <f ca="1">+ROUND(AVERAGE(OFFSET(mensual!L$9,trimestral!$O34,0,3,1)),2)</f>
        <v>56860.36</v>
      </c>
      <c r="M34" s="33">
        <f ca="1">+ROUND(AVERAGE(OFFSET(mensual!M$9,trimestral!$O34,0,3,1)),2)</f>
        <v>68027.78</v>
      </c>
      <c r="O34" s="77">
        <v>81</v>
      </c>
    </row>
    <row r="35" spans="1:15" x14ac:dyDescent="0.3">
      <c r="A35" s="43" t="s">
        <v>48</v>
      </c>
      <c r="B35" s="35">
        <f ca="1">+ROUND(AVERAGE(OFFSET(mensual!B$9,trimestral!$O35,0,3,1)),2)</f>
        <v>32085.05</v>
      </c>
      <c r="C35" s="25">
        <f ca="1">+ROUND(AVERAGE(OFFSET(mensual!C$9,trimestral!$O35,0,3,1)),2)</f>
        <v>27947.03</v>
      </c>
      <c r="D35" s="25">
        <f ca="1">+ROUND(AVERAGE(OFFSET(mensual!D$9,trimestral!$O35,0,3,1)),2)</f>
        <v>28688.65</v>
      </c>
      <c r="E35" s="25">
        <f ca="1">+ROUND(AVERAGE(OFFSET(mensual!E$9,trimestral!$O35,0,3,1)),2)</f>
        <v>28810.7</v>
      </c>
      <c r="F35" s="25">
        <f ca="1">+ROUND(AVERAGE(OFFSET(mensual!F$9,trimestral!$O35,0,3,1)),2)</f>
        <v>31771.94</v>
      </c>
      <c r="G35" s="26">
        <f ca="1">+ROUND(AVERAGE(OFFSET(mensual!G$9,trimestral!$O35,0,3,1)),2)</f>
        <v>33028.559999999998</v>
      </c>
      <c r="H35" s="36">
        <f ca="1">+ROUND(AVERAGE(OFFSET(mensual!H$9,trimestral!$O35,0,3,1)),2)</f>
        <v>70518.16</v>
      </c>
      <c r="I35" s="25">
        <f ca="1">+ROUND(AVERAGE(OFFSET(mensual!I$9,trimestral!$O35,0,3,1)),2)</f>
        <v>57040.05</v>
      </c>
      <c r="J35" s="25">
        <f ca="1">+ROUND(AVERAGE(OFFSET(mensual!J$9,trimestral!$O35,0,3,1)),2)</f>
        <v>59127.9</v>
      </c>
      <c r="K35" s="25">
        <f ca="1">+ROUND(AVERAGE(OFFSET(mensual!K$9,trimestral!$O35,0,3,1)),2)</f>
        <v>67447.149999999994</v>
      </c>
      <c r="L35" s="25">
        <f ca="1">+ROUND(AVERAGE(OFFSET(mensual!L$9,trimestral!$O35,0,3,1)),2)</f>
        <v>69829.63</v>
      </c>
      <c r="M35" s="26">
        <f ca="1">+ROUND(AVERAGE(OFFSET(mensual!M$9,trimestral!$O35,0,3,1)),2)</f>
        <v>82498.67</v>
      </c>
      <c r="O35" s="77">
        <v>84</v>
      </c>
    </row>
    <row r="36" spans="1:15" x14ac:dyDescent="0.3">
      <c r="A36" s="19" t="s">
        <v>49</v>
      </c>
      <c r="B36" s="35">
        <f ca="1">+ROUND(AVERAGE(OFFSET(mensual!B$9,trimestral!$O36,0,3,1)),2)</f>
        <v>42083.4</v>
      </c>
      <c r="C36" s="25">
        <f ca="1">+ROUND(AVERAGE(OFFSET(mensual!C$9,trimestral!$O36,0,3,1)),2)</f>
        <v>36662.879999999997</v>
      </c>
      <c r="D36" s="25">
        <f ca="1">+ROUND(AVERAGE(OFFSET(mensual!D$9,trimestral!$O36,0,3,1)),2)</f>
        <v>37898.58</v>
      </c>
      <c r="E36" s="25">
        <f ca="1">+ROUND(AVERAGE(OFFSET(mensual!E$9,trimestral!$O36,0,3,1)),2)</f>
        <v>37817.449999999997</v>
      </c>
      <c r="F36" s="25">
        <f ca="1">+ROUND(AVERAGE(OFFSET(mensual!F$9,trimestral!$O36,0,3,1)),2)</f>
        <v>41554.9</v>
      </c>
      <c r="G36" s="26">
        <f ca="1">+ROUND(AVERAGE(OFFSET(mensual!G$9,trimestral!$O36,0,3,1)),2)</f>
        <v>43556.57</v>
      </c>
      <c r="H36" s="36">
        <f ca="1">+ROUND(AVERAGE(OFFSET(mensual!H$9,trimestral!$O36,0,3,1)),2)</f>
        <v>92024.92</v>
      </c>
      <c r="I36" s="25">
        <f ca="1">+ROUND(AVERAGE(OFFSET(mensual!I$9,trimestral!$O36,0,3,1)),2)</f>
        <v>74303.67</v>
      </c>
      <c r="J36" s="25">
        <f ca="1">+ROUND(AVERAGE(OFFSET(mensual!J$9,trimestral!$O36,0,3,1)),2)</f>
        <v>77564.399999999994</v>
      </c>
      <c r="K36" s="25">
        <f ca="1">+ROUND(AVERAGE(OFFSET(mensual!K$9,trimestral!$O36,0,3,1)),2)</f>
        <v>88100.18</v>
      </c>
      <c r="L36" s="25">
        <f ca="1">+ROUND(AVERAGE(OFFSET(mensual!L$9,trimestral!$O36,0,3,1)),2)</f>
        <v>90869.84</v>
      </c>
      <c r="M36" s="26">
        <f ca="1">+ROUND(AVERAGE(OFFSET(mensual!M$9,trimestral!$O36,0,3,1)),2)</f>
        <v>108270.8</v>
      </c>
      <c r="O36" s="77">
        <v>87</v>
      </c>
    </row>
    <row r="37" spans="1:15" x14ac:dyDescent="0.3">
      <c r="A37" s="19" t="s">
        <v>50</v>
      </c>
      <c r="B37" s="35">
        <f ca="1">+ROUND(AVERAGE(OFFSET(mensual!B$9,trimestral!$O37,0,3,1)),2)</f>
        <v>63250.46</v>
      </c>
      <c r="C37" s="25">
        <f ca="1">+ROUND(AVERAGE(OFFSET(mensual!C$9,trimestral!$O37,0,3,1)),2)</f>
        <v>54953.5</v>
      </c>
      <c r="D37" s="25">
        <f ca="1">+ROUND(AVERAGE(OFFSET(mensual!D$9,trimestral!$O37,0,3,1)),2)</f>
        <v>57053.06</v>
      </c>
      <c r="E37" s="25">
        <f ca="1">+ROUND(AVERAGE(OFFSET(mensual!E$9,trimestral!$O37,0,3,1)),2)</f>
        <v>56707.15</v>
      </c>
      <c r="F37" s="25">
        <f ca="1">+ROUND(AVERAGE(OFFSET(mensual!F$9,trimestral!$O37,0,3,1)),2)</f>
        <v>62527.62</v>
      </c>
      <c r="G37" s="26">
        <f ca="1">+ROUND(AVERAGE(OFFSET(mensual!G$9,trimestral!$O37,0,3,1)),2)</f>
        <v>65121.74</v>
      </c>
      <c r="H37" s="36">
        <f ca="1">+ROUND(AVERAGE(OFFSET(mensual!H$9,trimestral!$O37,0,3,1)),2)</f>
        <v>132853.29999999999</v>
      </c>
      <c r="I37" s="25">
        <f ca="1">+ROUND(AVERAGE(OFFSET(mensual!I$9,trimestral!$O37,0,3,1)),2)</f>
        <v>107236.55</v>
      </c>
      <c r="J37" s="25">
        <f ca="1">+ROUND(AVERAGE(OFFSET(mensual!J$9,trimestral!$O37,0,3,1)),2)</f>
        <v>112238.09</v>
      </c>
      <c r="K37" s="25">
        <f ca="1">+ROUND(AVERAGE(OFFSET(mensual!K$9,trimestral!$O37,0,3,1)),2)</f>
        <v>126876.39</v>
      </c>
      <c r="L37" s="25">
        <f ca="1">+ROUND(AVERAGE(OFFSET(mensual!L$9,trimestral!$O37,0,3,1)),2)</f>
        <v>131138.85999999999</v>
      </c>
      <c r="M37" s="26">
        <f ca="1">+ROUND(AVERAGE(OFFSET(mensual!M$9,trimestral!$O37,0,3,1)),2)</f>
        <v>155201.96</v>
      </c>
      <c r="O37" s="77">
        <v>90</v>
      </c>
    </row>
    <row r="38" spans="1:15" x14ac:dyDescent="0.3">
      <c r="M38" s="46"/>
    </row>
    <row r="39" spans="1:15" x14ac:dyDescent="0.3">
      <c r="L39" s="28"/>
      <c r="M39" s="52"/>
    </row>
    <row r="40" spans="1:15" x14ac:dyDescent="0.3">
      <c r="L40" s="28"/>
      <c r="M40" s="52"/>
    </row>
    <row r="42" spans="1:15" x14ac:dyDescent="0.3">
      <c r="A42" s="46"/>
      <c r="B42" s="46"/>
      <c r="C42" s="46"/>
      <c r="D42" s="46"/>
      <c r="E42" s="46"/>
      <c r="F42" s="46"/>
      <c r="G42" s="28"/>
      <c r="H42" s="28"/>
      <c r="I42" s="28"/>
      <c r="J42" s="28"/>
      <c r="K42" s="28"/>
      <c r="L42" s="28"/>
      <c r="M42" s="46"/>
      <c r="O42" s="55"/>
    </row>
    <row r="43" spans="1:15" x14ac:dyDescent="0.3">
      <c r="A43" s="46"/>
      <c r="B43" s="46"/>
      <c r="C43" s="46"/>
      <c r="D43" s="46"/>
      <c r="E43" s="46"/>
      <c r="F43" s="46"/>
      <c r="G43" s="28"/>
      <c r="H43" s="28"/>
      <c r="I43" s="28"/>
      <c r="J43" s="28"/>
      <c r="K43" s="28"/>
      <c r="L43" s="28"/>
      <c r="M43" s="46"/>
      <c r="O43" s="55"/>
    </row>
    <row r="44" spans="1:15" x14ac:dyDescent="0.3">
      <c r="G44" s="51"/>
      <c r="H44" s="51"/>
      <c r="I44" s="51"/>
      <c r="J44" s="51"/>
      <c r="K44" s="51"/>
      <c r="L44" s="51"/>
      <c r="O44" s="55"/>
    </row>
    <row r="45" spans="1:15" x14ac:dyDescent="0.3">
      <c r="G45" s="51"/>
      <c r="H45" s="51"/>
      <c r="I45" s="51"/>
      <c r="J45" s="51"/>
      <c r="K45" s="51"/>
      <c r="L45" s="51"/>
      <c r="O45" s="55"/>
    </row>
    <row r="46" spans="1:15" x14ac:dyDescent="0.3">
      <c r="G46" s="51"/>
      <c r="H46" s="51"/>
      <c r="I46" s="51"/>
      <c r="J46" s="51"/>
      <c r="K46" s="51"/>
      <c r="L46" s="51"/>
      <c r="O46" s="55"/>
    </row>
    <row r="47" spans="1:15" x14ac:dyDescent="0.3">
      <c r="G47" s="51"/>
      <c r="H47" s="51"/>
      <c r="I47" s="51"/>
      <c r="J47" s="51"/>
      <c r="K47" s="51"/>
      <c r="L47" s="51"/>
      <c r="O47" s="55"/>
    </row>
    <row r="48" spans="1:15" x14ac:dyDescent="0.3">
      <c r="A48" s="50"/>
      <c r="B48" s="50"/>
      <c r="C48" s="50"/>
      <c r="D48" s="50"/>
      <c r="E48" s="50"/>
      <c r="F48" s="50"/>
      <c r="G48" s="51"/>
      <c r="H48" s="51"/>
      <c r="I48" s="51"/>
      <c r="J48" s="51"/>
      <c r="K48" s="51"/>
      <c r="L48" s="51"/>
      <c r="M48" s="50"/>
    </row>
    <row r="49" spans="1:13" x14ac:dyDescent="0.3">
      <c r="A49" s="50"/>
      <c r="B49" s="50"/>
      <c r="C49" s="50"/>
      <c r="D49" s="50"/>
      <c r="E49" s="50"/>
      <c r="F49" s="50"/>
      <c r="G49" s="51"/>
      <c r="H49" s="51"/>
      <c r="I49" s="51"/>
      <c r="J49" s="51"/>
      <c r="K49" s="51"/>
      <c r="L49" s="51"/>
      <c r="M49" s="50"/>
    </row>
    <row r="65" spans="1:15" x14ac:dyDescent="0.3">
      <c r="A65" s="46"/>
      <c r="B65" s="46"/>
      <c r="C65" s="46"/>
      <c r="D65" s="46"/>
      <c r="E65" s="46"/>
      <c r="F65" s="46"/>
      <c r="G65" s="28"/>
      <c r="H65" s="28"/>
      <c r="I65" s="28"/>
      <c r="J65" s="28"/>
      <c r="K65" s="28"/>
      <c r="L65" s="28"/>
      <c r="M65" s="46"/>
      <c r="O65" s="61"/>
    </row>
    <row r="66" spans="1:15" x14ac:dyDescent="0.3">
      <c r="A66" s="46"/>
      <c r="B66" s="46"/>
      <c r="C66" s="46"/>
      <c r="D66" s="46"/>
      <c r="E66" s="46"/>
      <c r="F66" s="46"/>
      <c r="G66" s="28"/>
      <c r="H66" s="28"/>
      <c r="I66" s="28"/>
      <c r="J66" s="28"/>
      <c r="K66" s="28"/>
      <c r="L66" s="28"/>
      <c r="M66" s="46"/>
      <c r="O66" s="55"/>
    </row>
    <row r="67" spans="1:15" x14ac:dyDescent="0.3">
      <c r="A67" s="56"/>
      <c r="B67" s="56"/>
      <c r="C67" s="56"/>
      <c r="D67" s="56"/>
      <c r="E67" s="56"/>
      <c r="F67" s="56"/>
      <c r="G67" s="57"/>
      <c r="H67" s="57"/>
      <c r="I67" s="57"/>
      <c r="J67" s="57"/>
      <c r="K67" s="57"/>
      <c r="L67" s="57"/>
      <c r="M67" s="56"/>
      <c r="O67" s="55"/>
    </row>
    <row r="68" spans="1:15" x14ac:dyDescent="0.3">
      <c r="G68" s="51"/>
      <c r="H68" s="51"/>
      <c r="I68" s="51"/>
      <c r="J68" s="51"/>
      <c r="K68" s="51"/>
      <c r="L68" s="51"/>
      <c r="O68" s="55"/>
    </row>
    <row r="69" spans="1:15" x14ac:dyDescent="0.3">
      <c r="G69" s="51"/>
      <c r="H69" s="51"/>
      <c r="I69" s="51"/>
      <c r="J69" s="51"/>
      <c r="K69" s="51"/>
      <c r="L69" s="51"/>
      <c r="O69" s="55"/>
    </row>
    <row r="70" spans="1:15" x14ac:dyDescent="0.3">
      <c r="G70" s="51"/>
      <c r="H70" s="51"/>
      <c r="I70" s="51"/>
      <c r="J70" s="51"/>
      <c r="K70" s="51"/>
      <c r="L70" s="51"/>
      <c r="O70" s="55"/>
    </row>
    <row r="71" spans="1:15" x14ac:dyDescent="0.3">
      <c r="G71" s="51"/>
      <c r="H71" s="51"/>
      <c r="I71" s="51"/>
      <c r="J71" s="51"/>
      <c r="K71" s="51"/>
      <c r="L71" s="51"/>
      <c r="O71" s="55"/>
    </row>
    <row r="72" spans="1:15" x14ac:dyDescent="0.3">
      <c r="A72" s="50"/>
      <c r="B72" s="50"/>
      <c r="C72" s="50"/>
      <c r="D72" s="50"/>
      <c r="E72" s="50"/>
      <c r="F72" s="50"/>
      <c r="G72" s="51"/>
      <c r="H72" s="51"/>
      <c r="I72" s="51"/>
      <c r="J72" s="51"/>
      <c r="K72" s="51"/>
      <c r="L72" s="51"/>
      <c r="M72" s="50"/>
      <c r="O72" s="61"/>
    </row>
    <row r="73" spans="1:15" x14ac:dyDescent="0.3">
      <c r="A73" s="50"/>
      <c r="B73" s="50"/>
      <c r="C73" s="50"/>
      <c r="D73" s="50"/>
      <c r="E73" s="50"/>
      <c r="F73" s="50"/>
      <c r="G73" s="51"/>
      <c r="H73" s="51"/>
      <c r="I73" s="51"/>
      <c r="J73" s="51"/>
      <c r="K73" s="51"/>
      <c r="L73" s="51"/>
      <c r="M73" s="50"/>
      <c r="O73" s="61"/>
    </row>
    <row r="74" spans="1:15" x14ac:dyDescent="0.3">
      <c r="G74" s="57"/>
      <c r="H74" s="57"/>
      <c r="I74" s="57"/>
      <c r="J74" s="57"/>
      <c r="K74" s="57"/>
      <c r="L74" s="57"/>
      <c r="O74" s="61"/>
    </row>
    <row r="75" spans="1:15" x14ac:dyDescent="0.3">
      <c r="G75" s="57"/>
      <c r="H75" s="57"/>
      <c r="I75" s="57"/>
      <c r="J75" s="57"/>
      <c r="K75" s="57"/>
      <c r="L75" s="57"/>
      <c r="O75" s="61"/>
    </row>
    <row r="76" spans="1:15" x14ac:dyDescent="0.3">
      <c r="G76" s="57"/>
      <c r="H76" s="57"/>
      <c r="I76" s="57"/>
      <c r="J76" s="57"/>
      <c r="K76" s="57"/>
      <c r="L76" s="57"/>
      <c r="O76" s="61"/>
    </row>
    <row r="77" spans="1:15" x14ac:dyDescent="0.3">
      <c r="G77" s="57"/>
      <c r="H77" s="57"/>
      <c r="I77" s="57"/>
      <c r="J77" s="57"/>
      <c r="K77" s="57"/>
      <c r="L77" s="57"/>
      <c r="O77" s="61"/>
    </row>
    <row r="78" spans="1:15" x14ac:dyDescent="0.3">
      <c r="A78" s="56"/>
      <c r="B78" s="56"/>
      <c r="C78" s="56"/>
      <c r="D78" s="56"/>
      <c r="E78" s="56"/>
      <c r="F78" s="56"/>
      <c r="G78" s="57"/>
      <c r="H78" s="57"/>
      <c r="I78" s="57"/>
      <c r="J78" s="57"/>
      <c r="K78" s="57"/>
      <c r="L78" s="57"/>
      <c r="M78" s="56"/>
      <c r="O78" s="55"/>
    </row>
    <row r="79" spans="1:15" x14ac:dyDescent="0.3">
      <c r="A79" s="56"/>
      <c r="B79" s="56"/>
      <c r="C79" s="56"/>
      <c r="D79" s="56"/>
      <c r="E79" s="56"/>
      <c r="F79" s="56"/>
      <c r="G79" s="57"/>
      <c r="H79" s="57"/>
      <c r="I79" s="57"/>
      <c r="J79" s="57"/>
      <c r="K79" s="57"/>
      <c r="L79" s="57"/>
      <c r="M79" s="56"/>
      <c r="O79" s="55"/>
    </row>
    <row r="80" spans="1:15" x14ac:dyDescent="0.3">
      <c r="G80" s="51"/>
      <c r="H80" s="51"/>
      <c r="I80" s="51"/>
      <c r="J80" s="51"/>
      <c r="K80" s="51"/>
      <c r="L80" s="51"/>
      <c r="O80" s="55"/>
    </row>
    <row r="81" spans="7:15" x14ac:dyDescent="0.3">
      <c r="G81" s="51"/>
      <c r="H81" s="51"/>
      <c r="I81" s="51"/>
      <c r="J81" s="51"/>
      <c r="K81" s="51"/>
      <c r="L81" s="51"/>
      <c r="O81" s="55"/>
    </row>
    <row r="82" spans="7:15" x14ac:dyDescent="0.3">
      <c r="G82" s="51"/>
      <c r="H82" s="51"/>
      <c r="I82" s="51"/>
      <c r="J82" s="51"/>
      <c r="K82" s="51"/>
      <c r="L82" s="51"/>
      <c r="O82" s="55"/>
    </row>
    <row r="83" spans="7:15" x14ac:dyDescent="0.3">
      <c r="G83" s="51"/>
      <c r="H83" s="51"/>
      <c r="I83" s="51"/>
      <c r="J83" s="51"/>
      <c r="K83" s="51"/>
      <c r="L83" s="51"/>
      <c r="O83" s="55"/>
    </row>
    <row r="84" spans="7:15" x14ac:dyDescent="0.3">
      <c r="G84" s="51"/>
      <c r="H84" s="51"/>
      <c r="I84" s="51"/>
      <c r="J84" s="51"/>
      <c r="K84" s="51"/>
      <c r="L84" s="51"/>
      <c r="O84" s="55"/>
    </row>
    <row r="85" spans="7:15" x14ac:dyDescent="0.3">
      <c r="G85" s="51"/>
      <c r="H85" s="51"/>
      <c r="I85" s="51"/>
      <c r="J85" s="51"/>
      <c r="K85" s="51"/>
      <c r="L85" s="51"/>
      <c r="O85" s="55"/>
    </row>
    <row r="86" spans="7:15" x14ac:dyDescent="0.3">
      <c r="G86" s="51"/>
      <c r="H86" s="51"/>
      <c r="I86" s="51"/>
      <c r="J86" s="51"/>
      <c r="K86" s="51"/>
      <c r="L86" s="51"/>
      <c r="O86" s="55"/>
    </row>
    <row r="87" spans="7:15" x14ac:dyDescent="0.3">
      <c r="G87" s="51"/>
      <c r="H87" s="51"/>
      <c r="I87" s="51"/>
      <c r="J87" s="51"/>
      <c r="K87" s="51"/>
      <c r="L87" s="51"/>
      <c r="O87" s="55"/>
    </row>
    <row r="88" spans="7:15" x14ac:dyDescent="0.3">
      <c r="G88" s="51"/>
      <c r="H88" s="51"/>
      <c r="I88" s="51"/>
      <c r="J88" s="51"/>
      <c r="K88" s="51"/>
      <c r="L88" s="51"/>
      <c r="O88" s="55"/>
    </row>
    <row r="89" spans="7:15" x14ac:dyDescent="0.3">
      <c r="G89" s="51"/>
      <c r="H89" s="51"/>
      <c r="I89" s="51"/>
      <c r="J89" s="51"/>
      <c r="K89" s="51"/>
      <c r="L89" s="51"/>
      <c r="O89" s="55"/>
    </row>
    <row r="90" spans="7:15" x14ac:dyDescent="0.3">
      <c r="G90" s="51"/>
      <c r="H90" s="51"/>
      <c r="I90" s="51"/>
      <c r="J90" s="51"/>
      <c r="K90" s="51"/>
      <c r="L90" s="51"/>
      <c r="O90" s="55"/>
    </row>
    <row r="91" spans="7:15" x14ac:dyDescent="0.3">
      <c r="G91" s="51"/>
      <c r="H91" s="51"/>
      <c r="I91" s="51"/>
      <c r="J91" s="51"/>
      <c r="K91" s="51"/>
      <c r="L91" s="51"/>
      <c r="O91" s="55"/>
    </row>
    <row r="92" spans="7:15" x14ac:dyDescent="0.3">
      <c r="G92" s="51"/>
      <c r="H92" s="51"/>
      <c r="I92" s="51"/>
      <c r="J92" s="51"/>
      <c r="K92" s="51"/>
      <c r="L92" s="51"/>
      <c r="O92" s="55"/>
    </row>
    <row r="93" spans="7:15" x14ac:dyDescent="0.3">
      <c r="G93" s="51"/>
      <c r="H93" s="51"/>
      <c r="I93" s="51"/>
      <c r="J93" s="51"/>
      <c r="K93" s="51"/>
      <c r="L93" s="51"/>
      <c r="O93" s="55"/>
    </row>
    <row r="94" spans="7:15" x14ac:dyDescent="0.3">
      <c r="G94" s="51"/>
      <c r="H94" s="51"/>
      <c r="I94" s="51"/>
      <c r="J94" s="51"/>
      <c r="K94" s="51"/>
      <c r="L94" s="51"/>
      <c r="O94" s="55"/>
    </row>
    <row r="95" spans="7:15" x14ac:dyDescent="0.3">
      <c r="G95" s="51"/>
      <c r="H95" s="51"/>
      <c r="I95" s="51"/>
      <c r="J95" s="51"/>
      <c r="K95" s="51"/>
      <c r="L95" s="51"/>
      <c r="O95" s="55"/>
    </row>
    <row r="96" spans="7:15" x14ac:dyDescent="0.3">
      <c r="G96" s="51"/>
      <c r="H96" s="51"/>
      <c r="I96" s="51"/>
      <c r="J96" s="51"/>
      <c r="K96" s="51"/>
      <c r="L96" s="51"/>
      <c r="O96" s="55"/>
    </row>
    <row r="97" spans="1:15" x14ac:dyDescent="0.3">
      <c r="G97" s="51"/>
      <c r="H97" s="51"/>
      <c r="I97" s="51"/>
      <c r="J97" s="51"/>
      <c r="K97" s="51"/>
      <c r="L97" s="51"/>
      <c r="O97" s="55"/>
    </row>
    <row r="98" spans="1:15" x14ac:dyDescent="0.3">
      <c r="G98" s="51"/>
      <c r="H98" s="51"/>
      <c r="I98" s="51"/>
      <c r="J98" s="51"/>
      <c r="K98" s="51"/>
      <c r="L98" s="51"/>
      <c r="O98" s="55"/>
    </row>
    <row r="99" spans="1:15" x14ac:dyDescent="0.3">
      <c r="G99" s="51"/>
      <c r="H99" s="51"/>
      <c r="I99" s="51"/>
      <c r="J99" s="51"/>
      <c r="K99" s="51"/>
      <c r="L99" s="51"/>
      <c r="O99" s="55"/>
    </row>
    <row r="100" spans="1:15" x14ac:dyDescent="0.3">
      <c r="G100" s="51"/>
      <c r="H100" s="51"/>
      <c r="I100" s="51"/>
      <c r="J100" s="51"/>
      <c r="K100" s="51"/>
      <c r="L100" s="51"/>
      <c r="O100" s="55"/>
    </row>
    <row r="101" spans="1:15" x14ac:dyDescent="0.3">
      <c r="A101" s="50"/>
      <c r="B101" s="50"/>
      <c r="C101" s="50"/>
      <c r="D101" s="50"/>
      <c r="E101" s="50"/>
      <c r="F101" s="50"/>
      <c r="G101" s="51"/>
      <c r="H101" s="51"/>
      <c r="I101" s="51"/>
      <c r="J101" s="51"/>
      <c r="K101" s="51"/>
      <c r="L101" s="51"/>
      <c r="M101" s="50"/>
    </row>
    <row r="102" spans="1:15" x14ac:dyDescent="0.3">
      <c r="G102" s="46"/>
      <c r="H102" s="46"/>
      <c r="I102" s="46"/>
      <c r="J102" s="46"/>
      <c r="K102" s="46"/>
      <c r="L102" s="46"/>
    </row>
    <row r="103" spans="1:15" x14ac:dyDescent="0.3">
      <c r="G103" s="46"/>
      <c r="H103" s="46"/>
      <c r="I103" s="46"/>
      <c r="J103" s="46"/>
      <c r="K103" s="46"/>
      <c r="L103" s="46"/>
    </row>
    <row r="104" spans="1:15" x14ac:dyDescent="0.3">
      <c r="G104" s="46"/>
      <c r="H104" s="46"/>
      <c r="I104" s="46"/>
      <c r="J104" s="46"/>
      <c r="K104" s="46"/>
      <c r="L104" s="46"/>
    </row>
    <row r="105" spans="1:15" x14ac:dyDescent="0.3">
      <c r="G105" s="46"/>
      <c r="H105" s="46"/>
      <c r="I105" s="46"/>
      <c r="J105" s="46"/>
      <c r="K105" s="46"/>
      <c r="L105" s="46"/>
    </row>
    <row r="106" spans="1:15" x14ac:dyDescent="0.3">
      <c r="G106" s="46"/>
      <c r="H106" s="46"/>
      <c r="I106" s="46"/>
      <c r="J106" s="46"/>
      <c r="K106" s="46"/>
      <c r="L106" s="46"/>
    </row>
    <row r="107" spans="1:15" x14ac:dyDescent="0.3">
      <c r="G107" s="46"/>
      <c r="H107" s="46"/>
      <c r="I107" s="46"/>
      <c r="J107" s="46"/>
      <c r="K107" s="46"/>
      <c r="L107" s="46"/>
    </row>
    <row r="108" spans="1:15" x14ac:dyDescent="0.3">
      <c r="G108" s="46"/>
      <c r="H108" s="46"/>
      <c r="I108" s="46"/>
      <c r="J108" s="46"/>
      <c r="K108" s="46"/>
      <c r="L108" s="46"/>
    </row>
    <row r="109" spans="1:15" x14ac:dyDescent="0.3">
      <c r="G109" s="46"/>
      <c r="H109" s="46"/>
      <c r="I109" s="46"/>
      <c r="J109" s="46"/>
      <c r="K109" s="46"/>
      <c r="L109" s="46"/>
    </row>
  </sheetData>
  <mergeCells count="2">
    <mergeCell ref="H4:M4"/>
    <mergeCell ref="B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7EC1-95C4-4566-BFB9-53FB1E12901C}">
  <dimension ref="A1:M32"/>
  <sheetViews>
    <sheetView tabSelected="1" workbookViewId="0">
      <selection activeCell="D26" sqref="D26"/>
    </sheetView>
  </sheetViews>
  <sheetFormatPr defaultRowHeight="14.4" x14ac:dyDescent="0.3"/>
  <sheetData>
    <row r="1" spans="1:13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4">
        <v>201602</v>
      </c>
      <c r="B2" s="5">
        <f ca="1">+trimestral!B7</f>
        <v>1563.4</v>
      </c>
      <c r="C2" s="6">
        <f ca="1">+trimestral!C7</f>
        <v>1372.35</v>
      </c>
      <c r="D2" s="6">
        <f ca="1">+trimestral!D7</f>
        <v>1407.84</v>
      </c>
      <c r="E2" s="6">
        <f ca="1">+trimestral!E7</f>
        <v>1400.57</v>
      </c>
      <c r="F2" s="6">
        <f ca="1">+trimestral!F7</f>
        <v>1564.01</v>
      </c>
      <c r="G2" s="6">
        <f ca="1">+trimestral!G7</f>
        <v>1607.56</v>
      </c>
      <c r="H2" s="6">
        <f ca="1">+trimestral!H7</f>
        <v>3809.8</v>
      </c>
      <c r="I2" s="6">
        <f ca="1">+trimestral!I7</f>
        <v>3106.46</v>
      </c>
      <c r="J2" s="6">
        <f ca="1">+trimestral!J7</f>
        <v>3214.92</v>
      </c>
      <c r="K2" s="6">
        <f ca="1">+trimestral!K7</f>
        <v>3637.1</v>
      </c>
      <c r="L2" s="6">
        <f ca="1">+trimestral!L7</f>
        <v>3811.3</v>
      </c>
      <c r="M2" s="6">
        <f ca="1">+trimestral!M7</f>
        <v>4447.91</v>
      </c>
    </row>
    <row r="3" spans="1:13" x14ac:dyDescent="0.3">
      <c r="A3" s="4">
        <v>201603</v>
      </c>
      <c r="B3" s="5">
        <f ca="1">+trimestral!B8</f>
        <v>1684.25</v>
      </c>
      <c r="C3" s="6">
        <f ca="1">+trimestral!C8</f>
        <v>1472.08</v>
      </c>
      <c r="D3" s="6">
        <f ca="1">+trimestral!D8</f>
        <v>1512.93</v>
      </c>
      <c r="E3" s="6">
        <f ca="1">+trimestral!E8</f>
        <v>1508.81</v>
      </c>
      <c r="F3" s="6">
        <f ca="1">+trimestral!F8</f>
        <v>1676.16</v>
      </c>
      <c r="G3" s="6">
        <f ca="1">+trimestral!G8</f>
        <v>1735.14</v>
      </c>
      <c r="H3" s="6">
        <f ca="1">+trimestral!H8</f>
        <v>4053.19</v>
      </c>
      <c r="I3" s="6">
        <f ca="1">+trimestral!I8</f>
        <v>3292.33</v>
      </c>
      <c r="J3" s="6">
        <f ca="1">+trimestral!J8</f>
        <v>3413.95</v>
      </c>
      <c r="K3" s="6">
        <f ca="1">+trimestral!K8</f>
        <v>3872.37</v>
      </c>
      <c r="L3" s="6">
        <f ca="1">+trimestral!L8</f>
        <v>4033.72</v>
      </c>
      <c r="M3" s="6">
        <f ca="1">+trimestral!M8</f>
        <v>4742.32</v>
      </c>
    </row>
    <row r="4" spans="1:13" x14ac:dyDescent="0.3">
      <c r="A4" s="4">
        <v>201604</v>
      </c>
      <c r="B4" s="5">
        <f ca="1">+trimestral!B9</f>
        <v>1756.2</v>
      </c>
      <c r="C4" s="6">
        <f ca="1">+trimestral!C9</f>
        <v>1525.45</v>
      </c>
      <c r="D4" s="6">
        <f ca="1">+trimestral!D9</f>
        <v>1568.09</v>
      </c>
      <c r="E4" s="6">
        <f ca="1">+trimestral!E9</f>
        <v>1570.3</v>
      </c>
      <c r="F4" s="6">
        <f ca="1">+trimestral!F9</f>
        <v>1746.4</v>
      </c>
      <c r="G4" s="6">
        <f ca="1">+trimestral!G9</f>
        <v>1813.35</v>
      </c>
      <c r="H4" s="6">
        <f ca="1">+trimestral!H9</f>
        <v>4232.45</v>
      </c>
      <c r="I4" s="6">
        <f ca="1">+trimestral!I9</f>
        <v>3411.9</v>
      </c>
      <c r="J4" s="6">
        <f ca="1">+trimestral!J9</f>
        <v>3538.65</v>
      </c>
      <c r="K4" s="6">
        <f ca="1">+trimestral!K9</f>
        <v>4030.41</v>
      </c>
      <c r="L4" s="6">
        <f ca="1">+trimestral!L9</f>
        <v>4208.8100000000004</v>
      </c>
      <c r="M4" s="6">
        <f ca="1">+trimestral!M9</f>
        <v>4962.51</v>
      </c>
    </row>
    <row r="5" spans="1:13" x14ac:dyDescent="0.3">
      <c r="A5" s="4">
        <v>201701</v>
      </c>
      <c r="B5" s="5">
        <f ca="1">+trimestral!B10</f>
        <v>1828.91</v>
      </c>
      <c r="C5" s="6">
        <f ca="1">+trimestral!C10</f>
        <v>1578.59</v>
      </c>
      <c r="D5" s="6">
        <f ca="1">+trimestral!D10</f>
        <v>1627.86</v>
      </c>
      <c r="E5" s="6">
        <f ca="1">+trimestral!E10</f>
        <v>1635.08</v>
      </c>
      <c r="F5" s="6">
        <f ca="1">+trimestral!F10</f>
        <v>1817</v>
      </c>
      <c r="G5" s="6">
        <f ca="1">+trimestral!G10</f>
        <v>1890.23</v>
      </c>
      <c r="H5" s="6">
        <f ca="1">+trimestral!H10</f>
        <v>4432.32</v>
      </c>
      <c r="I5" s="6">
        <f ca="1">+trimestral!I10</f>
        <v>3551.93</v>
      </c>
      <c r="J5" s="6">
        <f ca="1">+trimestral!J10</f>
        <v>3695.33</v>
      </c>
      <c r="K5" s="6">
        <f ca="1">+trimestral!K10</f>
        <v>4218.62</v>
      </c>
      <c r="L5" s="6">
        <f ca="1">+trimestral!L10</f>
        <v>4403.46</v>
      </c>
      <c r="M5" s="6">
        <f ca="1">+trimestral!M10</f>
        <v>5198.24</v>
      </c>
    </row>
    <row r="6" spans="1:13" x14ac:dyDescent="0.3">
      <c r="A6" s="4">
        <v>201702</v>
      </c>
      <c r="B6" s="5">
        <f ca="1">+trimestral!B11</f>
        <v>1936.38</v>
      </c>
      <c r="C6" s="6">
        <f ca="1">+trimestral!C11</f>
        <v>1680.61</v>
      </c>
      <c r="D6" s="6">
        <f ca="1">+trimestral!D11</f>
        <v>1727.42</v>
      </c>
      <c r="E6" s="6">
        <f ca="1">+trimestral!E11</f>
        <v>1731.19</v>
      </c>
      <c r="F6" s="6">
        <f ca="1">+trimestral!F11</f>
        <v>1921.31</v>
      </c>
      <c r="G6" s="6">
        <f ca="1">+trimestral!G11</f>
        <v>1994.25</v>
      </c>
      <c r="H6" s="6">
        <f ca="1">+trimestral!H11</f>
        <v>4744.12</v>
      </c>
      <c r="I6" s="6">
        <f ca="1">+trimestral!I11</f>
        <v>3820.66</v>
      </c>
      <c r="J6" s="6">
        <f ca="1">+trimestral!J11</f>
        <v>3961.6</v>
      </c>
      <c r="K6" s="6">
        <f ca="1">+trimestral!K11</f>
        <v>4512.6899999999996</v>
      </c>
      <c r="L6" s="6">
        <f ca="1">+trimestral!L11</f>
        <v>4700.88</v>
      </c>
      <c r="M6" s="6">
        <f ca="1">+trimestral!M11</f>
        <v>5550.71</v>
      </c>
    </row>
    <row r="7" spans="1:13" x14ac:dyDescent="0.3">
      <c r="A7" s="4">
        <v>201703</v>
      </c>
      <c r="B7" s="5">
        <f ca="1">+trimestral!B12</f>
        <v>2018.67</v>
      </c>
      <c r="C7" s="6">
        <f ca="1">+trimestral!C12</f>
        <v>1752.61</v>
      </c>
      <c r="D7" s="6">
        <f ca="1">+trimestral!D12</f>
        <v>1793.25</v>
      </c>
      <c r="E7" s="6">
        <f ca="1">+trimestral!E12</f>
        <v>1801.53</v>
      </c>
      <c r="F7" s="6">
        <f ca="1">+trimestral!F12</f>
        <v>2003.65</v>
      </c>
      <c r="G7" s="6">
        <f ca="1">+trimestral!G12</f>
        <v>2070.33</v>
      </c>
      <c r="H7" s="6">
        <f ca="1">+trimestral!H12</f>
        <v>4932.17</v>
      </c>
      <c r="I7" s="6">
        <f ca="1">+trimestral!I12</f>
        <v>3978.3</v>
      </c>
      <c r="J7" s="6">
        <f ca="1">+trimestral!J12</f>
        <v>4106.43</v>
      </c>
      <c r="K7" s="6">
        <f ca="1">+trimestral!K12</f>
        <v>4689.87</v>
      </c>
      <c r="L7" s="6">
        <f ca="1">+trimestral!L12</f>
        <v>4895.47</v>
      </c>
      <c r="M7" s="6">
        <f ca="1">+trimestral!M12</f>
        <v>5741.6</v>
      </c>
    </row>
    <row r="8" spans="1:13" x14ac:dyDescent="0.3">
      <c r="A8" s="4">
        <v>201704</v>
      </c>
      <c r="B8" s="5">
        <f ca="1">+trimestral!B13</f>
        <v>2118.4499999999998</v>
      </c>
      <c r="C8" s="6">
        <f ca="1">+trimestral!C13</f>
        <v>1845.24</v>
      </c>
      <c r="D8" s="6">
        <f ca="1">+trimestral!D13</f>
        <v>1888.47</v>
      </c>
      <c r="E8" s="6">
        <f ca="1">+trimestral!E13</f>
        <v>1893.92</v>
      </c>
      <c r="F8" s="6">
        <f ca="1">+trimestral!F13</f>
        <v>2109.91</v>
      </c>
      <c r="G8" s="6">
        <f ca="1">+trimestral!G13</f>
        <v>2183.87</v>
      </c>
      <c r="H8" s="6">
        <f ca="1">+trimestral!H13</f>
        <v>5219.2</v>
      </c>
      <c r="I8" s="6">
        <f ca="1">+trimestral!I13</f>
        <v>4226.1099999999997</v>
      </c>
      <c r="J8" s="6">
        <f ca="1">+trimestral!J13</f>
        <v>4362.9399999999996</v>
      </c>
      <c r="K8" s="6">
        <f ca="1">+trimestral!K13</f>
        <v>4975.42</v>
      </c>
      <c r="L8" s="6">
        <f ca="1">+trimestral!L13</f>
        <v>5198.1400000000003</v>
      </c>
      <c r="M8" s="6">
        <f ca="1">+trimestral!M13</f>
        <v>6108.55</v>
      </c>
    </row>
    <row r="9" spans="1:13" x14ac:dyDescent="0.3">
      <c r="A9" s="4">
        <v>201801</v>
      </c>
      <c r="B9" s="5">
        <f ca="1">+trimestral!B14</f>
        <v>2251.02</v>
      </c>
      <c r="C9" s="6">
        <f ca="1">+trimestral!C14</f>
        <v>1960.36</v>
      </c>
      <c r="D9" s="6">
        <f ca="1">+trimestral!D14</f>
        <v>2008.52</v>
      </c>
      <c r="E9" s="6">
        <f ca="1">+trimestral!E14</f>
        <v>2012.55</v>
      </c>
      <c r="F9" s="6">
        <f ca="1">+trimestral!F14</f>
        <v>2240.19</v>
      </c>
      <c r="G9" s="6">
        <f ca="1">+trimestral!G14</f>
        <v>2327.4299999999998</v>
      </c>
      <c r="H9" s="6">
        <f ca="1">+trimestral!H14</f>
        <v>5650.38</v>
      </c>
      <c r="I9" s="6">
        <f ca="1">+trimestral!I14</f>
        <v>4567.9399999999996</v>
      </c>
      <c r="J9" s="6">
        <f ca="1">+trimestral!J14</f>
        <v>4720.33</v>
      </c>
      <c r="K9" s="6">
        <f ca="1">+trimestral!K14</f>
        <v>5373.78</v>
      </c>
      <c r="L9" s="6">
        <f ca="1">+trimestral!L14</f>
        <v>5623.16</v>
      </c>
      <c r="M9" s="6">
        <f ca="1">+trimestral!M14</f>
        <v>6625.94</v>
      </c>
    </row>
    <row r="10" spans="1:13" x14ac:dyDescent="0.3">
      <c r="A10" s="4">
        <v>201802</v>
      </c>
      <c r="B10" s="5">
        <f ca="1">+trimestral!B15</f>
        <v>2421.4</v>
      </c>
      <c r="C10" s="6">
        <f ca="1">+trimestral!C15</f>
        <v>2096.08</v>
      </c>
      <c r="D10" s="6">
        <f ca="1">+trimestral!D15</f>
        <v>2157.0100000000002</v>
      </c>
      <c r="E10" s="6">
        <f ca="1">+trimestral!E15</f>
        <v>2157.92</v>
      </c>
      <c r="F10" s="6">
        <f ca="1">+trimestral!F15</f>
        <v>2394.25</v>
      </c>
      <c r="G10" s="6">
        <f ca="1">+trimestral!G15</f>
        <v>2494.25</v>
      </c>
      <c r="H10" s="6">
        <f ca="1">+trimestral!H15</f>
        <v>6115.8</v>
      </c>
      <c r="I10" s="6">
        <f ca="1">+trimestral!I15</f>
        <v>4910.16</v>
      </c>
      <c r="J10" s="6">
        <f ca="1">+trimestral!J15</f>
        <v>5096.03</v>
      </c>
      <c r="K10" s="6">
        <f ca="1">+trimestral!K15</f>
        <v>5795.54</v>
      </c>
      <c r="L10" s="6">
        <f ca="1">+trimestral!L15</f>
        <v>6047.27</v>
      </c>
      <c r="M10" s="6">
        <f ca="1">+trimestral!M15</f>
        <v>7147.78</v>
      </c>
    </row>
    <row r="11" spans="1:13" x14ac:dyDescent="0.3">
      <c r="A11" s="4">
        <v>201803</v>
      </c>
      <c r="B11" s="5">
        <f ca="1">+trimestral!B16</f>
        <v>2753.58</v>
      </c>
      <c r="C11" s="6">
        <f ca="1">+trimestral!C16</f>
        <v>2403.75</v>
      </c>
      <c r="D11" s="6">
        <f ca="1">+trimestral!D16</f>
        <v>2461.61</v>
      </c>
      <c r="E11" s="6">
        <f ca="1">+trimestral!E16</f>
        <v>2466.96</v>
      </c>
      <c r="F11" s="6">
        <f ca="1">+trimestral!F16</f>
        <v>2730.59</v>
      </c>
      <c r="G11" s="6">
        <f ca="1">+trimestral!G16</f>
        <v>2836.2</v>
      </c>
      <c r="H11" s="6">
        <f ca="1">+trimestral!H16</f>
        <v>6856.65</v>
      </c>
      <c r="I11" s="6">
        <f ca="1">+trimestral!I16</f>
        <v>5735.76</v>
      </c>
      <c r="J11" s="6">
        <f ca="1">+trimestral!J16</f>
        <v>5552.9</v>
      </c>
      <c r="K11" s="6">
        <f ca="1">+trimestral!K16</f>
        <v>6537.66</v>
      </c>
      <c r="L11" s="6">
        <f ca="1">+trimestral!L16</f>
        <v>6799.42</v>
      </c>
      <c r="M11" s="6">
        <f ca="1">+trimestral!M16</f>
        <v>8017.66</v>
      </c>
    </row>
    <row r="12" spans="1:13" x14ac:dyDescent="0.3">
      <c r="A12" s="4">
        <v>201804</v>
      </c>
      <c r="B12" s="5">
        <f ca="1">+trimestral!B17</f>
        <v>3242.27</v>
      </c>
      <c r="C12" s="6">
        <f ca="1">+trimestral!C17</f>
        <v>2812.15</v>
      </c>
      <c r="D12" s="6">
        <f ca="1">+trimestral!D17</f>
        <v>2886.34</v>
      </c>
      <c r="E12" s="6">
        <f ca="1">+trimestral!E17</f>
        <v>2899.13</v>
      </c>
      <c r="F12" s="6">
        <f ca="1">+trimestral!F17</f>
        <v>3212.49</v>
      </c>
      <c r="G12" s="6">
        <f ca="1">+trimestral!G17</f>
        <v>3341.05</v>
      </c>
      <c r="H12" s="6">
        <f ca="1">+trimestral!H17</f>
        <v>8084.25</v>
      </c>
      <c r="I12" s="6">
        <f ca="1">+trimestral!I17</f>
        <v>6734.93</v>
      </c>
      <c r="J12" s="6">
        <f ca="1">+trimestral!J17</f>
        <v>6505.58</v>
      </c>
      <c r="K12" s="6">
        <f ca="1">+trimestral!K17</f>
        <v>7692.51</v>
      </c>
      <c r="L12" s="6">
        <f ca="1">+trimestral!L17</f>
        <v>8009.99</v>
      </c>
      <c r="M12" s="6">
        <f ca="1">+trimestral!M17</f>
        <v>9444.39</v>
      </c>
    </row>
    <row r="13" spans="1:13" x14ac:dyDescent="0.3">
      <c r="A13" s="4">
        <v>201901</v>
      </c>
      <c r="B13" s="5">
        <f ca="1">+trimestral!B18</f>
        <v>3595.94</v>
      </c>
      <c r="C13" s="6">
        <f ca="1">+trimestral!C18</f>
        <v>3112.08</v>
      </c>
      <c r="D13" s="6">
        <f ca="1">+trimestral!D18</f>
        <v>3188.49</v>
      </c>
      <c r="E13" s="6">
        <f ca="1">+trimestral!E18</f>
        <v>3196.64</v>
      </c>
      <c r="F13" s="6">
        <f ca="1">+trimestral!F18</f>
        <v>3560.39</v>
      </c>
      <c r="G13" s="6">
        <f ca="1">+trimestral!G18</f>
        <v>3688.92</v>
      </c>
      <c r="H13" s="6">
        <f ca="1">+trimestral!H18</f>
        <v>8928.19</v>
      </c>
      <c r="I13" s="6">
        <f ca="1">+trimestral!I18</f>
        <v>7177.49</v>
      </c>
      <c r="J13" s="6">
        <f ca="1">+trimestral!J18</f>
        <v>7417.52</v>
      </c>
      <c r="K13" s="6">
        <f ca="1">+trimestral!K18</f>
        <v>8448.32</v>
      </c>
      <c r="L13" s="6">
        <f ca="1">+trimestral!L18</f>
        <v>8839.9599999999991</v>
      </c>
      <c r="M13" s="6">
        <f ca="1">+trimestral!M18</f>
        <v>10413.41</v>
      </c>
    </row>
    <row r="14" spans="1:13" x14ac:dyDescent="0.3">
      <c r="A14" s="4">
        <v>201902</v>
      </c>
      <c r="B14" s="5">
        <f ca="1">+trimestral!B19</f>
        <v>3920.32</v>
      </c>
      <c r="C14" s="6">
        <f ca="1">+trimestral!C19</f>
        <v>3396.72</v>
      </c>
      <c r="D14" s="6">
        <f ca="1">+trimestral!D19</f>
        <v>3471.27</v>
      </c>
      <c r="E14" s="6">
        <f ca="1">+trimestral!E19</f>
        <v>3472.49</v>
      </c>
      <c r="F14" s="6">
        <f ca="1">+trimestral!F19</f>
        <v>3867.1</v>
      </c>
      <c r="G14" s="6">
        <f ca="1">+trimestral!G19</f>
        <v>4004.81</v>
      </c>
      <c r="H14" s="6">
        <f ca="1">+trimestral!H19</f>
        <v>9814.44</v>
      </c>
      <c r="I14" s="6">
        <f ca="1">+trimestral!I19</f>
        <v>7892.24</v>
      </c>
      <c r="J14" s="6">
        <f ca="1">+trimestral!J19</f>
        <v>8146.2</v>
      </c>
      <c r="K14" s="6">
        <f ca="1">+trimestral!K19</f>
        <v>9272.15</v>
      </c>
      <c r="L14" s="6">
        <f ca="1">+trimestral!L19</f>
        <v>9681.23</v>
      </c>
      <c r="M14" s="6">
        <f ca="1">+trimestral!M19</f>
        <v>11374.38</v>
      </c>
    </row>
    <row r="15" spans="1:13" x14ac:dyDescent="0.3">
      <c r="A15" s="4">
        <v>201903</v>
      </c>
      <c r="B15" s="5">
        <f ca="1">+trimestral!B20</f>
        <v>4309.17</v>
      </c>
      <c r="C15" s="6">
        <f ca="1">+trimestral!C20</f>
        <v>3751.76</v>
      </c>
      <c r="D15" s="6">
        <f ca="1">+trimestral!D20</f>
        <v>3852.99</v>
      </c>
      <c r="E15" s="6">
        <f ca="1">+trimestral!E20</f>
        <v>3831.79</v>
      </c>
      <c r="F15" s="6">
        <f ca="1">+trimestral!F20</f>
        <v>4256.2</v>
      </c>
      <c r="G15" s="6">
        <f ca="1">+trimestral!G20</f>
        <v>4461.78</v>
      </c>
      <c r="H15" s="6">
        <f ca="1">+trimestral!H20</f>
        <v>10758.62</v>
      </c>
      <c r="I15" s="6">
        <f ca="1">+trimestral!I20</f>
        <v>8691.6299999999992</v>
      </c>
      <c r="J15" s="6">
        <f ca="1">+trimestral!J20</f>
        <v>9003.2099999999991</v>
      </c>
      <c r="K15" s="6">
        <f ca="1">+trimestral!K20</f>
        <v>10179.85</v>
      </c>
      <c r="L15" s="6">
        <f ca="1">+trimestral!L20</f>
        <v>10626.39</v>
      </c>
      <c r="M15" s="6">
        <f ca="1">+trimestral!M20</f>
        <v>12656.66</v>
      </c>
    </row>
    <row r="16" spans="1:13" x14ac:dyDescent="0.3">
      <c r="A16" s="4">
        <v>201904</v>
      </c>
      <c r="B16" s="5">
        <f ca="1">+trimestral!B21</f>
        <v>4841.9799999999996</v>
      </c>
      <c r="C16" s="6">
        <f ca="1">+trimestral!C21</f>
        <v>4233.95</v>
      </c>
      <c r="D16" s="6">
        <f ca="1">+trimestral!D21</f>
        <v>4349.8999999999996</v>
      </c>
      <c r="E16" s="6">
        <f ca="1">+trimestral!E21</f>
        <v>4323.54</v>
      </c>
      <c r="F16" s="6">
        <f ca="1">+trimestral!F21</f>
        <v>4803.07</v>
      </c>
      <c r="G16" s="6">
        <f ca="1">+trimestral!G21</f>
        <v>5037.2700000000004</v>
      </c>
      <c r="H16" s="6">
        <f ca="1">+trimestral!H21</f>
        <v>12103.99</v>
      </c>
      <c r="I16" s="6">
        <f ca="1">+trimestral!I21</f>
        <v>9821.8700000000008</v>
      </c>
      <c r="J16" s="6">
        <f ca="1">+trimestral!J21</f>
        <v>10177.86</v>
      </c>
      <c r="K16" s="6">
        <f ca="1">+trimestral!K21</f>
        <v>11499.72</v>
      </c>
      <c r="L16" s="6">
        <f ca="1">+trimestral!L21</f>
        <v>11990.52</v>
      </c>
      <c r="M16" s="6">
        <f ca="1">+trimestral!M21</f>
        <v>14287.89</v>
      </c>
    </row>
    <row r="17" spans="1:13" x14ac:dyDescent="0.3">
      <c r="A17" s="4">
        <v>202001</v>
      </c>
      <c r="B17" s="5">
        <f ca="1">+trimestral!B22</f>
        <v>5460.4</v>
      </c>
      <c r="C17" s="6">
        <f ca="1">+trimestral!C22</f>
        <v>4742.0600000000004</v>
      </c>
      <c r="D17" s="6">
        <f ca="1">+trimestral!D22</f>
        <v>4892.8100000000004</v>
      </c>
      <c r="E17" s="6">
        <f ca="1">+trimestral!E22</f>
        <v>4860.63</v>
      </c>
      <c r="F17" s="6">
        <f ca="1">+trimestral!F22</f>
        <v>5417.25</v>
      </c>
      <c r="G17" s="6">
        <f ca="1">+trimestral!G22</f>
        <v>5672.95</v>
      </c>
      <c r="H17" s="6">
        <f ca="1">+trimestral!H22</f>
        <v>13285.6</v>
      </c>
      <c r="I17" s="6">
        <f ca="1">+trimestral!I22</f>
        <v>10700.35</v>
      </c>
      <c r="J17" s="6">
        <f ca="1">+trimestral!J22</f>
        <v>11138.34</v>
      </c>
      <c r="K17" s="6">
        <f ca="1">+trimestral!K22</f>
        <v>12571.92</v>
      </c>
      <c r="L17" s="6">
        <f ca="1">+trimestral!L22</f>
        <v>13180.48</v>
      </c>
      <c r="M17" s="6">
        <f ca="1">+trimestral!M22</f>
        <v>15655.72</v>
      </c>
    </row>
    <row r="18" spans="1:13" x14ac:dyDescent="0.3">
      <c r="A18" s="4">
        <v>202002</v>
      </c>
      <c r="B18" s="5">
        <f ca="1">+trimestral!B23</f>
        <v>5803.82</v>
      </c>
      <c r="C18" s="6">
        <f ca="1">+trimestral!C23</f>
        <v>5042.72</v>
      </c>
      <c r="D18" s="6">
        <f ca="1">+trimestral!D23</f>
        <v>5170.1899999999996</v>
      </c>
      <c r="E18" s="6">
        <f ca="1">+trimestral!E23</f>
        <v>5133.55</v>
      </c>
      <c r="F18" s="6">
        <f ca="1">+trimestral!F23</f>
        <v>5727.34</v>
      </c>
      <c r="G18" s="6">
        <f ca="1">+trimestral!G23</f>
        <v>5974.18</v>
      </c>
      <c r="H18" s="6">
        <f ca="1">+trimestral!H23</f>
        <v>13968.18</v>
      </c>
      <c r="I18" s="6">
        <f ca="1">+trimestral!I23</f>
        <v>11262.28</v>
      </c>
      <c r="J18" s="6">
        <f ca="1">+trimestral!J23</f>
        <v>11650.33</v>
      </c>
      <c r="K18" s="6">
        <f ca="1">+trimestral!K23</f>
        <v>13159.15</v>
      </c>
      <c r="L18" s="6">
        <f ca="1">+trimestral!L23</f>
        <v>13784.09</v>
      </c>
      <c r="M18" s="6">
        <f ca="1">+trimestral!M23</f>
        <v>16349.52</v>
      </c>
    </row>
    <row r="19" spans="1:13" x14ac:dyDescent="0.3">
      <c r="A19" s="4">
        <v>202003</v>
      </c>
      <c r="B19" s="5">
        <f ca="1">+trimestral!B24</f>
        <v>6099.72</v>
      </c>
      <c r="C19" s="6">
        <f ca="1">+trimestral!C24</f>
        <v>5298</v>
      </c>
      <c r="D19" s="6">
        <f ca="1">+trimestral!D24</f>
        <v>5451.67</v>
      </c>
      <c r="E19" s="6">
        <f ca="1">+trimestral!E24</f>
        <v>5388.83</v>
      </c>
      <c r="F19" s="6">
        <f ca="1">+trimestral!F24</f>
        <v>6011.62</v>
      </c>
      <c r="G19" s="6">
        <f ca="1">+trimestral!G24</f>
        <v>6307.29</v>
      </c>
      <c r="H19" s="6">
        <f ca="1">+trimestral!H24</f>
        <v>14802.04</v>
      </c>
      <c r="I19" s="6">
        <f ca="1">+trimestral!I24</f>
        <v>11955.91</v>
      </c>
      <c r="J19" s="6">
        <f ca="1">+trimestral!J24</f>
        <v>12411.69</v>
      </c>
      <c r="K19" s="6">
        <f ca="1">+trimestral!K24</f>
        <v>13939.21</v>
      </c>
      <c r="L19" s="6">
        <f ca="1">+trimestral!L24</f>
        <v>14588.29</v>
      </c>
      <c r="M19" s="6">
        <f ca="1">+trimestral!M24</f>
        <v>17387.16</v>
      </c>
    </row>
    <row r="20" spans="1:13" x14ac:dyDescent="0.3">
      <c r="A20" s="4">
        <v>202004</v>
      </c>
      <c r="B20" s="5">
        <f ca="1">+trimestral!B25</f>
        <v>7008.02</v>
      </c>
      <c r="C20" s="6">
        <f ca="1">+trimestral!C25</f>
        <v>6089.17</v>
      </c>
      <c r="D20" s="6">
        <f ca="1">+trimestral!D25</f>
        <v>6276.49</v>
      </c>
      <c r="E20" s="6">
        <f ca="1">+trimestral!E25</f>
        <v>6226.3</v>
      </c>
      <c r="F20" s="6">
        <f ca="1">+trimestral!F25</f>
        <v>6958.73</v>
      </c>
      <c r="G20" s="6">
        <f ca="1">+trimestral!G25</f>
        <v>7291.6</v>
      </c>
      <c r="H20" s="6">
        <f ca="1">+trimestral!H25</f>
        <v>16817.12</v>
      </c>
      <c r="I20" s="6">
        <f ca="1">+trimestral!I25</f>
        <v>13557.75</v>
      </c>
      <c r="J20" s="6">
        <f ca="1">+trimestral!J25</f>
        <v>14100.19</v>
      </c>
      <c r="K20" s="6">
        <f ca="1">+trimestral!K25</f>
        <v>15896.08</v>
      </c>
      <c r="L20" s="6">
        <f ca="1">+trimestral!L25</f>
        <v>16698.97</v>
      </c>
      <c r="M20" s="6">
        <f ca="1">+trimestral!M25</f>
        <v>19855.18</v>
      </c>
    </row>
    <row r="21" spans="1:13" x14ac:dyDescent="0.3">
      <c r="A21" s="4">
        <v>202101</v>
      </c>
      <c r="B21" s="5">
        <f ca="1">+trimestral!B26</f>
        <v>7980.85</v>
      </c>
      <c r="C21" s="6">
        <f ca="1">+trimestral!C26</f>
        <v>6868.65</v>
      </c>
      <c r="D21" s="6">
        <f ca="1">+trimestral!D26</f>
        <v>7168.83</v>
      </c>
      <c r="E21" s="6">
        <f ca="1">+trimestral!E26</f>
        <v>7053.96</v>
      </c>
      <c r="F21" s="6">
        <f ca="1">+trimestral!F26</f>
        <v>7893.06</v>
      </c>
      <c r="G21" s="6">
        <f ca="1">+trimestral!G26</f>
        <v>8313.15</v>
      </c>
      <c r="H21" s="6">
        <f ca="1">+trimestral!H26</f>
        <v>18913.7</v>
      </c>
      <c r="I21" s="6">
        <f ca="1">+trimestral!I26</f>
        <v>15088.22</v>
      </c>
      <c r="J21" s="6">
        <f ca="1">+trimestral!J26</f>
        <v>15890.97</v>
      </c>
      <c r="K21" s="6">
        <f ca="1">+trimestral!K26</f>
        <v>17775.150000000001</v>
      </c>
      <c r="L21" s="6">
        <f ca="1">+trimestral!L26</f>
        <v>18705.689999999999</v>
      </c>
      <c r="M21" s="6">
        <f ca="1">+trimestral!M26</f>
        <v>22361.4</v>
      </c>
    </row>
    <row r="22" spans="1:13" x14ac:dyDescent="0.3">
      <c r="A22" s="4">
        <v>202102</v>
      </c>
      <c r="B22" s="5">
        <f ca="1">+trimestral!B27</f>
        <v>8901.2000000000007</v>
      </c>
      <c r="C22" s="6">
        <f ca="1">+trimestral!C27</f>
        <v>7672.2</v>
      </c>
      <c r="D22" s="6">
        <f ca="1">+trimestral!D27</f>
        <v>7977</v>
      </c>
      <c r="E22" s="6">
        <f ca="1">+trimestral!E27</f>
        <v>7827.28</v>
      </c>
      <c r="F22" s="6">
        <f ca="1">+trimestral!F27</f>
        <v>8741.99</v>
      </c>
      <c r="G22" s="6">
        <f ca="1">+trimestral!G27</f>
        <v>9145.56</v>
      </c>
      <c r="H22" s="6">
        <f ca="1">+trimestral!H27</f>
        <v>20915.95</v>
      </c>
      <c r="I22" s="6">
        <f ca="1">+trimestral!I27</f>
        <v>16723.75</v>
      </c>
      <c r="J22" s="6">
        <f ca="1">+trimestral!J27</f>
        <v>17547.759999999998</v>
      </c>
      <c r="K22" s="6">
        <f ca="1">+trimestral!K27</f>
        <v>19566.55</v>
      </c>
      <c r="L22" s="6">
        <f ca="1">+trimestral!L27</f>
        <v>20541.900000000001</v>
      </c>
      <c r="M22" s="6">
        <f ca="1">+trimestral!M27</f>
        <v>24416.91</v>
      </c>
    </row>
    <row r="23" spans="1:13" x14ac:dyDescent="0.3">
      <c r="A23" s="4">
        <v>202103</v>
      </c>
      <c r="B23" s="5">
        <f ca="1">+trimestral!B28</f>
        <v>9517.7900000000009</v>
      </c>
      <c r="C23" s="6">
        <f ca="1">+trimestral!C28</f>
        <v>8257.2900000000009</v>
      </c>
      <c r="D23" s="6">
        <f ca="1">+trimestral!D28</f>
        <v>8543.86</v>
      </c>
      <c r="E23" s="6">
        <f ca="1">+trimestral!E28</f>
        <v>8434.4500000000007</v>
      </c>
      <c r="F23" s="6">
        <f ca="1">+trimestral!F28</f>
        <v>9397.52</v>
      </c>
      <c r="G23" s="6">
        <f ca="1">+trimestral!G28</f>
        <v>9774.0300000000007</v>
      </c>
      <c r="H23" s="6">
        <f ca="1">+trimestral!H28</f>
        <v>22272.720000000001</v>
      </c>
      <c r="I23" s="6">
        <f ca="1">+trimestral!I28</f>
        <v>17919.400000000001</v>
      </c>
      <c r="J23" s="6">
        <f ca="1">+trimestral!J28</f>
        <v>18712.080000000002</v>
      </c>
      <c r="K23" s="6">
        <f ca="1">+trimestral!K28</f>
        <v>21002.89</v>
      </c>
      <c r="L23" s="6">
        <f ca="1">+trimestral!L28</f>
        <v>21928.55</v>
      </c>
      <c r="M23" s="6">
        <f ca="1">+trimestral!M28</f>
        <v>25934.76</v>
      </c>
    </row>
    <row r="24" spans="1:13" x14ac:dyDescent="0.3">
      <c r="A24" s="4">
        <v>202104</v>
      </c>
      <c r="B24" s="5">
        <f ca="1">+trimestral!B29</f>
        <v>10314.280000000001</v>
      </c>
      <c r="C24" s="6">
        <f ca="1">+trimestral!C29</f>
        <v>8985.08</v>
      </c>
      <c r="D24" s="6">
        <f ca="1">+trimestral!D29</f>
        <v>9312.75</v>
      </c>
      <c r="E24" s="6">
        <f ca="1">+trimestral!E29</f>
        <v>9203.9500000000007</v>
      </c>
      <c r="F24" s="6">
        <f ca="1">+trimestral!F29</f>
        <v>10231.09</v>
      </c>
      <c r="G24" s="6">
        <f ca="1">+trimestral!G29</f>
        <v>10665.55</v>
      </c>
      <c r="H24" s="6">
        <f ca="1">+trimestral!H29</f>
        <v>23994.52</v>
      </c>
      <c r="I24" s="6">
        <f ca="1">+trimestral!I29</f>
        <v>19375.189999999999</v>
      </c>
      <c r="J24" s="6">
        <f ca="1">+trimestral!J29</f>
        <v>20267.580000000002</v>
      </c>
      <c r="K24" s="6">
        <f ca="1">+trimestral!K29</f>
        <v>22792.29</v>
      </c>
      <c r="L24" s="6">
        <f ca="1">+trimestral!L29</f>
        <v>23801.13</v>
      </c>
      <c r="M24" s="6">
        <f ca="1">+trimestral!M29</f>
        <v>28152.25</v>
      </c>
    </row>
    <row r="25" spans="1:13" x14ac:dyDescent="0.3">
      <c r="A25" s="4">
        <v>202201</v>
      </c>
      <c r="B25" s="5">
        <f ca="1">+trimestral!B30</f>
        <v>12039.93</v>
      </c>
      <c r="C25" s="6">
        <f ca="1">+trimestral!C30</f>
        <v>10516.03</v>
      </c>
      <c r="D25" s="6">
        <f ca="1">+trimestral!D30</f>
        <v>10923.4</v>
      </c>
      <c r="E25" s="6">
        <f ca="1">+trimestral!E30</f>
        <v>10803.1</v>
      </c>
      <c r="F25" s="6">
        <f ca="1">+trimestral!F30</f>
        <v>12003.11</v>
      </c>
      <c r="G25" s="6">
        <f ca="1">+trimestral!G30</f>
        <v>12511.24</v>
      </c>
      <c r="H25" s="6">
        <f ca="1">+trimestral!H30</f>
        <v>27197.64</v>
      </c>
      <c r="I25" s="6">
        <f ca="1">+trimestral!I30</f>
        <v>21999.439999999999</v>
      </c>
      <c r="J25" s="6">
        <f ca="1">+trimestral!J30</f>
        <v>23070.04</v>
      </c>
      <c r="K25" s="6">
        <f ca="1">+trimestral!K30</f>
        <v>25948.59</v>
      </c>
      <c r="L25" s="6">
        <f ca="1">+trimestral!L30</f>
        <v>27073.84</v>
      </c>
      <c r="M25" s="6">
        <f ca="1">+trimestral!M30</f>
        <v>32053.23</v>
      </c>
    </row>
    <row r="26" spans="1:13" x14ac:dyDescent="0.3">
      <c r="A26" s="4">
        <v>202202</v>
      </c>
      <c r="B26" s="5">
        <f ca="1">+trimestral!B31</f>
        <v>14406.79</v>
      </c>
      <c r="C26" s="6">
        <f ca="1">+trimestral!C31</f>
        <v>12536.27</v>
      </c>
      <c r="D26" s="6">
        <f ca="1">+trimestral!D31</f>
        <v>12996</v>
      </c>
      <c r="E26" s="6">
        <f ca="1">+trimestral!E31</f>
        <v>12850.68</v>
      </c>
      <c r="F26" s="6">
        <f ca="1">+trimestral!F31</f>
        <v>14256.4</v>
      </c>
      <c r="G26" s="6">
        <f ca="1">+trimestral!G31</f>
        <v>14881.14</v>
      </c>
      <c r="H26" s="6">
        <f ca="1">+trimestral!H31</f>
        <v>32271.200000000001</v>
      </c>
      <c r="I26" s="6">
        <f ca="1">+trimestral!I31</f>
        <v>26075.439999999999</v>
      </c>
      <c r="J26" s="6">
        <f ca="1">+trimestral!J31</f>
        <v>27250.27</v>
      </c>
      <c r="K26" s="6">
        <f ca="1">+trimestral!K31</f>
        <v>30672.23</v>
      </c>
      <c r="L26" s="6">
        <f ca="1">+trimestral!L31</f>
        <v>31934.34</v>
      </c>
      <c r="M26" s="6">
        <f ca="1">+trimestral!M31</f>
        <v>37849.99</v>
      </c>
    </row>
    <row r="27" spans="1:13" x14ac:dyDescent="0.3">
      <c r="A27" s="4">
        <v>202203</v>
      </c>
      <c r="B27" s="5">
        <f ca="1">+trimestral!B32</f>
        <v>17172.310000000001</v>
      </c>
      <c r="C27" s="6">
        <f ca="1">+trimestral!C32</f>
        <v>15461.39</v>
      </c>
      <c r="D27" s="6">
        <f ca="1">+trimestral!D32</f>
        <v>14904.56</v>
      </c>
      <c r="E27" s="6">
        <f ca="1">+trimestral!E32</f>
        <v>15317.91</v>
      </c>
      <c r="F27" s="6">
        <f ca="1">+trimestral!F32</f>
        <v>16967.32</v>
      </c>
      <c r="G27" s="6">
        <f ca="1">+trimestral!G32</f>
        <v>17856.79</v>
      </c>
      <c r="H27" s="6">
        <f ca="1">+trimestral!H32</f>
        <v>38756.050000000003</v>
      </c>
      <c r="I27" s="6">
        <f ca="1">+trimestral!I32</f>
        <v>31200.06</v>
      </c>
      <c r="J27" s="6">
        <f ca="1">+trimestral!J32</f>
        <v>32623.53</v>
      </c>
      <c r="K27" s="6">
        <f ca="1">+trimestral!K32</f>
        <v>36813.919999999998</v>
      </c>
      <c r="L27" s="6">
        <f ca="1">+trimestral!L32</f>
        <v>38293.47</v>
      </c>
      <c r="M27" s="6">
        <f ca="1">+trimestral!M32</f>
        <v>45713.38</v>
      </c>
    </row>
    <row r="28" spans="1:13" x14ac:dyDescent="0.3">
      <c r="A28" s="4">
        <v>202204</v>
      </c>
      <c r="B28" s="5">
        <f ca="1">+trimestral!B33</f>
        <v>20852.78</v>
      </c>
      <c r="C28" s="6">
        <f ca="1">+trimestral!C33</f>
        <v>18688.28</v>
      </c>
      <c r="D28" s="6">
        <f ca="1">+trimestral!D33</f>
        <v>18075.509999999998</v>
      </c>
      <c r="E28" s="6">
        <f ca="1">+trimestral!E33</f>
        <v>18596.32</v>
      </c>
      <c r="F28" s="6">
        <f ca="1">+trimestral!F33</f>
        <v>20639.34</v>
      </c>
      <c r="G28" s="6">
        <f ca="1">+trimestral!G33</f>
        <v>21698.27</v>
      </c>
      <c r="H28" s="6">
        <f ca="1">+trimestral!H33</f>
        <v>47270.86</v>
      </c>
      <c r="I28" s="6">
        <f ca="1">+trimestral!I33</f>
        <v>37964.42</v>
      </c>
      <c r="J28" s="6">
        <f ca="1">+trimestral!J33</f>
        <v>39625.14</v>
      </c>
      <c r="K28" s="6">
        <f ca="1">+trimestral!K33</f>
        <v>44885.64</v>
      </c>
      <c r="L28" s="6">
        <f ca="1">+trimestral!L33</f>
        <v>46720.95</v>
      </c>
      <c r="M28" s="6">
        <f ca="1">+trimestral!M33</f>
        <v>55843.57</v>
      </c>
    </row>
    <row r="29" spans="1:13" x14ac:dyDescent="0.3">
      <c r="A29" s="4">
        <v>202301</v>
      </c>
      <c r="B29" s="5">
        <f ca="1">+trimestral!B34</f>
        <v>25916.49</v>
      </c>
      <c r="C29" s="6">
        <f ca="1">+trimestral!C34</f>
        <v>22471.69</v>
      </c>
      <c r="D29" s="6">
        <f ca="1">+trimestral!D34</f>
        <v>23273.39</v>
      </c>
      <c r="E29" s="6">
        <f ca="1">+trimestral!E34</f>
        <v>23213.03</v>
      </c>
      <c r="F29" s="6">
        <f ca="1">+trimestral!F34</f>
        <v>25719.1</v>
      </c>
      <c r="G29" s="6">
        <f ca="1">+trimestral!G34</f>
        <v>27061.919999999998</v>
      </c>
      <c r="H29" s="6">
        <f ca="1">+trimestral!H34</f>
        <v>57371.05</v>
      </c>
      <c r="I29" s="6">
        <f ca="1">+trimestral!I34</f>
        <v>46158.41</v>
      </c>
      <c r="J29" s="6">
        <f ca="1">+trimestral!J34</f>
        <v>48191.62</v>
      </c>
      <c r="K29" s="6">
        <f ca="1">+trimestral!K34</f>
        <v>54716.480000000003</v>
      </c>
      <c r="L29" s="6">
        <f ca="1">+trimestral!L34</f>
        <v>56860.36</v>
      </c>
      <c r="M29" s="6">
        <f ca="1">+trimestral!M34</f>
        <v>68027.78</v>
      </c>
    </row>
    <row r="30" spans="1:13" x14ac:dyDescent="0.3">
      <c r="A30" s="4">
        <v>202302</v>
      </c>
      <c r="B30" s="5">
        <f ca="1">+trimestral!B35</f>
        <v>32085.05</v>
      </c>
      <c r="C30" s="6">
        <f ca="1">+trimestral!C35</f>
        <v>27947.03</v>
      </c>
      <c r="D30" s="6">
        <f ca="1">+trimestral!D35</f>
        <v>28688.65</v>
      </c>
      <c r="E30" s="6">
        <f ca="1">+trimestral!E35</f>
        <v>28810.7</v>
      </c>
      <c r="F30" s="6">
        <f ca="1">+trimestral!F35</f>
        <v>31771.94</v>
      </c>
      <c r="G30" s="6">
        <f ca="1">+trimestral!G35</f>
        <v>33028.559999999998</v>
      </c>
      <c r="H30" s="6">
        <f ca="1">+trimestral!H35</f>
        <v>70518.16</v>
      </c>
      <c r="I30" s="6">
        <f ca="1">+trimestral!I35</f>
        <v>57040.05</v>
      </c>
      <c r="J30" s="6">
        <f ca="1">+trimestral!J35</f>
        <v>59127.9</v>
      </c>
      <c r="K30" s="6">
        <f ca="1">+trimestral!K35</f>
        <v>67447.149999999994</v>
      </c>
      <c r="L30" s="6">
        <f ca="1">+trimestral!L35</f>
        <v>69829.63</v>
      </c>
      <c r="M30" s="6">
        <f ca="1">+trimestral!M35</f>
        <v>82498.67</v>
      </c>
    </row>
    <row r="31" spans="1:13" x14ac:dyDescent="0.3">
      <c r="A31" s="4">
        <v>202303</v>
      </c>
      <c r="B31" s="5">
        <f ca="1">+trimestral!B36</f>
        <v>42083.4</v>
      </c>
      <c r="C31" s="6">
        <f ca="1">+trimestral!C36</f>
        <v>36662.879999999997</v>
      </c>
      <c r="D31" s="6">
        <f ca="1">+trimestral!D36</f>
        <v>37898.58</v>
      </c>
      <c r="E31" s="6">
        <f ca="1">+trimestral!E36</f>
        <v>37817.449999999997</v>
      </c>
      <c r="F31" s="6">
        <f ca="1">+trimestral!F36</f>
        <v>41554.9</v>
      </c>
      <c r="G31" s="6">
        <f ca="1">+trimestral!G36</f>
        <v>43556.57</v>
      </c>
      <c r="H31" s="6">
        <f ca="1">+trimestral!H36</f>
        <v>92024.92</v>
      </c>
      <c r="I31" s="6">
        <f ca="1">+trimestral!I36</f>
        <v>74303.67</v>
      </c>
      <c r="J31" s="6">
        <f ca="1">+trimestral!J36</f>
        <v>77564.399999999994</v>
      </c>
      <c r="K31" s="6">
        <f ca="1">+trimestral!K36</f>
        <v>88100.18</v>
      </c>
      <c r="L31" s="6">
        <f ca="1">+trimestral!L36</f>
        <v>90869.84</v>
      </c>
      <c r="M31" s="6">
        <f ca="1">+trimestral!M36</f>
        <v>108270.8</v>
      </c>
    </row>
    <row r="32" spans="1:13" x14ac:dyDescent="0.3">
      <c r="A32" s="4">
        <v>202304</v>
      </c>
      <c r="B32" s="5">
        <f ca="1">+trimestral!B37</f>
        <v>63250.46</v>
      </c>
      <c r="C32" s="6">
        <f ca="1">+trimestral!C37</f>
        <v>54953.5</v>
      </c>
      <c r="D32" s="6">
        <f ca="1">+trimestral!D37</f>
        <v>57053.06</v>
      </c>
      <c r="E32" s="6">
        <f ca="1">+trimestral!E37</f>
        <v>56707.15</v>
      </c>
      <c r="F32" s="6">
        <f ca="1">+trimestral!F37</f>
        <v>62527.62</v>
      </c>
      <c r="G32" s="6">
        <f ca="1">+trimestral!G37</f>
        <v>65121.74</v>
      </c>
      <c r="H32" s="6">
        <f ca="1">+trimestral!H37</f>
        <v>132853.29999999999</v>
      </c>
      <c r="I32" s="6">
        <f ca="1">+trimestral!I37</f>
        <v>107236.55</v>
      </c>
      <c r="J32" s="6">
        <f ca="1">+trimestral!J37</f>
        <v>112238.09</v>
      </c>
      <c r="K32" s="6">
        <f ca="1">+trimestral!K37</f>
        <v>126876.39</v>
      </c>
      <c r="L32" s="6">
        <f ca="1">+trimestral!L37</f>
        <v>131138.85999999999</v>
      </c>
      <c r="M32" s="6">
        <f ca="1">+trimestral!M37</f>
        <v>155201.96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stata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Arakaki</dc:creator>
  <cp:lastModifiedBy>Agustin Arakaki</cp:lastModifiedBy>
  <dcterms:created xsi:type="dcterms:W3CDTF">2024-04-05T01:43:52Z</dcterms:created>
  <dcterms:modified xsi:type="dcterms:W3CDTF">2024-04-05T02:23:23Z</dcterms:modified>
</cp:coreProperties>
</file>