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95a003064af17/Documents/School/Boston University/Coursework/2020 Spring/ME 403/Project/"/>
    </mc:Choice>
  </mc:AlternateContent>
  <xr:revisionPtr revIDLastSave="4" documentId="8_{31EB5353-C322-D542-903B-967A4CABB989}" xr6:coauthVersionLast="45" xr6:coauthVersionMax="45" xr10:uidLastSave="{61CC3302-1FA4-6A48-BD74-D5A9F925B028}"/>
  <bookViews>
    <workbookView xWindow="5300" yWindow="1080" windowWidth="28040" windowHeight="17440" xr2:uid="{C06C5594-242C-354E-B436-D600AA88CA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2" i="1"/>
  <c r="B6" i="1"/>
  <c r="B7" i="1" l="1"/>
</calcChain>
</file>

<file path=xl/sharedStrings.xml><?xml version="1.0" encoding="utf-8"?>
<sst xmlns="http://schemas.openxmlformats.org/spreadsheetml/2006/main" count="57" uniqueCount="57">
  <si>
    <t>C_y_beta</t>
  </si>
  <si>
    <t>C_l_beta</t>
  </si>
  <si>
    <t>C_n_beta</t>
  </si>
  <si>
    <t>C_l_p</t>
  </si>
  <si>
    <t>C_n_p</t>
  </si>
  <si>
    <t>C_l_r</t>
  </si>
  <si>
    <t>C_n_r</t>
  </si>
  <si>
    <t>C_l_delta_a</t>
  </si>
  <si>
    <t>C_n_delta_a</t>
  </si>
  <si>
    <t>C_y_delta_r</t>
  </si>
  <si>
    <t>C_l_delta_r</t>
  </si>
  <si>
    <t>C_n_delta_r</t>
  </si>
  <si>
    <t>Mach Number</t>
  </si>
  <si>
    <t>Weight (lb_f)</t>
  </si>
  <si>
    <t>Altitude (ft)</t>
  </si>
  <si>
    <t>Ambient Density (slugs/ft^3)</t>
  </si>
  <si>
    <t>Speed of Sound (ft/s)</t>
  </si>
  <si>
    <t>Initial Velocity (ft/s)</t>
  </si>
  <si>
    <t>theta_0 (radians)</t>
  </si>
  <si>
    <t>Mass (slugs)</t>
  </si>
  <si>
    <t>Gravity (ft/s^2)</t>
  </si>
  <si>
    <t>Q (psi)</t>
  </si>
  <si>
    <t>I_x (slugs*ft^2)</t>
  </si>
  <si>
    <t>I_y (slugs*ft^2)</t>
  </si>
  <si>
    <t>I_z (slugs*ft^2)</t>
  </si>
  <si>
    <t>I_xz (slugs*ft^2)</t>
  </si>
  <si>
    <t>S (ft^2)</t>
  </si>
  <si>
    <t>b (ft)</t>
  </si>
  <si>
    <t>c_bar (ft)</t>
  </si>
  <si>
    <t>N_v</t>
  </si>
  <si>
    <t>N_beta</t>
  </si>
  <si>
    <t>N_delta_a</t>
  </si>
  <si>
    <t>N_delta_r</t>
  </si>
  <si>
    <t>N_p</t>
  </si>
  <si>
    <t>N_r</t>
  </si>
  <si>
    <t>N_star_delta_a</t>
  </si>
  <si>
    <t>N_star_delta_r</t>
  </si>
  <si>
    <t>N_star_p</t>
  </si>
  <si>
    <t>N_star_r</t>
  </si>
  <si>
    <t>N_star_v</t>
  </si>
  <si>
    <t>L_beta</t>
  </si>
  <si>
    <t>L_delta_a</t>
  </si>
  <si>
    <t>L_delta_r</t>
  </si>
  <si>
    <t>L_p</t>
  </si>
  <si>
    <t>L_r</t>
  </si>
  <si>
    <t>L_star_delta_a</t>
  </si>
  <si>
    <t>L_star_delta_r</t>
  </si>
  <si>
    <t>L_star_p</t>
  </si>
  <si>
    <t>L_star_r</t>
  </si>
  <si>
    <t>L_star_v</t>
  </si>
  <si>
    <t>L_v</t>
  </si>
  <si>
    <t>Y_beta</t>
  </si>
  <si>
    <t>Y_delta_a</t>
  </si>
  <si>
    <t>Y_delta_r</t>
  </si>
  <si>
    <t>Y_p</t>
  </si>
  <si>
    <t>Y_r</t>
  </si>
  <si>
    <t>Y_v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</si>
</sst>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BFDE-D4FC-0047-A60A-A65180C59F5F}">
  <dimension ref="A1:F29"/>
  <sheetViews>
    <sheetView tabSelected="1" workbookViewId="0">
      <selection activeCell="E19" sqref="E19"/>
    </sheetView>
  </sheetViews>
  <sheetFormatPr baseColWidth="10" defaultRowHeight="16" x14ac:dyDescent="0.2"/>
  <cols>
    <col min="1" max="1" width="25.1640625" bestFit="1" customWidth="1"/>
    <col min="2" max="2" width="12.1640625" bestFit="1" customWidth="1"/>
    <col min="5" max="5" width="13.83203125" bestFit="1" customWidth="1"/>
    <col min="6" max="6" width="12.83203125" bestFit="1" customWidth="1"/>
  </cols>
  <sheetData>
    <row r="1" spans="1:6" x14ac:dyDescent="0.2">
      <c r="A1" t="s">
        <v>20</v>
      </c>
      <c r="B1">
        <v>32.17</v>
      </c>
      <c r="E1" t="s">
        <v>40</v>
      </c>
      <c r="F1">
        <v>-82.634486993282906</v>
      </c>
    </row>
    <row r="2" spans="1:6" x14ac:dyDescent="0.2">
      <c r="A2" t="s">
        <v>14</v>
      </c>
      <c r="B2">
        <v>35000</v>
      </c>
      <c r="E2" t="s">
        <v>41</v>
      </c>
      <c r="F2">
        <v>-23.343075421831301</v>
      </c>
    </row>
    <row r="3" spans="1:6" x14ac:dyDescent="0.2">
      <c r="A3" t="s">
        <v>12</v>
      </c>
      <c r="B3">
        <v>0.8</v>
      </c>
      <c r="E3" t="s">
        <v>42</v>
      </c>
      <c r="F3">
        <v>8.8703686602959095</v>
      </c>
    </row>
    <row r="4" spans="1:6" x14ac:dyDescent="0.2">
      <c r="A4" t="s">
        <v>15</v>
      </c>
      <c r="B4">
        <f>7.382*10^(-4)</f>
        <v>7.3820000000000005E-4</v>
      </c>
      <c r="E4" t="s">
        <v>43</v>
      </c>
      <c r="F4">
        <v>-11.2260921320848</v>
      </c>
    </row>
    <row r="5" spans="1:6" x14ac:dyDescent="0.2">
      <c r="A5" t="s">
        <v>16</v>
      </c>
      <c r="B5">
        <v>973.14</v>
      </c>
      <c r="E5" t="s">
        <v>44</v>
      </c>
      <c r="F5">
        <v>5.5051028724646898</v>
      </c>
    </row>
    <row r="6" spans="1:6" x14ac:dyDescent="0.2">
      <c r="A6" t="s">
        <v>17</v>
      </c>
      <c r="B6">
        <f>B3*B5</f>
        <v>778.51200000000006</v>
      </c>
      <c r="E6" t="s">
        <v>45</v>
      </c>
      <c r="F6">
        <v>-23.343075421831301</v>
      </c>
    </row>
    <row r="7" spans="1:6" x14ac:dyDescent="0.2">
      <c r="A7" t="s">
        <v>21</v>
      </c>
      <c r="B7">
        <f>0.5*B4*B6^2</f>
        <v>223.70447279255043</v>
      </c>
      <c r="E7" t="s">
        <v>46</v>
      </c>
      <c r="F7">
        <v>8.8703686602959095</v>
      </c>
    </row>
    <row r="8" spans="1:6" x14ac:dyDescent="0.2">
      <c r="A8" t="s">
        <v>18</v>
      </c>
      <c r="B8">
        <v>0</v>
      </c>
      <c r="E8" t="s">
        <v>47</v>
      </c>
      <c r="F8">
        <v>-11.2260921320848</v>
      </c>
    </row>
    <row r="9" spans="1:6" x14ac:dyDescent="0.2">
      <c r="A9" t="s">
        <v>0</v>
      </c>
      <c r="B9">
        <v>-0.81200000000000006</v>
      </c>
      <c r="E9" t="s">
        <v>48</v>
      </c>
      <c r="F9">
        <v>5.5051028724646898</v>
      </c>
    </row>
    <row r="10" spans="1:6" x14ac:dyDescent="0.2">
      <c r="A10" t="s">
        <v>1</v>
      </c>
      <c r="B10">
        <v>-0.17699999999999999</v>
      </c>
      <c r="E10" t="s">
        <v>49</v>
      </c>
      <c r="F10">
        <v>-0.106144140351443</v>
      </c>
    </row>
    <row r="11" spans="1:6" x14ac:dyDescent="0.2">
      <c r="A11" t="s">
        <v>2</v>
      </c>
      <c r="B11">
        <v>0.129</v>
      </c>
      <c r="E11" t="s">
        <v>50</v>
      </c>
      <c r="F11">
        <v>-0.106144140351443</v>
      </c>
    </row>
    <row r="12" spans="1:6" x14ac:dyDescent="0.2">
      <c r="A12" t="s">
        <v>3</v>
      </c>
      <c r="B12">
        <v>-0.312</v>
      </c>
      <c r="E12" t="s">
        <v>30</v>
      </c>
      <c r="F12">
        <v>1.7016929920534001</v>
      </c>
    </row>
    <row r="13" spans="1:6" x14ac:dyDescent="0.2">
      <c r="A13" t="s">
        <v>4</v>
      </c>
      <c r="B13">
        <v>-1.0999999999999999E-2</v>
      </c>
      <c r="E13" t="s">
        <v>31</v>
      </c>
      <c r="F13">
        <v>0.10553134834439699</v>
      </c>
    </row>
    <row r="14" spans="1:6" x14ac:dyDescent="0.2">
      <c r="A14" t="s">
        <v>5</v>
      </c>
      <c r="B14">
        <v>0.153</v>
      </c>
      <c r="E14" t="s">
        <v>32</v>
      </c>
      <c r="F14">
        <v>-1.0025478092717699</v>
      </c>
    </row>
    <row r="15" spans="1:6" x14ac:dyDescent="0.2">
      <c r="A15" t="s">
        <v>6</v>
      </c>
      <c r="B15">
        <v>-0.16500000000000001</v>
      </c>
      <c r="E15" t="s">
        <v>33</v>
      </c>
      <c r="F15">
        <v>-1.11833038391351E-2</v>
      </c>
    </row>
    <row r="16" spans="1:6" x14ac:dyDescent="0.2">
      <c r="A16" t="s">
        <v>7</v>
      </c>
      <c r="B16">
        <v>-0.05</v>
      </c>
      <c r="E16" t="s">
        <v>34</v>
      </c>
      <c r="F16">
        <v>-0.167749557587027</v>
      </c>
    </row>
    <row r="17" spans="1:6" x14ac:dyDescent="0.2">
      <c r="A17" t="s">
        <v>8</v>
      </c>
      <c r="B17">
        <v>8.0000000000000002E-3</v>
      </c>
      <c r="E17" t="s">
        <v>35</v>
      </c>
      <c r="F17">
        <v>0.10553134834439699</v>
      </c>
    </row>
    <row r="18" spans="1:6" x14ac:dyDescent="0.2">
      <c r="A18" t="s">
        <v>9</v>
      </c>
      <c r="B18">
        <v>0.184</v>
      </c>
      <c r="E18" t="s">
        <v>36</v>
      </c>
      <c r="F18">
        <v>-1.0025478092717699</v>
      </c>
    </row>
    <row r="19" spans="1:6" x14ac:dyDescent="0.2">
      <c r="A19" t="s">
        <v>10</v>
      </c>
      <c r="B19">
        <v>1.9E-2</v>
      </c>
      <c r="E19" t="s">
        <v>37</v>
      </c>
      <c r="F19">
        <v>-1.11833038391351E-2</v>
      </c>
    </row>
    <row r="20" spans="1:6" x14ac:dyDescent="0.2">
      <c r="A20" t="s">
        <v>11</v>
      </c>
      <c r="B20">
        <v>-7.5999999999999998E-2</v>
      </c>
      <c r="E20" t="s">
        <v>38</v>
      </c>
      <c r="F20">
        <v>-0.167749557587027</v>
      </c>
    </row>
    <row r="21" spans="1:6" x14ac:dyDescent="0.2">
      <c r="A21" t="s">
        <v>13</v>
      </c>
      <c r="B21">
        <v>126000</v>
      </c>
      <c r="E21" t="s">
        <v>39</v>
      </c>
      <c r="F21">
        <v>2.18582756855823E-3</v>
      </c>
    </row>
    <row r="22" spans="1:6" x14ac:dyDescent="0.2">
      <c r="A22" t="s">
        <v>19</v>
      </c>
      <c r="B22">
        <f>B21/B1</f>
        <v>3916.6925707180603</v>
      </c>
      <c r="E22" t="s">
        <v>29</v>
      </c>
      <c r="F22">
        <v>2.18582756855823E-3</v>
      </c>
    </row>
    <row r="23" spans="1:6" x14ac:dyDescent="0.2">
      <c r="A23" t="s">
        <v>22</v>
      </c>
      <c r="B23">
        <v>115000</v>
      </c>
      <c r="E23" t="s">
        <v>51</v>
      </c>
      <c r="F23">
        <v>-92.755828356601796</v>
      </c>
    </row>
    <row r="24" spans="1:6" x14ac:dyDescent="0.2">
      <c r="A24" t="s">
        <v>23</v>
      </c>
      <c r="B24">
        <v>2450000</v>
      </c>
      <c r="E24" t="s">
        <v>52</v>
      </c>
      <c r="F24">
        <v>0</v>
      </c>
    </row>
    <row r="25" spans="1:6" x14ac:dyDescent="0.2">
      <c r="A25" t="s">
        <v>24</v>
      </c>
      <c r="B25">
        <v>4070000</v>
      </c>
      <c r="E25" t="s">
        <v>53</v>
      </c>
      <c r="F25">
        <v>21.018562090658499</v>
      </c>
    </row>
    <row r="26" spans="1:6" x14ac:dyDescent="0.2">
      <c r="A26" t="s">
        <v>25</v>
      </c>
      <c r="B26">
        <v>0</v>
      </c>
      <c r="E26" t="s">
        <v>54</v>
      </c>
      <c r="F26">
        <v>0</v>
      </c>
    </row>
    <row r="27" spans="1:6" x14ac:dyDescent="0.2">
      <c r="A27" t="s">
        <v>26</v>
      </c>
      <c r="B27">
        <v>2000</v>
      </c>
      <c r="E27" t="s">
        <v>55</v>
      </c>
      <c r="F27">
        <v>0</v>
      </c>
    </row>
    <row r="28" spans="1:6" x14ac:dyDescent="0.2">
      <c r="A28" t="s">
        <v>27</v>
      </c>
      <c r="B28">
        <v>120</v>
      </c>
      <c r="E28" t="s">
        <v>56</v>
      </c>
      <c r="F28">
        <v>-0.119145020701802</v>
      </c>
    </row>
    <row r="29" spans="1:6" x14ac:dyDescent="0.2">
      <c r="A29" t="s">
        <v>28</v>
      </c>
      <c r="B29">
        <v>18.940000000000001</v>
      </c>
    </row>
  </sheetData>
  <sortState xmlns:xlrd2="http://schemas.microsoft.com/office/spreadsheetml/2017/richdata2" ref="E1:F28">
    <sortCondition ref="E1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Agustin Guzman</cp:lastModifiedBy>
  <dcterms:created xsi:type="dcterms:W3CDTF">2020-05-02T09:46:21Z</dcterms:created>
  <dcterms:modified xsi:type="dcterms:W3CDTF">2020-05-02T10:39:50Z</dcterms:modified>
</cp:coreProperties>
</file>