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989D4660-69E3-3446-8195-AC8052F4AE74}" xr6:coauthVersionLast="47" xr6:coauthVersionMax="47" xr10:uidLastSave="{00000000-0000-0000-0000-000000000000}"/>
  <bookViews>
    <workbookView xWindow="35880" yWindow="1420" windowWidth="30240" windowHeight="1888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DZ2" i="1" a="1"/>
  <c r="DZ2" i="1" s="1"/>
  <c r="DY2" i="1" a="1"/>
  <c r="DY2" i="1" s="1"/>
  <c r="CB2" i="1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H543" i="2" s="1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H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H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H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H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H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H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H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H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H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H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H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H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H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H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H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H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H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H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H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H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H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H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H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H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H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H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H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H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H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H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H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H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H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H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H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H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H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H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H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H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H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H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H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H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H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H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H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H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H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H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H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H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H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H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H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H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H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H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H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H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H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H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H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H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H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H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H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H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H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H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H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H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H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H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H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H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H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H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H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H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H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H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H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H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H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H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H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H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H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H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H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H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H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H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H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H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H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H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H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H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H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H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H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H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H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H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H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H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H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H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H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H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H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H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H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H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H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H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H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H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H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H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H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H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H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H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H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H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H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H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H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H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H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H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H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H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H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H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H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H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H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H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H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H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H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H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H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H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H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H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H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H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H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H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H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H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H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H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H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H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H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H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H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H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H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H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H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H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H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H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H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H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H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H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H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H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H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H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H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H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H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H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H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H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H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H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H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H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H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H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H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H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H342" i="2" s="1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H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H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H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H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H337" i="2" s="1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H336" i="2" s="1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H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H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H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H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H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H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H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H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H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H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H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H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H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H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H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H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H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H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H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H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H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H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H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H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H311" i="2" s="1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H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H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H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H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H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H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H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H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H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H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H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H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H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H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H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H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H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H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H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H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H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H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H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H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H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H285" i="2" s="1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H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H283" i="2" s="1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H282" i="2" s="1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H281" i="2" s="1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H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H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H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H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H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H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H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H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H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H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H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H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H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H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H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H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H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H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H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H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H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H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H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H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H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H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H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H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H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H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H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H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H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H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H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H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H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H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H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H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H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H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H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H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H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H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H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H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H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H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H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H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H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H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H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H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H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H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H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H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H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H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H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H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H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H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H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H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H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H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H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H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H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H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H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H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H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H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H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H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H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H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H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H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H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H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H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H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H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H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H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H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H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H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H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H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H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H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H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H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H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H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H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H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H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H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H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H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H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H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H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H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H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H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H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H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H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H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H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H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H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H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H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H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H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H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H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H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H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H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H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H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H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H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H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H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H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H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H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H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H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H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H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H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H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H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H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H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H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H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H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H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H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H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H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H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H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H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H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H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H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H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H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H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H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H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H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H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H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H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H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H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H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H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H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H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H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H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H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H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H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H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H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H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H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H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H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H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H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H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H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H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H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H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H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H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H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H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H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H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H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H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H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H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H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H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H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H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H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H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H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H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H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H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H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H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H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H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H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H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H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H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H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H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H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H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H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H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H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H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H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H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H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H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H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H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H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H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H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H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H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H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H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H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H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H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H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H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H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H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H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H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H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H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H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H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H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H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H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H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H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H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H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H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H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H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H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H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279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279" i="2"/>
  <c r="I326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222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290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AQ5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56" i="2"/>
  <c r="AL473" i="2"/>
  <c r="AP473" i="2"/>
  <c r="AO473" i="2"/>
  <c r="I484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474" i="2"/>
  <c r="AL474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355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192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355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355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436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56" i="2"/>
  <c r="AQ456" i="2"/>
  <c r="AL459" i="2"/>
  <c r="AP461" i="2"/>
  <c r="I462" i="2"/>
  <c r="AL463" i="2"/>
  <c r="AP466" i="2"/>
  <c r="AL467" i="2"/>
  <c r="I470" i="2"/>
  <c r="AQ471" i="2"/>
  <c r="AP474" i="2"/>
  <c r="AQ474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56" i="2"/>
  <c r="AO459" i="2"/>
  <c r="I460" i="2"/>
  <c r="AL462" i="2"/>
  <c r="I463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192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222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222" i="2"/>
  <c r="I225" i="2"/>
  <c r="AO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69" i="2"/>
  <c r="AQ469" i="2"/>
  <c r="AO469" i="2"/>
  <c r="AL469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474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<sst xmlns="http://schemas.openxmlformats.org/spreadsheetml/2006/main" count="5074" uniqueCount="1671">
  <si>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</si>
  <si>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</si>
  <si>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</si>
  <si>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</si>
  <si>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</si>
  <si>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</si>
  <si>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</si>
  <si>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</si>
  <si>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</si>
  <si>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</si>
  <si>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</si>
  <si>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</si>
  <si>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</si>
  <si>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</si>
  <si>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</si>
  <si>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</si>
  <si>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</si>
  <si>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</si>
  <si>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</si>
  <si>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</si>
  <si>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</si>
  <si>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</si>
  <si>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</si>
  <si>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</si>
  <si>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</si>
  <si>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</si>
  <si>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</si>
  <si>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</si>
  <si>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</si>
  <si>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</si>
  <si>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</si>
  <si>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</si>
  <si>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</si>
  <si>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</si>
  <si>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</si>
  <si>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</si>
  <si>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</si>
  <si>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</si>
  <si>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</si>
  <si>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</si>
  <si>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</si>
  <si>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</si>
  <si>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</si>
  <si>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</si>
  <si>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</si>
  <si>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</si>
  <si>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</si>
  <si>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</si>
  <si>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</si>
  <si>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</si>
  <si>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</si>
  <si>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</si>
  <si>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</si>
  <si>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</si>
  <si>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</si>
  <si>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</si>
  <si>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</si>
  <si>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</si>
  <si>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</si>
  <si>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</si>
  <si>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</si>
  <si>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</si>
  <si>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</si>
  <si>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</si>
  <si>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</si>
  <si>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</si>
  <si>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</si>
  <si>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</si>
  <si>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</si>
  <si>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</si>
  <si>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</si>
  <si>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</si>
  <si>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</si>
  <si>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</si>
  <si>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</si>
  <si>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</si>
  <si>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</si>
  <si>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</si>
  <si>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</si>
  <si>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</si>
  <si>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</si>
  <si>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</si>
  <si>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</si>
  <si>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</si>
  <si>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</si>
  <si>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</si>
  <si>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</si>
  <si>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</si>
  <si>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</si>
  <si>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</si>
  <si>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</si>
  <si>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</si>
  <si>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</si>
  <si>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</si>
  <si>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</si>
  <si>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</si>
  <si>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</si>
  <si>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</si>
  <si>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</si>
  <si>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</si>
  <si>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</si>
  <si>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</si>
  <si>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</si>
  <si>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</si>
  <si>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</si>
  <si>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</si>
  <si>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</si>
  <si>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</si>
  <si>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</si>
  <si>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</si>
  <si>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</si>
  <si>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</si>
  <si>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</si>
  <si>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</si>
  <si>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</si>
  <si>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</si>
  <si>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</si>
  <si>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</si>
  <si>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</si>
  <si>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</si>
  <si>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</si>
  <si>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</si>
  <si>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</si>
  <si>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</si>
  <si>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</si>
  <si>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</si>
  <si>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</si>
  <si>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</si>
  <si>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</si>
  <si>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</si>
  <si>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</si>
  <si>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</si>
  <si>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</si>
  <si>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</si>
  <si>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</si>
  <si>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</si>
  <si>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</si>
  <si>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</si>
  <si>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</si>
  <si>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</si>
  <si>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</si>
  <si>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</si>
  <si>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</si>
  <si>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</si>
  <si>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</si>
  <si>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</si>
  <si>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</si>
  <si>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</si>
  <si>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</si>
  <si>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</si>
  <si>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</si>
  <si>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</si>
  <si>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</si>
  <si>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</si>
  <si>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</si>
  <si>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</si>
  <si>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</si>
  <si>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</si>
  <si>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</si>
  <si>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</si>
  <si>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</si>
  <si>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</si>
  <si>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</si>
  <si>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</si>
  <si>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</si>
  <si>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</si>
  <si>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</si>
  <si>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</si>
  <si>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</si>
  <si>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</si>
  <si>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</si>
  <si>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</si>
  <si>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</si>
  <si>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</si>
  <si>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</si>
  <si>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</si>
  <si>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</si>
  <si>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</si>
  <si>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</si>
  <si>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</si>
  <si>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</si>
  <si>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</si>
  <si>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</si>
  <si>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</si>
  <si>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</si>
  <si>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</si>
  <si>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</si>
  <si>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</si>
  <si>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</si>
  <si>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</si>
  <si>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</si>
  <si>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</si>
  <si>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</si>
  <si>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</si>
  <si>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</si>
  <si>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</si>
  <si>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</si>
  <si>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</si>
  <si>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</si>
  <si>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</si>
  <si>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</si>
  <si>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</si>
  <si>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</si>
  <si>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</si>
  <si>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</si>
  <si>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</si>
  <si>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</si>
  <si>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</si>
  <si>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</si>
  <si>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</si>
  <si>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</si>
  <si>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</si>
  <si>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</si>
  <si>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</si>
  <si>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</si>
  <si>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</si>
  <si>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</si>
  <si>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</si>
  <si>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</si>
  <si>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</si>
  <si>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</si>
  <si>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</si>
  <si>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</si>
  <si>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</si>
  <si>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</si>
  <si>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</si>
  <si>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</si>
  <si>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</si>
  <si>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</si>
  <si>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</si>
  <si>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</si>
  <si>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</si>
  <si>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</si>
  <si>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</si>
  <si>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</si>
  <si>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</si>
  <si>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</si>
  <si>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</si>
  <si>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</si>
  <si>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</si>
  <si>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</si>
  <si>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</si>
  <si>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</si>
  <si>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</si>
  <si>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</si>
  <si>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</si>
  <si>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</si>
  <si>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</si>
  <si>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</si>
  <si>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</si>
  <si>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</si>
  <si>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</si>
  <si>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</si>
  <si>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</si>
  <si>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</si>
  <si>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</si>
  <si>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</si>
  <si>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</si>
  <si>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</si>
  <si>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</si>
  <si>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</si>
  <si>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</si>
  <si>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</si>
  <si>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</si>
  <si>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</si>
  <si>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</si>
  <si>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</si>
  <si>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</si>
  <si>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</si>
  <si>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</si>
  <si>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</si>
  <si>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</si>
  <si>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</si>
  <si>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</si>
  <si>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</si>
  <si>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</si>
  <si>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</si>
  <si>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</si>
  <si>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</si>
  <si>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</si>
  <si>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</si>
  <si>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</si>
  <si>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</si>
  <si>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</si>
  <si>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</si>
  <si>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</si>
  <si>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</si>
  <si>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</si>
  <si>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</si>
  <si>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</si>
  <si>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</si>
  <si>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</si>
  <si>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</si>
  <si>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</si>
  <si>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</si>
  <si>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</si>
  <si>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</si>
  <si>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</si>
  <si>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</si>
  <si>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</si>
  <si>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</si>
  <si>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</si>
  <si>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</si>
  <si>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</si>
  <si>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</si>
  <si>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</si>
  <si>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</si>
  <si>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</si>
  <si>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</si>
  <si>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</si>
  <si>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</si>
  <si>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</si>
  <si>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</si>
  <si>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</si>
  <si>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</si>
  <si>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</si>
  <si>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</si>
  <si>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</si>
  <si>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</si>
  <si>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</si>
  <si>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</si>
  <si>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</si>
  <si>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</si>
  <si>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</si>
  <si>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</si>
  <si>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</si>
  <si>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</si>
  <si>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</si>
  <si>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</si>
  <si>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</si>
  <si>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</si>
  <si>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</si>
  <si>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</si>
  <si>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</si>
  <si>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</si>
  <si>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</si>
  <si>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</si>
  <si>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</si>
  <si>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</si>
  <si>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</si>
  <si>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</si>
  <si>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</si>
  <si>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</si>
  <si>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</si>
  <si>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</si>
  <si>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</si>
  <si>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</si>
  <si>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</si>
  <si>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</si>
  <si>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</si>
  <si>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</si>
  <si>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</si>
  <si>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</si>
  <si>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</si>
  <si>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</si>
  <si>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</si>
  <si>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</si>
  <si>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</si>
  <si>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</si>
  <si>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</si>
  <si>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</si>
  <si>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</si>
  <si>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</si>
  <si>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</si>
  <si>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</si>
  <si>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</si>
  <si>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</si>
  <si>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</si>
  <si>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</si>
  <si>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</si>
  <si>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</si>
  <si>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</si>
  <si>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</si>
  <si>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</si>
  <si>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</si>
  <si>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SIENA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</si>
  <si>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</si>
  <si>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</si>
  <si>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</si>
  <si>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</si>
  <si>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</si>
  <si>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</si>
  <si>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</si>
  <si>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</si>
  <si>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</si>
  <si>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</si>
  <si>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</si>
  <si>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</si>
  <si>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</si>
  <si>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</si>
  <si>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</si>
  <si>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</si>
  <si>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</si>
  <si>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</si>
  <si>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</si>
  <si>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</si>
  <si>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</si>
  <si>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</si>
  <si>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</si>
  <si>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</si>
  <si>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</si>
  <si>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</si>
  <si>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</si>
  <si>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</si>
  <si>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</si>
  <si>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</si>
  <si>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</si>
  <si>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</si>
  <si>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</si>
  <si>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</si>
  <si>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</si>
  <si>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</si>
  <si>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</si>
  <si>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</si>
  <si>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</si>
  <si>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</si>
  <si>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</si>
  <si>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</si>
  <si>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</si>
  <si>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</si>
  <si>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</si>
  <si>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</si>
  <si>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</si>
  <si>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</si>
  <si>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</si>
  <si>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</si>
  <si>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</si>
  <si>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</si>
  <si>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</si>
  <si>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</si>
  <si>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</si>
  <si>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</si>
  <si>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</si>
  <si>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</si>
  <si>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</si>
  <si>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</si>
  <si>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</si>
  <si>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</si>
  <si>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</si>
  <si>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</si>
  <si>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</si>
  <si>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</si>
  <si>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</si>
  <si>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</si>
  <si>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</si>
  <si>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</si>
  <si>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</si>
  <si>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</si>
  <si>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</si>
  <si>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</si>
  <si>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</si>
  <si>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</si>
  <si>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</si>
  <si>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</si>
  <si>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</si>
  <si>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</si>
  <si>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</si>
  <si>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</si>
  <si>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</si>
  <si>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</si>
  <si>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</si>
  <si>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</si>
  <si>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</si>
  <si>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</si>
  <si>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</si>
  <si>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</si>
  <si>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</si>
  <si>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</si>
  <si>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</si>
  <si>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</si>
  <si>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</si>
  <si>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</si>
  <si>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</si>
  <si>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</si>
  <si>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</si>
  <si>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</si>
  <si>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</si>
  <si>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</si>
  <si>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</si>
  <si>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</si>
  <si>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</si>
  <si>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</si>
  <si>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</si>
  <si>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</si>
  <si>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</si>
  <si>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</si>
  <si>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</si>
  <si>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</si>
  <si>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</si>
  <si>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</si>
  <si>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</si>
  <si>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</si>
  <si>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</si>
  <si>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</si>
  <si>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</si>
  <si>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</si>
  <si>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</si>
  <si>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</si>
  <si>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</si>
  <si>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</si>
  <si>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</si>
  <si>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</si>
  <si>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</si>
  <si>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</si>
  <si>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</si>
  <si>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</si>
  <si>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</si>
  <si>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</si>
  <si>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</si>
  <si>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</si>
  <si>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</si>
  <si>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</si>
  <si>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</si>
  <si>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</si>
  <si>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</si>
  <si>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</si>
  <si>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</si>
  <si>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</si>
  <si>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</si>
  <si>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</si>
  <si>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</si>
  <si>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</si>
  <si>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</si>
  <si>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</si>
  <si>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</si>
  <si>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</si>
  <si>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</si>
  <si>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</si>
  <si>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</si>
  <si>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</si>
  <si>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</si>
  <si>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</si>
  <si>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</si>
  <si>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</si>
  <si>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</si>
  <si>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</si>
  <si>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</si>
  <si>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</si>
  <si>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</si>
  <si>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</si>
  <si>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</si>
  <si>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</si>
  <si>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</si>
  <si>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</si>
  <si>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</si>
  <si>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</si>
  <si>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</si>
  <si>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</si>
  <si>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</si>
  <si>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</si>
  <si>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</si>
  <si>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</si>
  <si>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</si>
  <si>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</si>
  <si>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</si>
  <si>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</si>
  <si>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</si>
  <si>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</si>
  <si>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</si>
  <si>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</si>
  <si>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</si>
  <si>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</si>
  <si>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</si>
  <si>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</si>
  <si>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</si>
  <si>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</si>
  <si>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</si>
  <si>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</si>
  <si>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</si>
  <si>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</si>
  <si>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</si>
  <si>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</si>
  <si>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</si>
  <si>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</si>
  <si>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</si>
  <si>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</si>
  <si>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</si>
  <si>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</si>
  <si>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</si>
  <si>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</si>
  <si>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</si>
  <si>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</si>
  <si>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</si>
  <si>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</si>
  <si>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</si>
  <si>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</si>
  <si>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</si>
  <si>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</si>
  <si>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</si>
  <si>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</si>
  <si>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</si>
  <si>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</si>
  <si>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</si>
  <si>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</si>
  <si>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</si>
  <si>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</si>
  <si>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</si>
  <si>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</si>
  <si>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</si>
  <si>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</si>
  <si>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</si>
  <si>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</si>
  <si>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</si>
  <si>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</si>
  <si>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</si>
  <si>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</si>
  <si>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</si>
  <si>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</si>
  <si>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</si>
  <si>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</si>
  <si>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</si>
  <si>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</si>
  <si>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</si>
  <si>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</si>
  <si>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</si>
  <si>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</si>
  <si>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</si>
  <si>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</si>
  <si>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</si>
  <si>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</si>
  <si>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</si>
  <si>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</si>
  <si>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</si>
  <si>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</si>
  <si>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</si>
  <si>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</si>
  <si>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</si>
  <si>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</si>
  <si>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</si>
  <si>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</si>
  <si>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</si>
  <si>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</si>
  <si>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</si>
  <si>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</si>
  <si>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</si>
  <si>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</si>
  <si>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</si>
  <si>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</si>
  <si>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</si>
  <si>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</si>
  <si>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</si>
  <si>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</si>
  <si>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</si>
  <si>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</si>
  <si>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</si>
  <si>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</si>
  <si>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</si>
  <si>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</si>
  <si>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</si>
  <si>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</si>
  <si>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</si>
  <si>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</si>
  <si>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</si>
  <si>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</si>
  <si>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</si>
  <si>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</si>
  <si>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</si>
  <si>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</si>
  <si>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</si>
  <si>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</si>
  <si>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</si>
  <si>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</si>
  <si>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</si>
  <si>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</si>
  <si>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</si>
  <si>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</si>
  <si>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</si>
  <si>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</si>
  <si>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</si>
  <si>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</si>
  <si>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</si>
  <si>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</si>
  <si>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</si>
  <si>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</si>
  <si>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</si>
  <si>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</si>
  <si>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</si>
  <si>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</si>
  <si>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</si>
  <si>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</si>
  <si>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</si>
  <si>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</si>
  <si>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</si>
  <si>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</si>
  <si>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</si>
  <si>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</si>
  <si>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</si>
  <si>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</si>
  <si>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</si>
  <si>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</si>
  <si>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</si>
  <si>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</si>
  <si>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</si>
  <si>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</si>
  <si>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</si>
  <si>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</si>
  <si>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</si>
  <si>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</si>
  <si>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</si>
  <si>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</si>
  <si>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</si>
  <si>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</si>
  <si>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</si>
  <si>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</si>
  <si>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</si>
  <si>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</si>
  <si>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</si>
  <si>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</si>
  <si>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</si>
  <si>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</si>
  <si>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</si>
  <si>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</si>
  <si>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</si>
  <si>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</si>
  <si>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</si>
  <si>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</si>
  <si>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</si>
  <si>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</si>
  <si>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</si>
  <si>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</si>
  <si>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</si>
  <si>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</si>
  <si>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</si>
  <si>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</si>
  <si>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</si>
  <si>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</si>
  <si>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</si>
  <si>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</si>
  <si>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</si>
  <si>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</si>
  <si>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</si>
  <si>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</si>
  <si>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</si>
  <si>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</si>
  <si>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</si>
  <si>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</si>
  <si>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</si>
  <si>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</si>
  <si>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</si>
  <si>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</si>
  <si>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</si>
  <si>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</si>
  <si>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</si>
  <si>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</si>
  <si>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</si>
  <si>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</si>
  <si>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</si>
  <si>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</si>
  <si>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</si>
  <si>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</si>
  <si>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</si>
  <si>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</si>
  <si>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</si>
  <si>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</si>
  <si>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</si>
  <si>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</si>
  <si>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</si>
  <si>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</si>
  <si>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</si>
  <si>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</si>
  <si>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</si>
  <si>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</si>
  <si>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</si>
  <si>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</si>
  <si>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</si>
  <si>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</si>
  <si>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</si>
  <si>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</si>
  <si>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</si>
  <si>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</si>
  <si>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</si>
  <si>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</si>
  <si>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</si>
  <si>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</si>
  <si>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</si>
  <si>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</si>
  <si>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</si>
  <si>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</si>
  <si>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</si>
  <si>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</si>
  <si>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</si>
  <si>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</si>
  <si>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</si>
  <si>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</si>
  <si>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</si>
  <si>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</si>
  <si>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</si>
  <si>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</si>
  <si>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</si>
  <si>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</si>
  <si>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</si>
  <si>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</si>
  <si>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</si>
  <si>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</si>
  <si>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</si>
  <si>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</si>
  <si>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</si>
  <si>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</si>
  <si>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</si>
  <si>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</si>
  <si>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</si>
  <si>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</si>
  <si>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</si>
  <si>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</si>
  <si>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</si>
  <si>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</si>
  <si>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</si>
  <si>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</si>
  <si>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</si>
  <si>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</si>
  <si>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</si>
  <si>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</si>
  <si>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</si>
  <si>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</si>
  <si>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</si>
  <si>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</si>
  <si>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</si>
  <si>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</si>
  <si>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</si>
  <si>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</si>
  <si>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</si>
  <si>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</si>
  <si>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</si>
  <si>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</si>
  <si>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</si>
  <si>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</si>
  <si>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</si>
  <si>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</si>
  <si>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</si>
  <si>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</si>
  <si>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</si>
  <si>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</si>
  <si>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</si>
  <si>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</si>
  <si>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</si>
  <si>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</si>
  <si>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</si>
  <si>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</si>
  <si>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</si>
  <si>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</si>
  <si>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</si>
  <si>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</si>
  <si>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</si>
  <si>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</si>
  <si>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</si>
  <si>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</si>
  <si>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</si>
  <si>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</si>
  <si>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</si>
  <si>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</si>
  <si>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</si>
  <si>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</si>
  <si>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</si>
  <si>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</si>
  <si>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</si>
  <si>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</si>
  <si>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</si>
  <si>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</si>
  <si>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</si>
  <si>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</si>
  <si>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</si>
  <si>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</si>
  <si>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</si>
  <si>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</si>
  <si>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</si>
  <si>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</si>
  <si>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</si>
  <si>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</si>
  <si>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</si>
  <si>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</si>
  <si>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</si>
  <si>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</si>
  <si>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</si>
  <si>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</si>
  <si>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</si>
  <si>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</si>
  <si>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</si>
  <si>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</si>
  <si>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</si>
  <si>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</si>
  <si>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</si>
  <si>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</si>
  <si>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</si>
  <si>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</si>
  <si>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</si>
  <si>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</si>
  <si>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</si>
  <si>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</si>
  <si>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</si>
  <si>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</si>
  <si>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</si>
  <si>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</si>
  <si>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</si>
  <si>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</si>
  <si>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</si>
  <si>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</si>
  <si>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</si>
  <si>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</si>
  <si>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</si>
  <si>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</si>
  <si>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</si>
  <si>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</si>
  <si>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</si>
  <si>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</si>
  <si>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</si>
  <si>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</si>
  <si>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</si>
  <si>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</si>
  <si>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</si>
  <si>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</si>
  <si>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</si>
  <si>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</si>
  <si>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</si>
  <si>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</si>
  <si>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</si>
  <si>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</si>
  <si>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</si>
  <si>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</si>
  <si>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</si>
  <si>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</si>
  <si>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</si>
  <si>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</si>
  <si>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</si>
  <si>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</si>
  <si>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</si>
  <si>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</si>
  <si>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</si>
  <si>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</si>
  <si>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</si>
  <si>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</si>
  <si>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</si>
  <si>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</si>
  <si>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</si>
  <si>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</si>
  <si>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</si>
  <si>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</si>
  <si>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</si>
  <si>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</si>
  <si>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</si>
  <si>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</si>
  <si>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</si>
  <si>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</si>
  <si>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</si>
  <si>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</si>
  <si>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</si>
  <si>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</si>
  <si>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</si>
  <si>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</si>
  <si>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</si>
  <si>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</si>
  <si>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</si>
  <si>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</si>
  <si>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</si>
  <si>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</si>
  <si>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</si>
  <si>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</si>
  <si>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</si>
  <si>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</si>
  <si>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</si>
  <si>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</si>
  <si>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</si>
  <si>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</si>
  <si>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</si>
  <si>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</si>
  <si>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</si>
  <si>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</si>
  <si>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</si>
  <si>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</si>
  <si>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</si>
  <si>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</si>
  <si>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</si>
  <si>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</si>
  <si>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</si>
  <si>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</si>
  <si>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</si>
  <si>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</si>
  <si>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</si>
  <si>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</si>
  <si>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</si>
  <si>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</si>
  <si>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</si>
  <si>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</si>
  <si>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</si>
  <si>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</si>
  <si>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</si>
  <si>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</si>
  <si>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</si>
  <si>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</si>
  <si>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</si>
  <si>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</si>
  <si>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</si>
  <si>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</si>
  <si>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</si>
  <si>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</si>
  <si>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</si>
  <si>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</si>
  <si>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</si>
  <si>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</si>
  <si>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</si>
  <si>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</si>
  <si>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</si>
  <si>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</si>
  <si>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</si>
  <si>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</si>
  <si>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</si>
  <si>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</si>
  <si>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</si>
  <si>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</si>
  <si>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</si>
  <si>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</si>
  <si>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</si>
  <si>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</si>
  <si>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</si>
  <si>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</si>
  <si>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</si>
  <si>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</si>
  <si>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</si>
  <si>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</si>
  <si>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</si>
  <si>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</si>
  <si>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</si>
  <si>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</si>
  <si>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</si>
  <si>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</si>
  <si>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</si>
  <si>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</si>
  <si>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</si>
  <si>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</si>
  <si>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</si>
  <si>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</si>
  <si>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</si>
  <si>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</si>
  <si>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</si>
  <si>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</si>
  <si>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</si>
  <si>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</si>
  <si>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</si>
  <si>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</si>
  <si>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</si>
  <si>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</si>
  <si>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</si>
  <si>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</si>
  <si>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</si>
  <si>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</si>
  <si>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</si>
  <si>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</si>
  <si>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</si>
  <si>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</si>
  <si>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</si>
  <si>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</si>
  <si>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</si>
  <si>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</si>
  <si>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</si>
  <si>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</si>
  <si>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</si>
  <si>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</si>
  <si>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</si>
  <si>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</si>
  <si>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</si>
  <si>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</si>
  <si>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</si>
  <si>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</si>
  <si>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</si>
  <si>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</si>
  <si>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</si>
  <si>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</si>
  <si>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</si>
  <si>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</si>
  <si>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</si>
  <si>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</si>
  <si>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</si>
  <si>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</si>
  <si>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</si>
  <si>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</si>
  <si>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</si>
  <si>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</si>
  <si>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</si>
  <si>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</si>
  <si>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</si>
  <si>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</si>
  <si>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</si>
  <si>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</si>
  <si>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</si>
  <si>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</si>
  <si>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</si>
  <si>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</si>
  <si>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</si>
  <si>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</si>
  <si>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</si>
  <si>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</si>
  <si>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</si>
  <si>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</si>
  <si>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</si>
  <si>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</si>
  <si>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</si>
  <si>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</si>
  <si>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</si>
  <si>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</si>
  <si>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</si>
  <si>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</si>
  <si>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</si>
  <si>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</si>
  <si>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</si>
  <si>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</si>
  <si>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</si>
  <si>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</si>
  <si>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</si>
  <si>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</si>
  <si>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</si>
  <si>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</si>
  <si>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</si>
  <si>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</si>
  <si>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</si>
  <si>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</si>
  <si>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</si>
  <si>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</si>
  <si>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</si>
  <si>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</si>
  <si>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</si>
  <si>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</si>
  <si>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</si>
  <si>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</si>
  <si>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</si>
  <si>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</si>
  <si>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</si>
  <si>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</si>
  <si>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</si>
  <si>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</si>
  <si>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</si>
  <si>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</si>
  <si>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</si>
  <si>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</si>
  <si>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</si>
  <si>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</si>
  <si>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</si>
  <si>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</si>
  <si>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</si>
  <si>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</si>
  <si>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</si>
  <si>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</si>
  <si>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</si>
  <si>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</si>
  <si>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</si>
  <si>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</si>
  <si>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</si>
  <si>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</si>
  <si>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</si>
  <si>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</si>
  <si>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</si>
  <si>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</si>
  <si>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</si>
  <si>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</si>
  <si>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</si>
  <si>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</si>
  <si>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</si>
  <si>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</si>
  <si>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</si>
  <si>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</si>
  <si>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</si>
  <si>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</si>
  <si>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</si>
  <si>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</si>
  <si>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</si>
  <si>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</si>
  <si>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</si>
  <si>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</si>
  <si>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</si>
  <si>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</si>
  <si>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</si>
  <si>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</si>
  <si>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</si>
  <si>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</si>
  <si>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</si>
  <si>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</si>
  <si>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</si>
  <si>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</si>
  <si>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</si>
  <si>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</si>
  <si>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</si>
  <si>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</si>
  <si>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</si>
  <si>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</si>
  <si>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</si>
  <si>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</si>
  <si>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</si>
  <si>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</si>
  <si>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</si>
  <si>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</si>
  <si>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</si>
  <si>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</si>
  <si>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</si>
  <si>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</si>
  <si>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</si>
  <si>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</si>
  <si>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</si>
  <si>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</si>
  <si>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</si>
  <si>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</si>
  <si>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</si>
  <si>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</si>
  <si>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</si>
  <si>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</si>
  <si>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</si>
  <si>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</si>
  <si>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</si>
  <si>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</si>
  <si>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</si>
  <si>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</si>
  <si>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</si>
  <si>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</si>
  <si>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</si>
  <si>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</si>
  <si>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</si>
  <si>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</si>
  <si>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</si>
  <si>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</si>
  <si>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</si>
  <si>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</si>
  <si>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</si>
  <si>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</si>
  <si>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</si>
  <si>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</si>
  <si>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</si>
  <si>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</si>
  <si>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</si>
  <si>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</si>
  <si>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</si>
  <si>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</si>
  <si>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</si>
  <si>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</si>
  <si>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</si>
  <si>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</si>
  <si>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</si>
  <si>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</si>
  <si>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</si>
  <si>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</si>
  <si>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</si>
  <si>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</si>
  <si>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</si>
  <si>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</si>
  <si>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</si>
  <si>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</si>
  <si>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</si>
  <si>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</si>
  <si>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</si>
  <si>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</si>
  <si>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</si>
  <si>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</si>
  <si>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</si>
  <si>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</si>
  <si>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</si>
  <si>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</si>
  <si>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</si>
  <si>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</si>
  <si>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</si>
  <si>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</si>
  <si>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</si>
  <si>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</si>
  <si>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</si>
  <si>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</si>
  <si>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</si>
  <si>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</si>
  <si>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</si>
  <si>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</si>
  <si>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</si>
  <si>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</si>
  <si>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</si>
  <si>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</si>
  <si>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</si>
  <si>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</si>
  <si>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</si>
  <si>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</si>
  <si>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</si>
  <si>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</si>
  <si>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</si>
  <si>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</si>
  <si>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</si>
  <si>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</si>
  <si>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</si>
  <si>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</si>
  <si>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</si>
  <si>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</si>
  <si>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</si>
  <si>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</si>
  <si>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</si>
  <si>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</si>
  <si>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</si>
  <si>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</si>
  <si>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</si>
  <si>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</si>
  <si>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</si>
  <si>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</si>
  <si>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</si>
  <si>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</si>
  <si>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</si>
  <si>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</si>
  <si>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</si>
  <si>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</si>
  <si>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</si>
  <si>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</si>
  <si>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</si>
  <si>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</si>
  <si>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</si>
  <si>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</si>
  <si>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</si>
  <si>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</si>
  <si>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</si>
  <si>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</si>
  <si>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</si>
  <si>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</si>
  <si>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</si>
  <si>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</si>
  <si>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</si>
  <si>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</si>
  <si>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</si>
  <si>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</si>
  <si>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</si>
  <si>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</si>
  <si>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</si>
  <si>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</si>
  <si>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</si>
  <si>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</si>
  <si>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</si>
  <si>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</si>
  <si>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</si>
  <si>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</si>
  <si>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</si>
  <si>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</si>
  <si>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</si>
  <si>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</si>
  <si>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</si>
  <si>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</si>
  <si>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</si>
  <si>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</si>
  <si>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</si>
  <si>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</si>
  <si>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</si>
  <si>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</si>
  <si>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</si>
  <si>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</si>
  <si>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</si>
  <si>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</si>
  <si>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</si>
  <si>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</si>
  <si>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</si>
  <si>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</si>
  <si>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</si>
  <si>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</si>
  <si>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</si>
  <si>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</si>
  <si>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</si>
  <si>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</si>
  <si>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</si>
  <si>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</si>
  <si>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</si>
  <si>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</si>
  <si>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</si>
  <si>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</si>
  <si>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</si>
  <si>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</si>
  <si>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</si>
  <si>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</si>
  <si>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</si>
  <si>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</si>
  <si>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</si>
  <si>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</si>
  <si>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</si>
  <si>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</si>
  <si>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</si>
  <si>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</si>
  <si>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</si>
  <si>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</si>
  <si>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</si>
  <si>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</si>
  <si>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</si>
  <si>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</si>
  <si>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</si>
  <si>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</si>
  <si>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</si>
  <si>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</si>
  <si>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</si>
  <si>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</si>
  <si>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</si>
  <si>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</si>
  <si>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</si>
  <si>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</si>
  <si>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</si>
  <si>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</si>
  <si>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</si>
  <si>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</si>
  <si>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</si>
  <si>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</si>
  <si>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</si>
  <si>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</si>
  <si>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</si>
  <si>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</si>
  <si>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</si>
  <si>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</si>
  <si>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</si>
  <si>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</si>
  <si>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</si>
  <si>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</si>
  <si>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</si>
  <si>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</si>
  <si>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</si>
  <si>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</si>
  <si>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</si>
  <si>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</si>
  <si>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</si>
  <si>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</si>
  <si>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</si>
  <si>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</si>
  <si>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</si>
  <si>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</si>
  <si>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</si>
  <si>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</si>
  <si>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</si>
  <si>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</si>
  <si>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</si>
  <si>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</si>
  <si>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</si>
  <si>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</si>
  <si>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</si>
  <si>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</si>
  <si>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</si>
  <si>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</si>
  <si>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</si>
  <si>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</si>
  <si>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</si>
  <si>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</si>
  <si>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</si>
  <si>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</si>
  <si>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</si>
  <si>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</si>
  <si>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</si>
  <si>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</si>
  <si>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</si>
  <si>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</si>
  <si>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</si>
  <si>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</si>
  <si>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</si>
  <si>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</si>
  <si>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</si>
  <si>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</si>
  <si>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</si>
  <si>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</si>
  <si>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</si>
  <si>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</si>
  <si>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</si>
  <si>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</si>
  <si>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</si>
  <si>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</si>
  <si>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</si>
  <si>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</si>
  <si>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</si>
  <si>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</si>
  <si>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</si>
  <si>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</si>
  <si>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</si>
  <si>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</si>
  <si>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</si>
  <si>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</si>
  <si>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</si>
  <si>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</si>
  <si>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</si>
  <si>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</si>
  <si>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</si>
  <si>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</si>
  <si>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</si>
  <si>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</si>
  <si>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</si>
  <si>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</si>
  <si>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</si>
  <si>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</si>
  <si>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</si>
  <si>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</si>
  <si>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</si>
  <si>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</si>
  <si>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</si>
  <si>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</si>
  <si>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</si>
  <si>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</si>
  <si>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</si>
  <si>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</si>
  <si>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</si>
  <si>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</si>
  <si>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</si>
  <si>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</si>
  <si>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</si>
  <si>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</si>
  <si>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</si>
  <si>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</si>
  <si>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</si>
  <si>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</si>
  <si>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</si>
  <si>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</si>
  <si>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</si>
  <si>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</si>
  <si>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</si>
  <si>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</si>
  <si>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</si>
  <si>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</si>
  <si>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</si>
  <si>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</si>
  <si>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</si>
  <si>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</si>
  <si>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</si>
  <si>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</si>
  <si>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</si>
  <si>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</si>
  <si>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</si>
  <si>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</si>
  <si>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</si>
  <si>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</si>
  <si>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</si>
  <si>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</si>
  <si>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</si>
  <si>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</si>
  <si>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</si>
  <si>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</si>
  <si>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</si>
  <si>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</si>
  <si>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</si>
  <si>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</si>
  <si>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</si>
  <si>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</si>
  <si>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</si>
  <si>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</si>
  <si>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</si>
  <si>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</si>
  <si>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</si>
  <si>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</si>
  <si>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</si>
  <si>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</si>
  <si>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</si>
  <si>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</si>
  <si>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</si>
  <si>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</si>
  <si>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</si>
  <si>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</si>
  <si>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</si>
  <si>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</si>
  <si>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</si>
  <si>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</si>
  <si>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</si>
  <si>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</si>
  <si>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</si>
  <si>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</si>
  <si>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</si>
  <si>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</si>
  <si>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</si>
  <si>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</si>
  <si>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</si>
  <si>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</si>
  <si>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</si>
  <si>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</si>
  <si>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</si>
  <si>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</si>
  <si>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</si>
  <si>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</si>
  <si>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</si>
  <si>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</si>
  <si>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</si>
  <si>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</si>
  <si>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</si>
  <si>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</si>
  <si>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</si>
  <si>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</si>
  <si>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</si>
  <si>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</si>
  <si>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</si>
  <si>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</si>
  <si>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</si>
  <si>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</si>
  <si>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</si>
  <si>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</si>
  <si>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</si>
  <si>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</si>
  <si>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</si>
  <si>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</si>
  <si>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</si>
  <si>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</si>
  <si>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</si>
  <si>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</si>
  <si>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</si>
  <si>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</si>
  <si>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</si>
  <si>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</si>
  <si>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</si>
  <si>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</si>
  <si>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</si>
  <si>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</si>
  <si>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</si>
  <si>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</si>
  <si>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</si>
  <si>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</si>
  <si>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</si>
  <si>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</si>
  <si>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</si>
  <si>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</si>
  <si>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</si>
  <si>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</si>
  <si>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</si>
  <si>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</si>
  <si>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</si>
  <si>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</si>
  <si>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</si>
  <si>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</si>
  <si>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</si>
  <si>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</si>
  <si>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</si>
  <si>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</si>
  <si>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</si>
  <si>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</si>
  <si>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</si>
  <si>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</si>
  <si>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</si>
  <si>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</si>
  <si>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</si>
  <si>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</si>
  <si>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</si>
  <si>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</si>
  <si>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</si>
  <si>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</si>
  <si>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</si>
  <si>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</si>
  <si>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</si>
  <si>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</si>
  <si>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</si>
  <si>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</si>
  <si>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</si>
  <si>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</si>
  <si>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</si>
  <si>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</si>
  <si>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</si>
  <si>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</si>
  <si>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</si>
  <si>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</si>
  <si>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</si>
  <si>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</si>
  <si>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</si>
  <si>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</si>
  <si>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</si>
  <si>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</si>
  <si>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</si>
  <si>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</si>
  <si>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</si>
  <si>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</si>
  <si>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</si>
  <si>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</si>
  <si>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</si>
  <si>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</si>
  <si>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</si>
  <si>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</si>
  <si>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</si>
  <si>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</si>
  <si>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</si>
  <si>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</si>
  <si>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</si>
  <si>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</si>
  <si>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</si>
  <si>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</si>
  <si>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</si>
  <si>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</si>
  <si>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</si>
  <si>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</si>
  <si>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</si>
  <si>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T-Muro</t>
  </si>
  <si>
    <t>PLAYER_2</t>
  </si>
  <si>
    <t>SERIE C 24-25</t>
  </si>
  <si>
    <t>22-18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</si>
</sst>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3"/>
  <sheetViews>
    <sheetView tabSelected="1"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H3" sqref="H3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1668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375</v>
      </c>
      <c r="F2" s="13">
        <f>CONVERT(LEFT(Nacsport!E3,2),"mn","hr")/24+CONVERT(MID(Nacsport!E3,4,2),"sec","hr")/24</f>
        <v>1.3888888888888889E-4</v>
      </c>
      <c r="G2" s="14">
        <f>CONVERT((CONVERT(LEFT(Nacsport!F3,2),"mn","hr")/24+CONVERT(MID(Nacsport!F3,4,2),"sec","hr")/24)-(CONVERT(LEFT(Nacsport!E3,2),"mn","hr")/24+CONVERT(MID(Nacsport!E3,4,2),"sec","hr")/24),"hr","sec")*24</f>
        <v>13</v>
      </c>
      <c r="H2" s="14">
        <v>1</v>
      </c>
      <c r="I2" s="14">
        <f t="shared" ref="I2:I65" si="2">+CONVERT(F2,"hr","mn")*24</f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>37</v>
      </c>
      <c r="N2" s="1" t="str">
        <f>IFERROR(MID(Nacsport!G3,FIND(";", Nacsport!G3)+1,IFERROR(FIND(" ", Nacsport!G3 &amp; " ", FIND(";", Nacsport!G3)+1) - FIND(";", Nacsport!G3)-1,LEN(Nacsport!G3))),"")</f>
        <v>20</v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3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375</v>
      </c>
      <c r="F3" s="13">
        <f>CONVERT(LEFT(Nacsport!E4,2),"mn","hr")/24+CONVERT(MID(Nacsport!E4,4,2),"sec","hr")/24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 t="shared" ref="H3:H66" si="4">(+CONVERT(F3,"hr","sec")*24)-5</f>
        <v>7</v>
      </c>
      <c r="I3" s="14">
        <f t="shared" si="2"/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3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375</v>
      </c>
      <c r="F4" s="13">
        <f>CONVERT(LEFT(Nacsport!E5,2),"mn","hr")/24+CONVERT(MID(Nacsport!E5,4,2),"sec","hr")/24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si="4"/>
        <v>7</v>
      </c>
      <c r="I4" s="14">
        <f t="shared" si="2"/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3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375</v>
      </c>
      <c r="F5" s="13">
        <f>CONVERT(LEFT(Nacsport!E6,2),"mn","hr")/24+CONVERT(MID(Nacsport!E6,4,2),"sec","hr")/24</f>
        <v>2.199074074074074E-4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4"/>
        <v>14</v>
      </c>
      <c r="I5" s="14">
        <f t="shared" si="2"/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3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375</v>
      </c>
      <c r="F6" s="13">
        <f>CONVERT(LEFT(Nacsport!E7,2),"mn","hr")/24+CONVERT(MID(Nacsport!E7,4,2),"sec","hr")/24</f>
        <v>2.8935185185185184E-4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4"/>
        <v>19.999999999999996</v>
      </c>
      <c r="I6" s="14">
        <f t="shared" si="2"/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3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375</v>
      </c>
      <c r="F7" s="13">
        <f>CONVERT(LEFT(Nacsport!E8,2),"mn","hr")/24+CONVERT(MID(Nacsport!E8,4,2),"sec","hr")/24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4"/>
        <v>19.999999999999996</v>
      </c>
      <c r="I7" s="14">
        <f t="shared" si="2"/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>JACKAL</v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3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375</v>
      </c>
      <c r="F8" s="13">
        <f>CONVERT(LEFT(Nacsport!E9,2),"mn","hr")/24+CONVERT(MID(Nacsport!E9,4,2),"sec","hr")/24</f>
        <v>3.7037037037037035E-4</v>
      </c>
      <c r="G8" s="14">
        <f>(CONVERT((CONVERT(LEFT(Nacsport!F9,2),"mn","hr")/24+CONVERT(MID(Nacsport!F9,4,2),"sec","hr")/24)-(CONVERT(LEFT(Nacsport!E9,2),"mn","hr")/24+CONVERT(MID(Nacsport!E9,4,2),"sec","hr")/24),"hr","sec")*24)+2</f>
        <v>6.0000000000000036</v>
      </c>
      <c r="H8" s="14">
        <f t="shared" si="4"/>
        <v>27</v>
      </c>
      <c r="I8" s="14">
        <f t="shared" si="2"/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3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375</v>
      </c>
      <c r="F9" s="13">
        <f>CONVERT(LEFT(Nacsport!E10,2),"mn","hr")/24+CONVERT(MID(Nacsport!E10,4,2),"sec","hr")/24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4"/>
        <v>32</v>
      </c>
      <c r="I9" s="14">
        <f t="shared" si="2"/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3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375</v>
      </c>
      <c r="F10" s="13">
        <f>CONVERT(LEFT(Nacsport!E11,2),"mn","hr")/24+CONVERT(MID(Nacsport!E11,4,2),"sec","hr")/24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4"/>
        <v>75</v>
      </c>
      <c r="I10" s="14">
        <f t="shared" si="2"/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>FOUL-PLAY</v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3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375</v>
      </c>
      <c r="F11" s="13">
        <f>CONVERT(LEFT(Nacsport!E12,2),"mn","hr")/24+CONVERT(MID(Nacsport!E12,4,2),"sec","hr")/24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4"/>
        <v>75</v>
      </c>
      <c r="I11" s="14">
        <f t="shared" si="2"/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3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375</v>
      </c>
      <c r="F12" s="13">
        <f>CONVERT(LEFT(Nacsport!E13,2),"mn","hr")/24+CONVERT(MID(Nacsport!E13,4,2),"sec","hr")/24</f>
        <v>9.6064814814814819E-4</v>
      </c>
      <c r="G12" s="14">
        <f>(CONVERT((CONVERT(LEFT(Nacsport!F13,2),"mn","hr")/24+CONVERT(MID(Nacsport!F13,4,2),"sec","hr")/24)-(CONVERT(LEFT(Nacsport!E13,2),"mn","hr")/24+CONVERT(MID(Nacsport!E13,4,2),"sec","hr")/24),"hr","sec")*24)+2</f>
        <v>8.9999999999999947</v>
      </c>
      <c r="H12" s="14">
        <f t="shared" si="4"/>
        <v>78</v>
      </c>
      <c r="I12" s="14">
        <f t="shared" si="2"/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3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375</v>
      </c>
      <c r="F13" s="13">
        <f>CONVERT(LEFT(Nacsport!E14,2),"mn","hr")/24+CONVERT(MID(Nacsport!E14,4,2),"sec","hr")/24</f>
        <v>9.9537037037037042E-4</v>
      </c>
      <c r="G13" s="14">
        <f>(CONVERT((CONVERT(LEFT(Nacsport!F14,2),"mn","hr")/24+CONVERT(MID(Nacsport!F14,4,2),"sec","hr")/24)-(CONVERT(LEFT(Nacsport!E14,2),"mn","hr")/24+CONVERT(MID(Nacsport!E14,4,2),"sec","hr")/24),"hr","sec")*24)+2</f>
        <v>7.0000000000000071</v>
      </c>
      <c r="H13" s="14">
        <f t="shared" si="4"/>
        <v>81</v>
      </c>
      <c r="I13" s="14">
        <f t="shared" si="2"/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3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375</v>
      </c>
      <c r="F14" s="13">
        <f>CONVERT(LEFT(Nacsport!E15,2),"mn","hr")/24+CONVERT(MID(Nacsport!E15,4,2),"sec","hr")/24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4"/>
        <v>82</v>
      </c>
      <c r="I14" s="14">
        <f t="shared" si="2"/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>KNOCK-ON</v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3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375</v>
      </c>
      <c r="F15" s="13">
        <f>CONVERT(LEFT(Nacsport!E16,2),"mn","hr")/24+CONVERT(MID(Nacsport!E16,4,2),"sec","hr")/24</f>
        <v>1.5509259259259261E-3</v>
      </c>
      <c r="G15" s="14">
        <f>(CONVERT((CONVERT(LEFT(Nacsport!F16,2),"mn","hr")/24+CONVERT(MID(Nacsport!F16,4,2),"sec","hr")/24)-(CONVERT(LEFT(Nacsport!E16,2),"mn","hr")/24+CONVERT(MID(Nacsport!E16,4,2),"sec","hr")/24),"hr","sec")*24)+2</f>
        <v>5.9999999999999947</v>
      </c>
      <c r="H15" s="14">
        <f t="shared" si="4"/>
        <v>129</v>
      </c>
      <c r="I15" s="14">
        <f t="shared" si="2"/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3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375</v>
      </c>
      <c r="F16" s="13">
        <f>CONVERT(LEFT(Nacsport!E17,2),"mn","hr")/24+CONVERT(MID(Nacsport!E17,4,2),"sec","hr")/24</f>
        <v>1.5509259259259261E-3</v>
      </c>
      <c r="G16" s="14">
        <f>CONVERT((CONVERT(LEFT(Nacsport!F17,2),"mn","hr")/24+CONVERT(MID(Nacsport!F17,4,2),"sec","hr")/24)-(CONVERT(LEFT(Nacsport!E17,2),"mn","hr")/24+CONVERT(MID(Nacsport!E17,4,2),"sec","hr")/24),"hr","sec")*24</f>
        <v>3.9999999999999947</v>
      </c>
      <c r="H16" s="14">
        <f t="shared" si="4"/>
        <v>129</v>
      </c>
      <c r="I16" s="14">
        <f t="shared" si="2"/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3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375</v>
      </c>
      <c r="F17" s="13">
        <f>CONVERT(LEFT(Nacsport!E18,2),"mn","hr")/24+CONVERT(MID(Nacsport!E18,4,2),"sec","hr")/24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(CONVERT((CONVERT(LEFT(Nacsport!F18,2),"mn","hr")/24+CONVERT(MID(Nacsport!F18,4,2),"sec","hr")/24)-(CONVERT(LEFT(Nacsport!E18,2),"mn","hr")/24+CONVERT(MID(Nacsport!E18,4,2),"sec","hr")/24),"hr","sec")*24)+2</f>
        <v>26.999999999999979</v>
      </c>
      <c r="H17" s="14">
        <f t="shared" si="4"/>
        <v>139</v>
      </c>
      <c r="I17" s="14">
        <f t="shared" si="2"/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3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375</v>
      </c>
      <c r="F18" s="13">
        <f>CONVERT(LEFT(Nacsport!E19,2),"mn","hr")/24+CONVERT(MID(Nacsport!E19,4,2),"sec","hr")/24</f>
        <v>1.6666666666666668E-3</v>
      </c>
      <c r="G18" s="14">
        <f>CONVERT((CONVERT(LEFT(Nacsport!F19,2),"mn","hr")/24+CONVERT(MID(Nacsport!F19,4,2),"sec","hr")/24)-(CONVERT(LEFT(Nacsport!E19,2),"mn","hr")/24+CONVERT(MID(Nacsport!E19,4,2),"sec","hr")/24),"hr","sec")*24</f>
        <v>24.999999999999979</v>
      </c>
      <c r="H18" s="14">
        <f t="shared" si="4"/>
        <v>139</v>
      </c>
      <c r="I18" s="14">
        <f t="shared" si="2"/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>SCRUM INF</v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3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375</v>
      </c>
      <c r="F19" s="13">
        <f>CONVERT(LEFT(Nacsport!E20,2),"mn","hr")/24+CONVERT(MID(Nacsport!E20,4,2),"sec","hr")/24</f>
        <v>1.7592592592592592E-3</v>
      </c>
      <c r="G19" s="14">
        <f>(CONVERT((CONVERT(LEFT(Nacsport!F20,2),"mn","hr")/24+CONVERT(MID(Nacsport!F20,4,2),"sec","hr")/24)-(CONVERT(LEFT(Nacsport!E20,2),"mn","hr")/24+CONVERT(MID(Nacsport!E20,4,2),"sec","hr")/24),"hr","sec")*24)+2</f>
        <v>5.0000000000000009</v>
      </c>
      <c r="H19" s="14">
        <f t="shared" si="4"/>
        <v>147</v>
      </c>
      <c r="I19" s="14">
        <f t="shared" si="2"/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3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375</v>
      </c>
      <c r="F20" s="13">
        <f>CONVERT(LEFT(Nacsport!E21,2),"mn","hr")/24+CONVERT(MID(Nacsport!E21,4,2),"sec","hr")/24</f>
        <v>1.7939814814814815E-3</v>
      </c>
      <c r="G20" s="14">
        <f>CONVERT((CONVERT(LEFT(Nacsport!F21,2),"mn","hr")/24+CONVERT(MID(Nacsport!F21,4,2),"sec","hr")/24)-(CONVERT(LEFT(Nacsport!E21,2),"mn","hr")/24+CONVERT(MID(Nacsport!E21,4,2),"sec","hr")/24),"hr","sec")*24</f>
        <v>3.0000000000000009</v>
      </c>
      <c r="H20" s="14">
        <f t="shared" si="4"/>
        <v>150</v>
      </c>
      <c r="I20" s="14">
        <f t="shared" si="2"/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/>
      </c>
      <c r="AG20" s="1" t="str">
        <f>+CONCATENATE(Nacsport!FF21,Nacsport!FG21,Nacsport!FH21,Nacsport!FI21,Nacsport!FJ21)</f>
        <v/>
      </c>
      <c r="AH20" s="1" t="str">
        <f t="shared" si="3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375</v>
      </c>
      <c r="F21" s="13">
        <f>CONVERT(LEFT(Nacsport!E22,2),"mn","hr")/24+CONVERT(MID(Nacsport!E22,4,2),"sec","hr")/24</f>
        <v>1.8865740740740742E-3</v>
      </c>
      <c r="G21" s="14">
        <v>8</v>
      </c>
      <c r="H21" s="14">
        <f t="shared" si="4"/>
        <v>158</v>
      </c>
      <c r="I21" s="14">
        <f t="shared" si="2"/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3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375</v>
      </c>
      <c r="F22" s="13">
        <f>CONVERT(LEFT(Nacsport!E23,2),"mn","hr")/24+CONVERT(MID(Nacsport!E23,4,2),"sec","hr")/24</f>
        <v>1.9097222222222224E-3</v>
      </c>
      <c r="G22" s="14">
        <f>CONVERT((CONVERT(LEFT(Nacsport!F23,2),"mn","hr")/24+CONVERT(MID(Nacsport!F23,4,2),"sec","hr")/24)-(CONVERT(LEFT(Nacsport!E23,2),"mn","hr")/24+CONVERT(MID(Nacsport!E23,4,2),"sec","hr")/24),"hr","sec")*24</f>
        <v>2.9999999999999822</v>
      </c>
      <c r="H22" s="14">
        <f t="shared" si="4"/>
        <v>160.00000000000003</v>
      </c>
      <c r="I22" s="14">
        <f t="shared" si="2"/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3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375</v>
      </c>
      <c r="F23" s="13">
        <f>CONVERT(LEFT(Nacsport!E24,2),"mn","hr")/24+CONVERT(MID(Nacsport!E24,4,2),"sec","hr")/24</f>
        <v>1.9560185185185184E-3</v>
      </c>
      <c r="G23" s="14">
        <f>CONVERT((CONVERT(LEFT(Nacsport!F24,2),"mn","hr")/24+CONVERT(MID(Nacsport!F24,4,2),"sec","hr")/24)-(CONVERT(LEFT(Nacsport!E24,2),"mn","hr")/24+CONVERT(MID(Nacsport!E24,4,2),"sec","hr")/24),"hr","sec")*24</f>
        <v>4.0000000000000133</v>
      </c>
      <c r="H23" s="14">
        <f t="shared" si="4"/>
        <v>164</v>
      </c>
      <c r="I23" s="14">
        <f t="shared" si="2"/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3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375</v>
      </c>
      <c r="F24" s="13">
        <f>CONVERT(LEFT(Nacsport!E25,2),"mn","hr")/24+CONVERT(MID(Nacsport!E25,4,2),"sec","hr")/24</f>
        <v>1.9560185185185184E-3</v>
      </c>
      <c r="G24" s="14">
        <f>CONVERT((CONVERT(LEFT(Nacsport!F25,2),"mn","hr")/24+CONVERT(MID(Nacsport!F25,4,2),"sec","hr")/24)-(CONVERT(LEFT(Nacsport!E25,2),"mn","hr")/24+CONVERT(MID(Nacsport!E25,4,2),"sec","hr")/24),"hr","sec")*24</f>
        <v>1.0000000000000315</v>
      </c>
      <c r="H24" s="14">
        <f t="shared" si="4"/>
        <v>164</v>
      </c>
      <c r="I24" s="14">
        <f t="shared" si="2"/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>SLOW</v>
      </c>
      <c r="AG24" s="1" t="str">
        <f>+CONCATENATE(Nacsport!FF25,Nacsport!FG25,Nacsport!FH25,Nacsport!FI25,Nacsport!FJ25)</f>
        <v/>
      </c>
      <c r="AH24" s="1" t="str">
        <f t="shared" si="3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375</v>
      </c>
      <c r="F25" s="13">
        <f>CONVERT(LEFT(Nacsport!E26,2),"mn","hr")/24+CONVERT(MID(Nacsport!E26,4,2),"sec","hr")/24</f>
        <v>2.1064814814814813E-3</v>
      </c>
      <c r="G25" s="14">
        <f>CONVERT((CONVERT(LEFT(Nacsport!F26,2),"mn","hr")/24+CONVERT(MID(Nacsport!F26,4,2),"sec","hr")/24)-(CONVERT(LEFT(Nacsport!E26,2),"mn","hr")/24+CONVERT(MID(Nacsport!E26,4,2),"sec","hr")/24),"hr","sec")*24</f>
        <v>12.000000000000004</v>
      </c>
      <c r="H25" s="14">
        <f t="shared" si="4"/>
        <v>177</v>
      </c>
      <c r="I25" s="14">
        <f t="shared" si="2"/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>RUCK DEFENSE</v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3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375</v>
      </c>
      <c r="F26" s="13">
        <f>CONVERT(LEFT(Nacsport!E27,2),"mn","hr")/24+CONVERT(MID(Nacsport!E27,4,2),"sec","hr")/24</f>
        <v>2.1064814814814813E-3</v>
      </c>
      <c r="G26" s="14">
        <f>CONVERT((CONVERT(LEFT(Nacsport!F27,2),"mn","hr")/24+CONVERT(MID(Nacsport!F27,4,2),"sec","hr")/24)-(CONVERT(LEFT(Nacsport!E27,2),"mn","hr")/24+CONVERT(MID(Nacsport!E27,4,2),"sec","hr")/24),"hr","sec")*24</f>
        <v>16.000000000000014</v>
      </c>
      <c r="H26" s="14">
        <f t="shared" si="4"/>
        <v>177</v>
      </c>
      <c r="I26" s="14">
        <f t="shared" si="2"/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3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375</v>
      </c>
      <c r="F27" s="13">
        <f>CONVERT(LEFT(Nacsport!E28,2),"mn","hr")/24+CONVERT(MID(Nacsport!E28,4,2),"sec","hr")/24</f>
        <v>2.1180555555555553E-3</v>
      </c>
      <c r="G27" s="14">
        <f>CONVERT((CONVERT(LEFT(Nacsport!F28,2),"mn","hr")/24+CONVERT(MID(Nacsport!F28,4,2),"sec","hr")/24)-(CONVERT(LEFT(Nacsport!E28,2),"mn","hr")/24+CONVERT(MID(Nacsport!E28,4,2),"sec","hr")/24),"hr","sec")*24</f>
        <v>4.0000000000000133</v>
      </c>
      <c r="H27" s="14">
        <f t="shared" si="4"/>
        <v>177.99999999999997</v>
      </c>
      <c r="I27" s="14">
        <f t="shared" si="2"/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3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375</v>
      </c>
      <c r="F28" s="13">
        <f>CONVERT(LEFT(Nacsport!E29,2),"mn","hr")/24+CONVERT(MID(Nacsport!E29,4,2),"sec","hr")/24</f>
        <v>2.1180555555555553E-3</v>
      </c>
      <c r="G28" s="14">
        <f>CONVERT((CONVERT(LEFT(Nacsport!F29,2),"mn","hr")/24+CONVERT(MID(Nacsport!F29,4,2),"sec","hr")/24)-(CONVERT(LEFT(Nacsport!E29,2),"mn","hr")/24+CONVERT(MID(Nacsport!E29,4,2),"sec","hr")/24),"hr","sec")*24</f>
        <v>5.0000000000000071</v>
      </c>
      <c r="H28" s="14">
        <f t="shared" si="4"/>
        <v>177.99999999999997</v>
      </c>
      <c r="I28" s="14">
        <f t="shared" si="2"/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3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375</v>
      </c>
      <c r="F29" s="13">
        <f>CONVERT(LEFT(Nacsport!E30,2),"mn","hr")/24+CONVERT(MID(Nacsport!E30,4,2),"sec","hr")/24</f>
        <v>2.2453703703703702E-3</v>
      </c>
      <c r="G29" s="14">
        <f>(CONVERT((CONVERT(LEFT(Nacsport!F30,2),"mn","hr")/24+CONVERT(MID(Nacsport!F30,4,2),"sec","hr")/24)-(CONVERT(LEFT(Nacsport!E30,2),"mn","hr")/24+CONVERT(MID(Nacsport!E30,4,2),"sec","hr")/24),"hr","sec")*24)+2</f>
        <v>7.0000000000000071</v>
      </c>
      <c r="H29" s="14">
        <f t="shared" si="4"/>
        <v>188.99999999999997</v>
      </c>
      <c r="I29" s="14">
        <f t="shared" si="2"/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>PUNT</v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3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375</v>
      </c>
      <c r="F30" s="13">
        <f>CONVERT(LEFT(Nacsport!E31,2),"mn","hr")/24+CONVERT(MID(Nacsport!E31,4,2),"sec","hr")/24</f>
        <v>2.2453703703703702E-3</v>
      </c>
      <c r="G30" s="14">
        <f>CONVERT((CONVERT(LEFT(Nacsport!F31,2),"mn","hr")/24+CONVERT(MID(Nacsport!F31,4,2),"sec","hr")/24)-(CONVERT(LEFT(Nacsport!E31,2),"mn","hr")/24+CONVERT(MID(Nacsport!E31,4,2),"sec","hr")/24),"hr","sec")*24</f>
        <v>4.0000000000000133</v>
      </c>
      <c r="H30" s="14">
        <f t="shared" si="4"/>
        <v>188.99999999999997</v>
      </c>
      <c r="I30" s="14">
        <f t="shared" si="2"/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3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375</v>
      </c>
      <c r="F31" s="13">
        <f>CONVERT(LEFT(Nacsport!E32,2),"mn","hr")/24+CONVERT(MID(Nacsport!E32,4,2),"sec","hr")/24</f>
        <v>2.2916666666666667E-3</v>
      </c>
      <c r="G31" s="14">
        <f>(CONVERT((CONVERT(LEFT(Nacsport!F32,2),"mn","hr")/24+CONVERT(MID(Nacsport!F32,4,2),"sec","hr")/24)-(CONVERT(LEFT(Nacsport!E32,2),"mn","hr")/24+CONVERT(MID(Nacsport!E32,4,2),"sec","hr")/24),"hr","sec")*24)+2</f>
        <v>6.0000000000000133</v>
      </c>
      <c r="H31" s="14">
        <f t="shared" si="4"/>
        <v>193</v>
      </c>
      <c r="I31" s="14">
        <f t="shared" si="2"/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3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375</v>
      </c>
      <c r="F32" s="13">
        <f>CONVERT(LEFT(Nacsport!E33,2),"mn","hr")/24+CONVERT(MID(Nacsport!E33,4,2),"sec","hr")/24</f>
        <v>2.2916666666666667E-3</v>
      </c>
      <c r="G32" s="14">
        <f>CONVERT((CONVERT(LEFT(Nacsport!F33,2),"mn","hr")/24+CONVERT(MID(Nacsport!F33,4,2),"sec","hr")/24)-(CONVERT(LEFT(Nacsport!E33,2),"mn","hr")/24+CONVERT(MID(Nacsport!E33,4,2),"sec","hr")/24),"hr","sec")*24</f>
        <v>0.999999999999994</v>
      </c>
      <c r="H32" s="14">
        <f t="shared" si="4"/>
        <v>193</v>
      </c>
      <c r="I32" s="14">
        <f t="shared" si="2"/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3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375</v>
      </c>
      <c r="F33" s="13">
        <f>CONVERT(LEFT(Nacsport!E34,2),"mn","hr")/24+CONVERT(MID(Nacsport!E34,4,2),"sec","hr")/24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(CONVERT((CONVERT(LEFT(Nacsport!F34,2),"mn","hr")/24+CONVERT(MID(Nacsport!F34,4,2),"sec","hr")/24)-(CONVERT(LEFT(Nacsport!E34,2),"mn","hr")/24+CONVERT(MID(Nacsport!E34,4,2),"sec","hr")/24),"hr","sec")*24)+2</f>
        <v>10.999999999999982</v>
      </c>
      <c r="H33" s="14">
        <f t="shared" si="4"/>
        <v>252</v>
      </c>
      <c r="I33" s="14">
        <f t="shared" si="2"/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>FOUL-PLAY</v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3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375</v>
      </c>
      <c r="F34" s="13">
        <f>CONVERT(LEFT(Nacsport!E35,2),"mn","hr")/24+CONVERT(MID(Nacsport!E35,4,2),"sec","hr")/24</f>
        <v>2.9745370370370373E-3</v>
      </c>
      <c r="G34" s="14">
        <f>CONVERT((CONVERT(LEFT(Nacsport!F35,2),"mn","hr")/24+CONVERT(MID(Nacsport!F35,4,2),"sec","hr")/24)-(CONVERT(LEFT(Nacsport!E35,2),"mn","hr")/24+CONVERT(MID(Nacsport!E35,4,2),"sec","hr")/24),"hr","sec")*24</f>
        <v>8.9999999999999822</v>
      </c>
      <c r="H34" s="14">
        <f t="shared" si="4"/>
        <v>252</v>
      </c>
      <c r="I34" s="14">
        <f t="shared" si="2"/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3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375</v>
      </c>
      <c r="F35" s="13">
        <f>CONVERT(LEFT(Nacsport!E36,2),"mn","hr")/24+CONVERT(MID(Nacsport!E36,4,2),"sec","hr")/24</f>
        <v>3.0208333333333333E-3</v>
      </c>
      <c r="G35" s="14">
        <f>(CONVERT((CONVERT(LEFT(Nacsport!F36,2),"mn","hr")/24+CONVERT(MID(Nacsport!F36,4,2),"sec","hr")/24)-(CONVERT(LEFT(Nacsport!E36,2),"mn","hr")/24+CONVERT(MID(Nacsport!E36,4,2),"sec","hr")/24),"hr","sec")*24)+2</f>
        <v>9.000000000000032</v>
      </c>
      <c r="H35" s="14">
        <f t="shared" si="4"/>
        <v>256</v>
      </c>
      <c r="I35" s="14">
        <f t="shared" si="2"/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3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375</v>
      </c>
      <c r="F36" s="13">
        <f>CONVERT(LEFT(Nacsport!E37,2),"mn","hr")/24+CONVERT(MID(Nacsport!E37,4,2),"sec","hr")/24</f>
        <v>3.0439814814814817E-3</v>
      </c>
      <c r="G36" s="14">
        <f>CONVERT((CONVERT(LEFT(Nacsport!F37,2),"mn","hr")/24+CONVERT(MID(Nacsport!F37,4,2),"sec","hr")/24)-(CONVERT(LEFT(Nacsport!E37,2),"mn","hr")/24+CONVERT(MID(Nacsport!E37,4,2),"sec","hr")/24),"hr","sec")*24</f>
        <v>3.999999999999976</v>
      </c>
      <c r="H36" s="14">
        <f t="shared" si="4"/>
        <v>258</v>
      </c>
      <c r="I36" s="14">
        <f t="shared" si="2"/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3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375</v>
      </c>
      <c r="F37" s="13">
        <f>CONVERT(LEFT(Nacsport!E38,2),"mn","hr")/24+CONVERT(MID(Nacsport!E38,4,2),"sec","hr")/24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(CONVERT((CONVERT(LEFT(Nacsport!F38,2),"mn","hr")/24+CONVERT(MID(Nacsport!F38,4,2),"sec","hr")/24)-(CONVERT(LEFT(Nacsport!E38,2),"mn","hr")/24+CONVERT(MID(Nacsport!E38,4,2),"sec","hr")/24),"hr","sec")*24)+2</f>
        <v>2.9999999999999938</v>
      </c>
      <c r="H37" s="14">
        <f t="shared" si="4"/>
        <v>261</v>
      </c>
      <c r="I37" s="14">
        <f t="shared" si="2"/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3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375</v>
      </c>
      <c r="F38" s="13">
        <f>CONVERT(LEFT(Nacsport!E39,2),"mn","hr")/24+CONVERT(MID(Nacsport!E39,4,2),"sec","hr")/24</f>
        <v>3.5648148148148145E-3</v>
      </c>
      <c r="G38" s="14">
        <f>CONVERT((CONVERT(LEFT(Nacsport!F39,2),"mn","hr")/24+CONVERT(MID(Nacsport!F39,4,2),"sec","hr")/24)-(CONVERT(LEFT(Nacsport!E39,2),"mn","hr")/24+CONVERT(MID(Nacsport!E39,4,2),"sec","hr")/24),"hr","sec")*24</f>
        <v>6.0000000000000018</v>
      </c>
      <c r="H38" s="14">
        <f t="shared" si="4"/>
        <v>303</v>
      </c>
      <c r="I38" s="14">
        <f t="shared" si="2"/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>FOUL-PLAY</v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3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375</v>
      </c>
      <c r="F39" s="13">
        <f>CONVERT(LEFT(Nacsport!E40,2),"mn","hr")/24+CONVERT(MID(Nacsport!E40,4,2),"sec","hr")/24</f>
        <v>3.5648148148148145E-3</v>
      </c>
      <c r="G39" s="14">
        <f>CONVERT((CONVERT(LEFT(Nacsport!F40,2),"mn","hr")/24+CONVERT(MID(Nacsport!F40,4,2),"sec","hr")/24)-(CONVERT(LEFT(Nacsport!E40,2),"mn","hr")/24+CONVERT(MID(Nacsport!E40,4,2),"sec","hr")/24),"hr","sec")*24</f>
        <v>6.0000000000000018</v>
      </c>
      <c r="H39" s="14">
        <f t="shared" si="4"/>
        <v>303</v>
      </c>
      <c r="I39" s="14">
        <f t="shared" si="2"/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3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375</v>
      </c>
      <c r="F40" s="13">
        <f>CONVERT(LEFT(Nacsport!E41,2),"mn","hr")/24+CONVERT(MID(Nacsport!E41,4,2),"sec","hr")/24</f>
        <v>3.6226851851851849E-3</v>
      </c>
      <c r="G40" s="14">
        <f>CONVERT((CONVERT(LEFT(Nacsport!F41,2),"mn","hr")/24+CONVERT(MID(Nacsport!F41,4,2),"sec","hr")/24)-(CONVERT(LEFT(Nacsport!E41,2),"mn","hr")/24+CONVERT(MID(Nacsport!E41,4,2),"sec","hr")/24),"hr","sec")*24</f>
        <v>6.9999999999999947</v>
      </c>
      <c r="H40" s="14">
        <f t="shared" si="4"/>
        <v>308</v>
      </c>
      <c r="I40" s="14">
        <f t="shared" si="2"/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3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375</v>
      </c>
      <c r="F41" s="13">
        <f>CONVERT(LEFT(Nacsport!E42,2),"mn","hr")/24+CONVERT(MID(Nacsport!E42,4,2),"sec","hr")/24</f>
        <v>3.634259259259259E-3</v>
      </c>
      <c r="G41" s="14">
        <f>CONVERT((CONVERT(LEFT(Nacsport!F42,2),"mn","hr")/24+CONVERT(MID(Nacsport!F42,4,2),"sec","hr")/24)-(CONVERT(LEFT(Nacsport!E42,2),"mn","hr")/24+CONVERT(MID(Nacsport!E42,4,2),"sec","hr")/24),"hr","sec")*24</f>
        <v>0.999999999999994</v>
      </c>
      <c r="H41" s="14">
        <f t="shared" si="4"/>
        <v>309</v>
      </c>
      <c r="I41" s="14">
        <f t="shared" si="2"/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3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375</v>
      </c>
      <c r="F42" s="13">
        <f>CONVERT(LEFT(Nacsport!E43,2),"mn","hr")/24+CONVERT(MID(Nacsport!E43,4,2),"sec","hr")/24</f>
        <v>4.0509259259259257E-3</v>
      </c>
      <c r="G42" s="14">
        <f>CONVERT((CONVERT(LEFT(Nacsport!F43,2),"mn","hr")/24+CONVERT(MID(Nacsport!F43,4,2),"sec","hr")/24)-(CONVERT(LEFT(Nacsport!E43,2),"mn","hr")/24+CONVERT(MID(Nacsport!E43,4,2),"sec","hr")/24),"hr","sec")*24</f>
        <v>5.9999999999999645</v>
      </c>
      <c r="H42" s="14">
        <f t="shared" si="4"/>
        <v>345</v>
      </c>
      <c r="I42" s="14">
        <f t="shared" si="2"/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3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375</v>
      </c>
      <c r="F43" s="13">
        <f>CONVERT(LEFT(Nacsport!E44,2),"mn","hr")/24+CONVERT(MID(Nacsport!E44,4,2),"sec","hr")/24</f>
        <v>4.0509259259259257E-3</v>
      </c>
      <c r="G43" s="14">
        <f>CONVERT((CONVERT(LEFT(Nacsport!F44,2),"mn","hr")/24+CONVERT(MID(Nacsport!F44,4,2),"sec","hr")/24)-(CONVERT(LEFT(Nacsport!E44,2),"mn","hr")/24+CONVERT(MID(Nacsport!E44,4,2),"sec","hr")/24),"hr","sec")*24</f>
        <v>5.9999999999999645</v>
      </c>
      <c r="H43" s="14">
        <f t="shared" si="4"/>
        <v>345</v>
      </c>
      <c r="I43" s="14">
        <f t="shared" si="2"/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5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375</v>
      </c>
      <c r="F44" s="13">
        <f>CONVERT(LEFT(Nacsport!E45,2),"mn","hr")/24+CONVERT(MID(Nacsport!E45,4,2),"sec","hr")/24</f>
        <v>4.0972222222222217E-3</v>
      </c>
      <c r="G44" s="14">
        <f>CONVERT((CONVERT(LEFT(Nacsport!F45,2),"mn","hr")/24+CONVERT(MID(Nacsport!F45,4,2),"sec","hr")/24)-(CONVERT(LEFT(Nacsport!E45,2),"mn","hr")/24+CONVERT(MID(Nacsport!E45,4,2),"sec","hr")/24),"hr","sec")*24</f>
        <v>4.0000000000000515</v>
      </c>
      <c r="H44" s="14">
        <f t="shared" si="4"/>
        <v>348.99999999999994</v>
      </c>
      <c r="I44" s="14">
        <f t="shared" si="2"/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375</v>
      </c>
      <c r="F45" s="13">
        <f>CONVERT(LEFT(Nacsport!E46,2),"mn","hr")/24+CONVERT(MID(Nacsport!E46,4,2),"sec","hr")/24</f>
        <v>4.0972222222222217E-3</v>
      </c>
      <c r="G45" s="14">
        <f>CONVERT((CONVERT(LEFT(Nacsport!F46,2),"mn","hr")/24+CONVERT(MID(Nacsport!F46,4,2),"sec","hr")/24)-(CONVERT(LEFT(Nacsport!E46,2),"mn","hr")/24+CONVERT(MID(Nacsport!E46,4,2),"sec","hr")/24),"hr","sec")*24</f>
        <v>4.0000000000000515</v>
      </c>
      <c r="H45" s="14">
        <f t="shared" si="4"/>
        <v>348.99999999999994</v>
      </c>
      <c r="I45" s="14">
        <f t="shared" si="2"/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375</v>
      </c>
      <c r="F46" s="13">
        <f>CONVERT(LEFT(Nacsport!E47,2),"mn","hr")/24+CONVERT(MID(Nacsport!E47,4,2),"sec","hr")/24</f>
        <v>4.1203703703703697E-3</v>
      </c>
      <c r="G46" s="14">
        <f>CONVERT((CONVERT(LEFT(Nacsport!F47,2),"mn","hr")/24+CONVERT(MID(Nacsport!F47,4,2),"sec","hr")/24)-(CONVERT(LEFT(Nacsport!E47,2),"mn","hr")/24+CONVERT(MID(Nacsport!E47,4,2),"sec","hr")/24),"hr","sec")*24</f>
        <v>1.0000000000000315</v>
      </c>
      <c r="H46" s="14">
        <f t="shared" si="4"/>
        <v>350.99999999999994</v>
      </c>
      <c r="I46" s="14">
        <f t="shared" si="2"/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375</v>
      </c>
      <c r="F47" s="13">
        <f>CONVERT(LEFT(Nacsport!E48,2),"mn","hr")/24+CONVERT(MID(Nacsport!E48,4,2),"sec","hr")/24</f>
        <v>4.2824074074074075E-3</v>
      </c>
      <c r="G47" s="14">
        <v>8</v>
      </c>
      <c r="H47" s="14">
        <f t="shared" si="4"/>
        <v>365</v>
      </c>
      <c r="I47" s="14">
        <f t="shared" si="2"/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SCRUM INF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375</v>
      </c>
      <c r="F48" s="13">
        <f>CONVERT(LEFT(Nacsport!E49,2),"mn","hr")/24+CONVERT(MID(Nacsport!E49,4,2),"sec","hr")/24</f>
        <v>4.2824074074074075E-3</v>
      </c>
      <c r="G48" s="14">
        <f>CONVERT((CONVERT(LEFT(Nacsport!F49,2),"mn","hr")/24+CONVERT(MID(Nacsport!F49,4,2),"sec","hr")/24)-(CONVERT(LEFT(Nacsport!E49,2),"mn","hr")/24+CONVERT(MID(Nacsport!E49,4,2),"sec","hr")/24),"hr","sec")*24</f>
        <v>13.999999999999989</v>
      </c>
      <c r="H48" s="14">
        <f t="shared" si="4"/>
        <v>365</v>
      </c>
      <c r="I48" s="14">
        <f t="shared" si="2"/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375</v>
      </c>
      <c r="F49" s="13">
        <f>CONVERT(LEFT(Nacsport!E50,2),"mn","hr")/24+CONVERT(MID(Nacsport!E50,4,2),"sec","hr")/24</f>
        <v>4.340277777777778E-3</v>
      </c>
      <c r="G49" s="14">
        <f>CONVERT((CONVERT(LEFT(Nacsport!F50,2),"mn","hr")/24+CONVERT(MID(Nacsport!F50,4,2),"sec","hr")/24)-(CONVERT(LEFT(Nacsport!E50,2),"mn","hr")/24+CONVERT(MID(Nacsport!E50,4,2),"sec","hr")/24),"hr","sec")*24</f>
        <v>2.9999999999999445</v>
      </c>
      <c r="H49" s="14">
        <f t="shared" si="4"/>
        <v>370</v>
      </c>
      <c r="I49" s="14">
        <f t="shared" si="2"/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375</v>
      </c>
      <c r="F50" s="13">
        <f>CONVERT(LEFT(Nacsport!E51,2),"mn","hr")/24+CONVERT(MID(Nacsport!E51,4,2),"sec","hr")/24</f>
        <v>4.3749999999999995E-3</v>
      </c>
      <c r="G50" s="14">
        <f>CONVERT((CONVERT(LEFT(Nacsport!F51,2),"mn","hr")/24+CONVERT(MID(Nacsport!F51,4,2),"sec","hr")/24)-(CONVERT(LEFT(Nacsport!E51,2),"mn","hr")/24+CONVERT(MID(Nacsport!E51,4,2),"sec","hr")/24),"hr","sec")*24</f>
        <v>3.0000000000000195</v>
      </c>
      <c r="H50" s="14">
        <f t="shared" si="4"/>
        <v>372.99999999999994</v>
      </c>
      <c r="I50" s="14">
        <f t="shared" si="2"/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375</v>
      </c>
      <c r="F51" s="13">
        <f>CONVERT(LEFT(Nacsport!E52,2),"mn","hr")/24+CONVERT(MID(Nacsport!E52,4,2),"sec","hr")/24</f>
        <v>4.4212962962962964E-3</v>
      </c>
      <c r="G51" s="14">
        <f>CONVERT((CONVERT(LEFT(Nacsport!F52,2),"mn","hr")/24+CONVERT(MID(Nacsport!F52,4,2),"sec","hr")/24)-(CONVERT(LEFT(Nacsport!E52,2),"mn","hr")/24+CONVERT(MID(Nacsport!E52,4,2),"sec","hr")/24),"hr","sec")*24</f>
        <v>5.0000000000000071</v>
      </c>
      <c r="H51" s="14">
        <f t="shared" si="4"/>
        <v>377</v>
      </c>
      <c r="I51" s="14">
        <f t="shared" si="2"/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>DOUBLE</v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375</v>
      </c>
      <c r="F52" s="13">
        <f>CONVERT(LEFT(Nacsport!E53,2),"mn","hr")/24+CONVERT(MID(Nacsport!E53,4,2),"sec","hr")/24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(CONVERT((CONVERT(LEFT(Nacsport!F53,2),"mn","hr")/24+CONVERT(MID(Nacsport!F53,4,2),"sec","hr")/24)-(CONVERT(LEFT(Nacsport!E53,2),"mn","hr")/24+CONVERT(MID(Nacsport!E53,4,2),"sec","hr")/24),"hr","sec")*24)+2</f>
        <v>3.0000000000000315</v>
      </c>
      <c r="H52" s="14">
        <f t="shared" si="4"/>
        <v>379</v>
      </c>
      <c r="I52" s="14">
        <f t="shared" si="2"/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>KNOCK-ON</v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>SLOW</v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375</v>
      </c>
      <c r="F53" s="13">
        <f>CONVERT(LEFT(Nacsport!E54,2),"mn","hr")/24+CONVERT(MID(Nacsport!E54,4,2),"sec","hr")/24</f>
        <v>4.8958333333333336E-3</v>
      </c>
      <c r="G53" s="14">
        <f>CONVERT((CONVERT(LEFT(Nacsport!F54,2),"mn","hr")/24+CONVERT(MID(Nacsport!F54,4,2),"sec","hr")/24)-(CONVERT(LEFT(Nacsport!E54,2),"mn","hr")/24+CONVERT(MID(Nacsport!E54,4,2),"sec","hr")/24),"hr","sec")*24</f>
        <v>12.999999999999959</v>
      </c>
      <c r="H53" s="14">
        <f t="shared" si="4"/>
        <v>418</v>
      </c>
      <c r="I53" s="14">
        <f t="shared" si="2"/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375</v>
      </c>
      <c r="F54" s="13">
        <f>CONVERT(LEFT(Nacsport!E55,2),"mn","hr")/24+CONVERT(MID(Nacsport!E55,4,2),"sec","hr")/24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(CONVERT((CONVERT(LEFT(Nacsport!F55,2),"mn","hr")/24+CONVERT(MID(Nacsport!F55,4,2),"sec","hr")/24)-(CONVERT(LEFT(Nacsport!E55,2),"mn","hr")/24+CONVERT(MID(Nacsport!E55,4,2),"sec","hr")/24),"hr","sec")*24)+2</f>
        <v>14.999999999999959</v>
      </c>
      <c r="H54" s="14">
        <f t="shared" si="4"/>
        <v>418</v>
      </c>
      <c r="I54" s="14">
        <f t="shared" si="2"/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375</v>
      </c>
      <c r="F55" s="13">
        <f>CONVERT(LEFT(Nacsport!E56,2),"mn","hr")/24+CONVERT(MID(Nacsport!E56,4,2),"sec","hr")/24</f>
        <v>5.0231481481481481E-3</v>
      </c>
      <c r="G55" s="14">
        <f>CONVERT((CONVERT(LEFT(Nacsport!F56,2),"mn","hr")/24+CONVERT(MID(Nacsport!F56,4,2),"sec","hr")/24)-(CONVERT(LEFT(Nacsport!E56,2),"mn","hr")/24+CONVERT(MID(Nacsport!E56,4,2),"sec","hr")/24),"hr","sec")*24</f>
        <v>3.999999999999976</v>
      </c>
      <c r="H55" s="14">
        <f t="shared" si="4"/>
        <v>429</v>
      </c>
      <c r="I55" s="14">
        <f t="shared" si="2"/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375</v>
      </c>
      <c r="F56" s="13">
        <f>CONVERT(LEFT(Nacsport!E57,2),"mn","hr")/24+CONVERT(MID(Nacsport!E57,4,2),"sec","hr")/24</f>
        <v>5.0231481481481481E-3</v>
      </c>
      <c r="G56" s="14">
        <f>CONVERT((CONVERT(LEFT(Nacsport!F57,2),"mn","hr")/24+CONVERT(MID(Nacsport!F57,4,2),"sec","hr")/24)-(CONVERT(LEFT(Nacsport!E57,2),"mn","hr")/24+CONVERT(MID(Nacsport!E57,4,2),"sec","hr")/24),"hr","sec")*24</f>
        <v>3.999999999999976</v>
      </c>
      <c r="H56" s="14">
        <f t="shared" si="4"/>
        <v>429</v>
      </c>
      <c r="I56" s="14">
        <f t="shared" si="2"/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375</v>
      </c>
      <c r="F57" s="13">
        <f>CONVERT(LEFT(Nacsport!E58,2),"mn","hr")/24+CONVERT(MID(Nacsport!E58,4,2),"sec","hr")/24</f>
        <v>5.0462962962962961E-3</v>
      </c>
      <c r="G57" s="14">
        <f>CONVERT((CONVERT(LEFT(Nacsport!F58,2),"mn","hr")/24+CONVERT(MID(Nacsport!F58,4,2),"sec","hr")/24)-(CONVERT(LEFT(Nacsport!E58,2),"mn","hr")/24+CONVERT(MID(Nacsport!E58,4,2),"sec","hr")/24),"hr","sec")*24</f>
        <v>1.0000000000000315</v>
      </c>
      <c r="H57" s="14">
        <f t="shared" si="4"/>
        <v>430.99999999999994</v>
      </c>
      <c r="I57" s="14">
        <f t="shared" si="2"/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375</v>
      </c>
      <c r="F58" s="13">
        <f>CONVERT(LEFT(Nacsport!E59,2),"mn","hr")/24+CONVERT(MID(Nacsport!E59,4,2),"sec","hr")/24</f>
        <v>5.7870370370370376E-3</v>
      </c>
      <c r="G58" s="14">
        <f>CONVERT((CONVERT(LEFT(Nacsport!F59,2),"mn","hr")/24+CONVERT(MID(Nacsport!F59,4,2),"sec","hr")/24)-(CONVERT(LEFT(Nacsport!E59,2),"mn","hr")/24+CONVERT(MID(Nacsport!E59,4,2),"sec","hr")/24),"hr","sec")*24</f>
        <v>3.999999999999976</v>
      </c>
      <c r="H58" s="14">
        <f t="shared" si="4"/>
        <v>495.00000000000006</v>
      </c>
      <c r="I58" s="14">
        <f t="shared" si="2"/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>SCRUM INF</v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375</v>
      </c>
      <c r="F59" s="13">
        <f>CONVERT(LEFT(Nacsport!E60,2),"mn","hr")/24+CONVERT(MID(Nacsport!E60,4,2),"sec","hr")/24</f>
        <v>5.7870370370370376E-3</v>
      </c>
      <c r="G59" s="14">
        <f>CONVERT((CONVERT(LEFT(Nacsport!F60,2),"mn","hr")/24+CONVERT(MID(Nacsport!F60,4,2),"sec","hr")/24)-(CONVERT(LEFT(Nacsport!E60,2),"mn","hr")/24+CONVERT(MID(Nacsport!E60,4,2),"sec","hr")/24),"hr","sec")*24</f>
        <v>1.999999999999988</v>
      </c>
      <c r="H59" s="14">
        <f t="shared" si="4"/>
        <v>495.00000000000006</v>
      </c>
      <c r="I59" s="14">
        <f t="shared" si="2"/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375</v>
      </c>
      <c r="F60" s="13">
        <f>CONVERT(LEFT(Nacsport!E61,2),"mn","hr")/24+CONVERT(MID(Nacsport!E61,4,2),"sec","hr")/24</f>
        <v>6.122685185185185E-3</v>
      </c>
      <c r="G60" s="14">
        <f>CONVERT((CONVERT(LEFT(Nacsport!F61,2),"mn","hr")/24+CONVERT(MID(Nacsport!F61,4,2),"sec","hr")/24)-(CONVERT(LEFT(Nacsport!E61,2),"mn","hr")/24+CONVERT(MID(Nacsport!E61,4,2),"sec","hr")/24),"hr","sec")*24</f>
        <v>4.0000000000000515</v>
      </c>
      <c r="H60" s="14">
        <f t="shared" si="4"/>
        <v>524</v>
      </c>
      <c r="I60" s="14">
        <f t="shared" si="2"/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>SUCCESS</v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375</v>
      </c>
      <c r="F61" s="13">
        <f>CONVERT(LEFT(Nacsport!E62,2),"mn","hr")/24+CONVERT(MID(Nacsport!E62,4,2),"sec","hr")/24</f>
        <v>6.122685185185185E-3</v>
      </c>
      <c r="G61" s="14">
        <f>CONVERT((CONVERT(LEFT(Nacsport!F62,2),"mn","hr")/24+CONVERT(MID(Nacsport!F62,4,2),"sec","hr")/24)-(CONVERT(LEFT(Nacsport!E62,2),"mn","hr")/24+CONVERT(MID(Nacsport!E62,4,2),"sec","hr")/24),"hr","sec")*24</f>
        <v>12.999999999999959</v>
      </c>
      <c r="H61" s="14">
        <f t="shared" si="4"/>
        <v>524</v>
      </c>
      <c r="I61" s="14">
        <f t="shared" si="2"/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>PENALTY-KICK</v>
      </c>
      <c r="AH61" s="1">
        <f t="shared" si="5"/>
        <v>3</v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375</v>
      </c>
      <c r="F62" s="13">
        <f>CONVERT(LEFT(Nacsport!E63,2),"mn","hr")/24+CONVERT(MID(Nacsport!E63,4,2),"sec","hr")/24</f>
        <v>6.122685185185185E-3</v>
      </c>
      <c r="G62" s="14">
        <f>CONVERT((CONVERT(LEFT(Nacsport!F63,2),"mn","hr")/24+CONVERT(MID(Nacsport!F63,4,2),"sec","hr")/24)-(CONVERT(LEFT(Nacsport!E63,2),"mn","hr")/24+CONVERT(MID(Nacsport!E63,4,2),"sec","hr")/24),"hr","sec")*24</f>
        <v>43.999999999999957</v>
      </c>
      <c r="H62" s="14">
        <f t="shared" si="4"/>
        <v>524</v>
      </c>
      <c r="I62" s="14">
        <f t="shared" si="2"/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375</v>
      </c>
      <c r="F63" s="13">
        <f>CONVERT(LEFT(Nacsport!E64,2),"mn","hr")/24+CONVERT(MID(Nacsport!E64,4,2),"sec","hr")/24</f>
        <v>6.2037037037037043E-3</v>
      </c>
      <c r="G63" s="14">
        <f>CONVERT((CONVERT(LEFT(Nacsport!F64,2),"mn","hr")/24+CONVERT(MID(Nacsport!F64,4,2),"sec","hr")/24)-(CONVERT(LEFT(Nacsport!E64,2),"mn","hr")/24+CONVERT(MID(Nacsport!E64,4,2),"sec","hr")/24),"hr","sec")*24</f>
        <v>2.9999999999999445</v>
      </c>
      <c r="H63" s="14">
        <f t="shared" si="4"/>
        <v>531</v>
      </c>
      <c r="I63" s="14">
        <f t="shared" si="2"/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375</v>
      </c>
      <c r="F64" s="13">
        <f>CONVERT(LEFT(Nacsport!E65,2),"mn","hr")/24+CONVERT(MID(Nacsport!E65,4,2),"sec","hr")/24</f>
        <v>6.2384259259259259E-3</v>
      </c>
      <c r="G64" s="14">
        <v>8</v>
      </c>
      <c r="H64" s="14">
        <f t="shared" si="4"/>
        <v>534</v>
      </c>
      <c r="I64" s="14">
        <f t="shared" si="2"/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375</v>
      </c>
      <c r="F65" s="13">
        <f>CONVERT(LEFT(Nacsport!E66,2),"mn","hr")/24+CONVERT(MID(Nacsport!E66,4,2),"sec","hr")/24</f>
        <v>6.2731481481481475E-3</v>
      </c>
      <c r="G65" s="14">
        <f>CONVERT((CONVERT(LEFT(Nacsport!F66,2),"mn","hr")/24+CONVERT(MID(Nacsport!F66,4,2),"sec","hr")/24)-(CONVERT(LEFT(Nacsport!E66,2),"mn","hr")/24+CONVERT(MID(Nacsport!E66,4,2),"sec","hr")/24),"hr","sec")*24</f>
        <v>3.0000000000000195</v>
      </c>
      <c r="H65" s="14">
        <f t="shared" si="4"/>
        <v>537</v>
      </c>
      <c r="I65" s="14">
        <f t="shared" si="2"/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6">+A66-2</f>
        <v>65</v>
      </c>
      <c r="C66">
        <f t="shared" ref="C66:C129" si="7">+B66</f>
        <v>65</v>
      </c>
      <c r="D66" s="11">
        <v>1</v>
      </c>
      <c r="E66" s="1" t="s">
        <v>375</v>
      </c>
      <c r="F66" s="13">
        <f>CONVERT(LEFT(Nacsport!E67,2),"mn","hr")/24+CONVERT(MID(Nacsport!E67,4,2),"sec","hr")/24</f>
        <v>6.2731481481481475E-3</v>
      </c>
      <c r="G66" s="14">
        <f>CONVERT((CONVERT(LEFT(Nacsport!F67,2),"mn","hr")/24+CONVERT(MID(Nacsport!F67,4,2),"sec","hr")/24)-(CONVERT(LEFT(Nacsport!E67,2),"mn","hr")/24+CONVERT(MID(Nacsport!E67,4,2),"sec","hr")/24),"hr","sec")*24</f>
        <v>5.0000000000000071</v>
      </c>
      <c r="H66" s="14">
        <f t="shared" si="4"/>
        <v>537</v>
      </c>
      <c r="I66" s="14">
        <f t="shared" ref="I66:I129" si="8">+CONVERT(F66,"hr","mn")*24</f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>SLOW</v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6"/>
        <v>66</v>
      </c>
      <c r="C67">
        <f t="shared" si="7"/>
        <v>66</v>
      </c>
      <c r="D67" s="11">
        <v>1</v>
      </c>
      <c r="E67" s="1" t="s">
        <v>375</v>
      </c>
      <c r="F67" s="13">
        <f>CONVERT(LEFT(Nacsport!E68,2),"mn","hr")/24+CONVERT(MID(Nacsport!E68,4,2),"sec","hr")/24</f>
        <v>6.2731481481481475E-3</v>
      </c>
      <c r="G67" s="14">
        <f>CONVERT((CONVERT(LEFT(Nacsport!F68,2),"mn","hr")/24+CONVERT(MID(Nacsport!F68,4,2),"sec","hr")/24)-(CONVERT(LEFT(Nacsport!E68,2),"mn","hr")/24+CONVERT(MID(Nacsport!E68,4,2),"sec","hr")/24),"hr","sec")*24</f>
        <v>31</v>
      </c>
      <c r="H67" s="14">
        <f t="shared" ref="H67:H130" si="9">(+CONVERT(F67,"hr","sec")*24)-5</f>
        <v>537</v>
      </c>
      <c r="I67" s="14">
        <f t="shared" si="8"/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>KNOCK-ON</v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6"/>
        <v>67</v>
      </c>
      <c r="C68">
        <f t="shared" si="7"/>
        <v>67</v>
      </c>
      <c r="D68" s="11">
        <v>1</v>
      </c>
      <c r="E68" s="1" t="s">
        <v>375</v>
      </c>
      <c r="F68" s="13">
        <f>CONVERT(LEFT(Nacsport!E69,2),"mn","hr")/24+CONVERT(MID(Nacsport!E69,4,2),"sec","hr")/24</f>
        <v>6.3888888888888884E-3</v>
      </c>
      <c r="G68" s="14">
        <f>CONVERT((CONVERT(LEFT(Nacsport!F69,2),"mn","hr")/24+CONVERT(MID(Nacsport!F69,4,2),"sec","hr")/24)-(CONVERT(LEFT(Nacsport!E69,2),"mn","hr")/24+CONVERT(MID(Nacsport!E69,4,2),"sec","hr")/24),"hr","sec")*24</f>
        <v>3.0000000000000195</v>
      </c>
      <c r="H68" s="14">
        <f t="shared" si="9"/>
        <v>547</v>
      </c>
      <c r="I68" s="14">
        <f t="shared" si="8"/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6"/>
        <v>68</v>
      </c>
      <c r="C69">
        <f t="shared" si="7"/>
        <v>68</v>
      </c>
      <c r="D69" s="11">
        <v>1</v>
      </c>
      <c r="E69" s="1" t="s">
        <v>375</v>
      </c>
      <c r="F69" s="13">
        <f>CONVERT(LEFT(Nacsport!E70,2),"mn","hr")/24+CONVERT(MID(Nacsport!E70,4,2),"sec","hr")/24</f>
        <v>6.4351851851851844E-3</v>
      </c>
      <c r="G69" s="14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4">
        <f t="shared" si="9"/>
        <v>551</v>
      </c>
      <c r="I69" s="14">
        <f t="shared" si="8"/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6"/>
        <v>69</v>
      </c>
      <c r="C70">
        <f t="shared" si="7"/>
        <v>69</v>
      </c>
      <c r="D70" s="11">
        <v>1</v>
      </c>
      <c r="E70" s="1" t="s">
        <v>375</v>
      </c>
      <c r="F70" s="13">
        <f>CONVERT(LEFT(Nacsport!E71,2),"mn","hr")/24+CONVERT(MID(Nacsport!E71,4,2),"sec","hr")/24</f>
        <v>6.5740740740740733E-3</v>
      </c>
      <c r="G70" s="14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4">
        <f t="shared" si="9"/>
        <v>563</v>
      </c>
      <c r="I70" s="14">
        <f t="shared" si="8"/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6"/>
        <v>70</v>
      </c>
      <c r="C71">
        <f t="shared" si="7"/>
        <v>70</v>
      </c>
      <c r="D71" s="11">
        <v>1</v>
      </c>
      <c r="E71" s="1" t="s">
        <v>375</v>
      </c>
      <c r="F71" s="13">
        <f>CONVERT(LEFT(Nacsport!E72,2),"mn","hr")/24+CONVERT(MID(Nacsport!E72,4,2),"sec","hr")/24</f>
        <v>6.6087962962962958E-3</v>
      </c>
      <c r="G71" s="14">
        <f>CONVERT((CONVERT(LEFT(Nacsport!F72,2),"mn","hr")/24+CONVERT(MID(Nacsport!F72,4,2),"sec","hr")/24)-(CONVERT(LEFT(Nacsport!E72,2),"mn","hr")/24+CONVERT(MID(Nacsport!E72,4,2),"sec","hr")/24),"hr","sec")*24</f>
        <v>3.0000000000000195</v>
      </c>
      <c r="H71" s="14">
        <f t="shared" si="9"/>
        <v>566</v>
      </c>
      <c r="I71" s="14">
        <f t="shared" si="8"/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6"/>
        <v>71</v>
      </c>
      <c r="C72">
        <f t="shared" si="7"/>
        <v>71</v>
      </c>
      <c r="D72" s="11">
        <v>1</v>
      </c>
      <c r="E72" s="1" t="s">
        <v>375</v>
      </c>
      <c r="F72" s="13">
        <f>CONVERT(LEFT(Nacsport!E73,2),"mn","hr")/24+CONVERT(MID(Nacsport!E73,4,2),"sec","hr")/24</f>
        <v>6.6203703703703702E-3</v>
      </c>
      <c r="G72" s="14">
        <f>CONVERT((CONVERT(LEFT(Nacsport!F73,2),"mn","hr")/24+CONVERT(MID(Nacsport!F73,4,2),"sec","hr")/24)-(CONVERT(LEFT(Nacsport!E73,2),"mn","hr")/24+CONVERT(MID(Nacsport!E73,4,2),"sec","hr")/24),"hr","sec")*24</f>
        <v>3.999999999999976</v>
      </c>
      <c r="H72" s="14">
        <f t="shared" si="9"/>
        <v>567</v>
      </c>
      <c r="I72" s="14">
        <f t="shared" si="8"/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6"/>
        <v>72</v>
      </c>
      <c r="C73">
        <f t="shared" si="7"/>
        <v>72</v>
      </c>
      <c r="D73" s="11">
        <v>1</v>
      </c>
      <c r="E73" s="1" t="s">
        <v>375</v>
      </c>
      <c r="F73" s="13">
        <f>CONVERT(LEFT(Nacsport!E74,2),"mn","hr")/24+CONVERT(MID(Nacsport!E74,4,2),"sec","hr")/24</f>
        <v>6.6319444444444438E-3</v>
      </c>
      <c r="G73" s="14">
        <f>CONVERT((CONVERT(LEFT(Nacsport!F74,2),"mn","hr")/24+CONVERT(MID(Nacsport!F74,4,2),"sec","hr")/24)-(CONVERT(LEFT(Nacsport!E74,2),"mn","hr")/24+CONVERT(MID(Nacsport!E74,4,2),"sec","hr")/24),"hr","sec")*24</f>
        <v>1.0000000000000315</v>
      </c>
      <c r="H73" s="14">
        <f t="shared" si="9"/>
        <v>567.99999999999989</v>
      </c>
      <c r="I73" s="14">
        <f t="shared" si="8"/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>SLOW</v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6"/>
        <v>73</v>
      </c>
      <c r="C74">
        <f t="shared" si="7"/>
        <v>73</v>
      </c>
      <c r="D74" s="11">
        <v>1</v>
      </c>
      <c r="E74" s="1" t="s">
        <v>375</v>
      </c>
      <c r="F74" s="13">
        <f>CONVERT(LEFT(Nacsport!E75,2),"mn","hr")/24+CONVERT(MID(Nacsport!E75,4,2),"sec","hr")/24</f>
        <v>7.152777777777777E-3</v>
      </c>
      <c r="G74" s="14">
        <f>CONVERT((CONVERT(LEFT(Nacsport!F75,2),"mn","hr")/24+CONVERT(MID(Nacsport!F75,4,2),"sec","hr")/24)-(CONVERT(LEFT(Nacsport!E75,2),"mn","hr")/24+CONVERT(MID(Nacsport!E75,4,2),"sec","hr")/24),"hr","sec")*24</f>
        <v>4.0000000000000515</v>
      </c>
      <c r="H74" s="14">
        <f t="shared" si="9"/>
        <v>612.99999999999989</v>
      </c>
      <c r="I74" s="14">
        <f t="shared" si="8"/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>RUCK DEFENSE</v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6"/>
        <v>74</v>
      </c>
      <c r="C75">
        <f t="shared" si="7"/>
        <v>74</v>
      </c>
      <c r="D75" s="11">
        <v>1</v>
      </c>
      <c r="E75" s="1" t="s">
        <v>375</v>
      </c>
      <c r="F75" s="13">
        <f>CONVERT(LEFT(Nacsport!E76,2),"mn","hr")/24+CONVERT(MID(Nacsport!E76,4,2),"sec","hr")/24</f>
        <v>7.3726851851851852E-3</v>
      </c>
      <c r="G75" s="14">
        <f>CONVERT((CONVERT(LEFT(Nacsport!F76,2),"mn","hr")/24+CONVERT(MID(Nacsport!F76,4,2),"sec","hr")/24)-(CONVERT(LEFT(Nacsport!E76,2),"mn","hr")/24+CONVERT(MID(Nacsport!E76,4,2),"sec","hr")/24),"hr","sec")*24</f>
        <v>17.999999999999964</v>
      </c>
      <c r="H75" s="14">
        <f t="shared" si="9"/>
        <v>632</v>
      </c>
      <c r="I75" s="14">
        <f t="shared" si="8"/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6"/>
        <v>75</v>
      </c>
      <c r="C76">
        <f t="shared" si="7"/>
        <v>75</v>
      </c>
      <c r="D76" s="11">
        <v>1</v>
      </c>
      <c r="E76" s="1" t="s">
        <v>375</v>
      </c>
      <c r="F76" s="13">
        <f>CONVERT(LEFT(Nacsport!E77,2),"mn","hr")/24+CONVERT(MID(Nacsport!E77,4,2),"sec","hr")/24</f>
        <v>7.3726851851851852E-3</v>
      </c>
      <c r="G76" s="14">
        <f>CONVERT((CONVERT(LEFT(Nacsport!F77,2),"mn","hr")/24+CONVERT(MID(Nacsport!F77,4,2),"sec","hr")/24)-(CONVERT(LEFT(Nacsport!E77,2),"mn","hr")/24+CONVERT(MID(Nacsport!E77,4,2),"sec","hr")/24),"hr","sec")*24</f>
        <v>17.999999999999964</v>
      </c>
      <c r="H76" s="14">
        <f t="shared" si="9"/>
        <v>632</v>
      </c>
      <c r="I76" s="14">
        <f t="shared" si="8"/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>PUNT</v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6"/>
        <v>76</v>
      </c>
      <c r="C77">
        <f t="shared" si="7"/>
        <v>76</v>
      </c>
      <c r="D77" s="11">
        <v>1</v>
      </c>
      <c r="E77" s="1" t="s">
        <v>375</v>
      </c>
      <c r="F77" s="13">
        <f>CONVERT(LEFT(Nacsport!E78,2),"mn","hr")/24+CONVERT(MID(Nacsport!E78,4,2),"sec","hr")/24</f>
        <v>7.4884259259259253E-3</v>
      </c>
      <c r="G77" s="14">
        <f>(CONVERT((CONVERT(LEFT(Nacsport!F78,2),"mn","hr")/24+CONVERT(MID(Nacsport!F78,4,2),"sec","hr")/24)-(CONVERT(LEFT(Nacsport!E78,2),"mn","hr")/24+CONVERT(MID(Nacsport!E78,4,2),"sec","hr")/24),"hr","sec")*24)+2</f>
        <v>8.9999999999999947</v>
      </c>
      <c r="H77" s="14">
        <f t="shared" si="9"/>
        <v>642</v>
      </c>
      <c r="I77" s="14">
        <f t="shared" si="8"/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6"/>
        <v>77</v>
      </c>
      <c r="C78">
        <f t="shared" si="7"/>
        <v>77</v>
      </c>
      <c r="D78" s="11">
        <v>1</v>
      </c>
      <c r="E78" s="1" t="s">
        <v>375</v>
      </c>
      <c r="F78" s="13">
        <f>CONVERT(LEFT(Nacsport!E79,2),"mn","hr")/24+CONVERT(MID(Nacsport!E79,4,2),"sec","hr")/24</f>
        <v>7.5578703703703702E-3</v>
      </c>
      <c r="G78" s="14">
        <f>CONVERT((CONVERT(LEFT(Nacsport!F79,2),"mn","hr")/24+CONVERT(MID(Nacsport!F79,4,2),"sec","hr")/24)-(CONVERT(LEFT(Nacsport!E79,2),"mn","hr")/24+CONVERT(MID(Nacsport!E79,4,2),"sec","hr")/24),"hr","sec")*24</f>
        <v>8.0000000000000266</v>
      </c>
      <c r="H78" s="14">
        <f t="shared" si="9"/>
        <v>648</v>
      </c>
      <c r="I78" s="14">
        <f t="shared" si="8"/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6"/>
        <v>78</v>
      </c>
      <c r="C79">
        <f t="shared" si="7"/>
        <v>78</v>
      </c>
      <c r="D79" s="11">
        <v>1</v>
      </c>
      <c r="E79" s="1" t="s">
        <v>375</v>
      </c>
      <c r="F79" s="13">
        <f>CONVERT(LEFT(Nacsport!E80,2),"mn","hr")/24+CONVERT(MID(Nacsport!E80,4,2),"sec","hr")/24</f>
        <v>7.5578703703703702E-3</v>
      </c>
      <c r="G79" s="14">
        <f>CONVERT((CONVERT(LEFT(Nacsport!F80,2),"mn","hr")/24+CONVERT(MID(Nacsport!F80,4,2),"sec","hr")/24)-(CONVERT(LEFT(Nacsport!E80,2),"mn","hr")/24+CONVERT(MID(Nacsport!E80,4,2),"sec","hr")/24),"hr","sec")*24</f>
        <v>5.0000000000000071</v>
      </c>
      <c r="H79" s="14">
        <f t="shared" si="9"/>
        <v>648</v>
      </c>
      <c r="I79" s="14">
        <f t="shared" si="8"/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6"/>
        <v>79</v>
      </c>
      <c r="C80">
        <f t="shared" si="7"/>
        <v>79</v>
      </c>
      <c r="D80" s="11">
        <v>1</v>
      </c>
      <c r="E80" s="1" t="s">
        <v>375</v>
      </c>
      <c r="F80" s="13">
        <f>CONVERT(LEFT(Nacsport!E81,2),"mn","hr")/24+CONVERT(MID(Nacsport!E81,4,2),"sec","hr")/24</f>
        <v>7.5810185185185182E-3</v>
      </c>
      <c r="G80" s="14">
        <f>CONVERT((CONVERT(LEFT(Nacsport!F81,2),"mn","hr")/24+CONVERT(MID(Nacsport!F81,4,2),"sec","hr")/24)-(CONVERT(LEFT(Nacsport!E81,2),"mn","hr")/24+CONVERT(MID(Nacsport!E81,4,2),"sec","hr")/24),"hr","sec")*24</f>
        <v>0.99999999999995648</v>
      </c>
      <c r="H80" s="14">
        <f t="shared" si="9"/>
        <v>650</v>
      </c>
      <c r="I80" s="14">
        <f t="shared" si="8"/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>R TOUCH</v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6"/>
        <v>80</v>
      </c>
      <c r="C81">
        <f t="shared" si="7"/>
        <v>80</v>
      </c>
      <c r="D81" s="11">
        <v>1</v>
      </c>
      <c r="E81" s="1" t="s">
        <v>375</v>
      </c>
      <c r="F81" s="13">
        <f>CONVERT(LEFT(Nacsport!E82,2),"mn","hr")/24+CONVERT(MID(Nacsport!E82,4,2),"sec","hr")/24</f>
        <v>7.9629629629629634E-3</v>
      </c>
      <c r="G81" s="14">
        <f>CONVERT((CONVERT(LEFT(Nacsport!F82,2),"mn","hr")/24+CONVERT(MID(Nacsport!F82,4,2),"sec","hr")/24)-(CONVERT(LEFT(Nacsport!E82,2),"mn","hr")/24+CONVERT(MID(Nacsport!E82,4,2),"sec","hr")/24),"hr","sec")*24</f>
        <v>12.999999999999885</v>
      </c>
      <c r="H81" s="14">
        <f t="shared" si="9"/>
        <v>683</v>
      </c>
      <c r="I81" s="14">
        <f t="shared" si="8"/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6"/>
        <v>81</v>
      </c>
      <c r="C82">
        <f t="shared" si="7"/>
        <v>81</v>
      </c>
      <c r="D82" s="11">
        <v>1</v>
      </c>
      <c r="E82" s="1" t="s">
        <v>375</v>
      </c>
      <c r="F82" s="13">
        <f>CONVERT(LEFT(Nacsport!E83,2),"mn","hr")/24+CONVERT(MID(Nacsport!E83,4,2),"sec","hr")/24</f>
        <v>7.9629629629629634E-3</v>
      </c>
      <c r="G82" s="14">
        <f>CONVERT((CONVERT(LEFT(Nacsport!F83,2),"mn","hr")/24+CONVERT(MID(Nacsport!F83,4,2),"sec","hr")/24)-(CONVERT(LEFT(Nacsport!E83,2),"mn","hr")/24+CONVERT(MID(Nacsport!E83,4,2),"sec","hr")/24),"hr","sec")*24</f>
        <v>12.999999999999885</v>
      </c>
      <c r="H82" s="14">
        <f t="shared" si="9"/>
        <v>683</v>
      </c>
      <c r="I82" s="14">
        <f t="shared" si="8"/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6"/>
        <v>82</v>
      </c>
      <c r="C83">
        <f t="shared" si="7"/>
        <v>82</v>
      </c>
      <c r="D83" s="11">
        <v>1</v>
      </c>
      <c r="E83" s="1" t="s">
        <v>375</v>
      </c>
      <c r="F83" s="13">
        <f>CONVERT(LEFT(Nacsport!E84,2),"mn","hr")/24+CONVERT(MID(Nacsport!E84,4,2),"sec","hr")/24</f>
        <v>7.9861111111111105E-3</v>
      </c>
      <c r="G83" s="14">
        <f>CONVERT((CONVERT(LEFT(Nacsport!F84,2),"mn","hr")/24+CONVERT(MID(Nacsport!F84,4,2),"sec","hr")/24)-(CONVERT(LEFT(Nacsport!E84,2),"mn","hr")/24+CONVERT(MID(Nacsport!E84,4,2),"sec","hr")/24),"hr","sec")*24</f>
        <v>6.9999999999999947</v>
      </c>
      <c r="H83" s="14">
        <f t="shared" si="9"/>
        <v>684.99999999999989</v>
      </c>
      <c r="I83" s="14">
        <f t="shared" si="8"/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6"/>
        <v>83</v>
      </c>
      <c r="C84">
        <f t="shared" si="7"/>
        <v>83</v>
      </c>
      <c r="D84" s="11">
        <v>1</v>
      </c>
      <c r="E84" s="1" t="s">
        <v>375</v>
      </c>
      <c r="F84" s="13">
        <f>CONVERT(LEFT(Nacsport!E85,2),"mn","hr")/24+CONVERT(MID(Nacsport!E85,4,2),"sec","hr")/24</f>
        <v>8.067129629629629E-3</v>
      </c>
      <c r="G84" s="14">
        <v>8</v>
      </c>
      <c r="H84" s="14">
        <f t="shared" si="9"/>
        <v>692</v>
      </c>
      <c r="I84" s="14">
        <f t="shared" si="8"/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6"/>
        <v>84</v>
      </c>
      <c r="C85">
        <f t="shared" si="7"/>
        <v>84</v>
      </c>
      <c r="D85" s="11">
        <v>1</v>
      </c>
      <c r="E85" s="1" t="s">
        <v>375</v>
      </c>
      <c r="F85" s="13">
        <f>CONVERT(LEFT(Nacsport!E86,2),"mn","hr")/24+CONVERT(MID(Nacsport!E86,4,2),"sec","hr")/24</f>
        <v>8.0787037037037043E-3</v>
      </c>
      <c r="G85" s="14">
        <f>CONVERT((CONVERT(LEFT(Nacsport!F86,2),"mn","hr")/24+CONVERT(MID(Nacsport!F86,4,2),"sec","hr")/24)-(CONVERT(LEFT(Nacsport!E86,2),"mn","hr")/24+CONVERT(MID(Nacsport!E86,4,2),"sec","hr")/24),"hr","sec")*24</f>
        <v>4.9999999999999325</v>
      </c>
      <c r="H85" s="14">
        <f t="shared" si="9"/>
        <v>693</v>
      </c>
      <c r="I85" s="14">
        <f t="shared" si="8"/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6"/>
        <v>85</v>
      </c>
      <c r="C86">
        <f t="shared" si="7"/>
        <v>85</v>
      </c>
      <c r="D86" s="11">
        <v>1</v>
      </c>
      <c r="E86" s="1" t="s">
        <v>375</v>
      </c>
      <c r="F86" s="13">
        <f>CONVERT(LEFT(Nacsport!E87,2),"mn","hr")/24+CONVERT(MID(Nacsport!E87,4,2),"sec","hr")/24</f>
        <v>8.113425925925925E-3</v>
      </c>
      <c r="G86" s="14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4">
        <f t="shared" si="9"/>
        <v>695.99999999999989</v>
      </c>
      <c r="I86" s="14">
        <f t="shared" si="8"/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6"/>
        <v>86</v>
      </c>
      <c r="C87">
        <f t="shared" si="7"/>
        <v>86</v>
      </c>
      <c r="D87" s="11">
        <v>1</v>
      </c>
      <c r="E87" s="1" t="s">
        <v>375</v>
      </c>
      <c r="F87" s="13">
        <f>CONVERT(LEFT(Nacsport!E88,2),"mn","hr")/24+CONVERT(MID(Nacsport!E88,4,2),"sec","hr")/24</f>
        <v>8.4143518518518517E-3</v>
      </c>
      <c r="G87" s="14">
        <f>CONVERT((CONVERT(LEFT(Nacsport!F88,2),"mn","hr")/24+CONVERT(MID(Nacsport!F88,4,2),"sec","hr")/24)-(CONVERT(LEFT(Nacsport!E88,2),"mn","hr")/24+CONVERT(MID(Nacsport!E88,4,2),"sec","hr")/24),"hr","sec")*24</f>
        <v>6.0000000000000391</v>
      </c>
      <c r="H87" s="14">
        <f t="shared" si="9"/>
        <v>722</v>
      </c>
      <c r="I87" s="14">
        <f t="shared" si="8"/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6"/>
        <v>87</v>
      </c>
      <c r="C88">
        <f t="shared" si="7"/>
        <v>87</v>
      </c>
      <c r="D88" s="11">
        <v>1</v>
      </c>
      <c r="E88" s="1" t="s">
        <v>375</v>
      </c>
      <c r="F88" s="13">
        <f>CONVERT(LEFT(Nacsport!E89,2),"mn","hr")/24+CONVERT(MID(Nacsport!E89,4,2),"sec","hr")/24</f>
        <v>8.4143518518518517E-3</v>
      </c>
      <c r="G88" s="14">
        <f>CONVERT((CONVERT(LEFT(Nacsport!F89,2),"mn","hr")/24+CONVERT(MID(Nacsport!F89,4,2),"sec","hr")/24)-(CONVERT(LEFT(Nacsport!E89,2),"mn","hr")/24+CONVERT(MID(Nacsport!E89,4,2),"sec","hr")/24),"hr","sec")*24</f>
        <v>9.0000000000000586</v>
      </c>
      <c r="H88" s="14">
        <f t="shared" si="9"/>
        <v>722</v>
      </c>
      <c r="I88" s="14">
        <f t="shared" si="8"/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6"/>
        <v>88</v>
      </c>
      <c r="C89">
        <f t="shared" si="7"/>
        <v>88</v>
      </c>
      <c r="D89" s="11">
        <v>1</v>
      </c>
      <c r="E89" s="1" t="s">
        <v>375</v>
      </c>
      <c r="F89" s="13">
        <f>CONVERT(LEFT(Nacsport!E90,2),"mn","hr")/24+CONVERT(MID(Nacsport!E90,4,2),"sec","hr")/24</f>
        <v>8.4837962962962966E-3</v>
      </c>
      <c r="G89" s="14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4">
        <f t="shared" si="9"/>
        <v>728</v>
      </c>
      <c r="I89" s="14">
        <f t="shared" si="8"/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6"/>
        <v>89</v>
      </c>
      <c r="C90">
        <f t="shared" si="7"/>
        <v>89</v>
      </c>
      <c r="D90" s="11">
        <v>1</v>
      </c>
      <c r="E90" s="1" t="s">
        <v>375</v>
      </c>
      <c r="F90" s="13">
        <f>CONVERT(LEFT(Nacsport!E91,2),"mn","hr")/24+CONVERT(MID(Nacsport!E91,4,2),"sec","hr")/24</f>
        <v>8.4837962962962966E-3</v>
      </c>
      <c r="G90" s="14">
        <v>8</v>
      </c>
      <c r="H90" s="14">
        <f t="shared" si="9"/>
        <v>728</v>
      </c>
      <c r="I90" s="14">
        <f t="shared" si="8"/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6"/>
        <v>90</v>
      </c>
      <c r="C91">
        <f t="shared" si="7"/>
        <v>90</v>
      </c>
      <c r="D91" s="11">
        <v>1</v>
      </c>
      <c r="E91" s="1" t="s">
        <v>375</v>
      </c>
      <c r="F91" s="13">
        <f>CONVERT(LEFT(Nacsport!E92,2),"mn","hr")/24+CONVERT(MID(Nacsport!E92,4,2),"sec","hr")/24</f>
        <v>8.4837962962962966E-3</v>
      </c>
      <c r="G91" s="14">
        <f>CONVERT((CONVERT(LEFT(Nacsport!F92,2),"mn","hr")/24+CONVERT(MID(Nacsport!F92,4,2),"sec","hr")/24)-(CONVERT(LEFT(Nacsport!E92,2),"mn","hr")/24+CONVERT(MID(Nacsport!E92,4,2),"sec","hr")/24),"hr","sec")*24</f>
        <v>3.0000000000000195</v>
      </c>
      <c r="H91" s="14">
        <f t="shared" si="9"/>
        <v>728</v>
      </c>
      <c r="I91" s="14">
        <f t="shared" si="8"/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>ROBBED</v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6"/>
        <v>91</v>
      </c>
      <c r="C92">
        <f t="shared" si="7"/>
        <v>91</v>
      </c>
      <c r="D92" s="11">
        <v>1</v>
      </c>
      <c r="E92" s="1" t="s">
        <v>375</v>
      </c>
      <c r="F92" s="13">
        <f>CONVERT(LEFT(Nacsport!E93,2),"mn","hr")/24+CONVERT(MID(Nacsport!E93,4,2),"sec","hr")/24</f>
        <v>8.5069444444444437E-3</v>
      </c>
      <c r="G92" s="14">
        <f>CONVERT((CONVERT(LEFT(Nacsport!F93,2),"mn","hr")/24+CONVERT(MID(Nacsport!F93,4,2),"sec","hr")/24)-(CONVERT(LEFT(Nacsport!E93,2),"mn","hr")/24+CONVERT(MID(Nacsport!E93,4,2),"sec","hr")/24),"hr","sec")*24</f>
        <v>3.0000000000000195</v>
      </c>
      <c r="H92" s="14">
        <f t="shared" si="9"/>
        <v>729.99999999999989</v>
      </c>
      <c r="I92" s="14">
        <f t="shared" si="8"/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6"/>
        <v>92</v>
      </c>
      <c r="C93">
        <f t="shared" si="7"/>
        <v>92</v>
      </c>
      <c r="D93" s="11">
        <v>1</v>
      </c>
      <c r="E93" s="1" t="s">
        <v>375</v>
      </c>
      <c r="F93" s="13">
        <f>CONVERT(LEFT(Nacsport!E94,2),"mn","hr")/24+CONVERT(MID(Nacsport!E94,4,2),"sec","hr")/24</f>
        <v>8.5069444444444437E-3</v>
      </c>
      <c r="G93" s="14">
        <f>CONVERT((CONVERT(LEFT(Nacsport!F94,2),"mn","hr")/24+CONVERT(MID(Nacsport!F94,4,2),"sec","hr")/24)-(CONVERT(LEFT(Nacsport!E94,2),"mn","hr")/24+CONVERT(MID(Nacsport!E94,4,2),"sec","hr")/24),"hr","sec")*24</f>
        <v>5.0000000000000817</v>
      </c>
      <c r="H93" s="14">
        <f t="shared" si="9"/>
        <v>729.99999999999989</v>
      </c>
      <c r="I93" s="14">
        <f t="shared" si="8"/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6"/>
        <v>93</v>
      </c>
      <c r="C94">
        <f t="shared" si="7"/>
        <v>93</v>
      </c>
      <c r="D94" s="11">
        <v>1</v>
      </c>
      <c r="E94" s="1" t="s">
        <v>375</v>
      </c>
      <c r="F94" s="13">
        <f>CONVERT(LEFT(Nacsport!E95,2),"mn","hr")/24+CONVERT(MID(Nacsport!E95,4,2),"sec","hr")/24</f>
        <v>8.518518518518519E-3</v>
      </c>
      <c r="G94" s="14">
        <f>CONVERT((CONVERT(LEFT(Nacsport!F95,2),"mn","hr")/24+CONVERT(MID(Nacsport!F95,4,2),"sec","hr")/24)-(CONVERT(LEFT(Nacsport!E95,2),"mn","hr")/24+CONVERT(MID(Nacsport!E95,4,2),"sec","hr")/24),"hr","sec")*24</f>
        <v>0.99999999999995648</v>
      </c>
      <c r="H94" s="14">
        <f t="shared" si="9"/>
        <v>731</v>
      </c>
      <c r="I94" s="14">
        <f t="shared" si="8"/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>KNOCK-ON</v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6"/>
        <v>94</v>
      </c>
      <c r="C95">
        <f t="shared" si="7"/>
        <v>94</v>
      </c>
      <c r="D95" s="11">
        <v>1</v>
      </c>
      <c r="E95" s="1" t="s">
        <v>375</v>
      </c>
      <c r="F95" s="13">
        <f>CONVERT(LEFT(Nacsport!E96,2),"mn","hr")/24+CONVERT(MID(Nacsport!E96,4,2),"sec","hr")/24</f>
        <v>8.9004629629629625E-3</v>
      </c>
      <c r="G95" s="14">
        <f>CONVERT((CONVERT(LEFT(Nacsport!F96,2),"mn","hr")/24+CONVERT(MID(Nacsport!F96,4,2),"sec","hr")/24)-(CONVERT(LEFT(Nacsport!E96,2),"mn","hr")/24+CONVERT(MID(Nacsport!E96,4,2),"sec","hr")/24),"hr","sec")*24</f>
        <v>14.000000000000139</v>
      </c>
      <c r="H95" s="14">
        <f t="shared" si="9"/>
        <v>764</v>
      </c>
      <c r="I95" s="14">
        <f t="shared" si="8"/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6"/>
        <v>95</v>
      </c>
      <c r="C96">
        <f t="shared" si="7"/>
        <v>95</v>
      </c>
      <c r="D96" s="11">
        <v>1</v>
      </c>
      <c r="E96" s="1" t="s">
        <v>375</v>
      </c>
      <c r="F96" s="13">
        <f>CONVERT(LEFT(Nacsport!E97,2),"mn","hr")/24+CONVERT(MID(Nacsport!E97,4,2),"sec","hr")/24</f>
        <v>8.9004629629629625E-3</v>
      </c>
      <c r="G96" s="14">
        <f>CONVERT((CONVERT(LEFT(Nacsport!F97,2),"mn","hr")/24+CONVERT(MID(Nacsport!F97,4,2),"sec","hr")/24)-(CONVERT(LEFT(Nacsport!E97,2),"mn","hr")/24+CONVERT(MID(Nacsport!E97,4,2),"sec","hr")/24),"hr","sec")*24</f>
        <v>14.000000000000139</v>
      </c>
      <c r="H96" s="14">
        <f t="shared" si="9"/>
        <v>764</v>
      </c>
      <c r="I96" s="14">
        <f t="shared" si="8"/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6"/>
        <v>96</v>
      </c>
      <c r="C97">
        <f t="shared" si="7"/>
        <v>96</v>
      </c>
      <c r="D97" s="11">
        <v>1</v>
      </c>
      <c r="E97" s="1" t="s">
        <v>375</v>
      </c>
      <c r="F97" s="13">
        <f>CONVERT(LEFT(Nacsport!E98,2),"mn","hr")/24+CONVERT(MID(Nacsport!E98,4,2),"sec","hr")/24</f>
        <v>8.9004629629629625E-3</v>
      </c>
      <c r="G97" s="14">
        <f>CONVERT((CONVERT(LEFT(Nacsport!F98,2),"mn","hr")/24+CONVERT(MID(Nacsport!F98,4,2),"sec","hr")/24)-(CONVERT(LEFT(Nacsport!E98,2),"mn","hr")/24+CONVERT(MID(Nacsport!E98,4,2),"sec","hr")/24),"hr","sec")*24</f>
        <v>5.0000000000000817</v>
      </c>
      <c r="H97" s="14">
        <f t="shared" si="9"/>
        <v>764</v>
      </c>
      <c r="I97" s="14">
        <f t="shared" si="8"/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5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6"/>
        <v>97</v>
      </c>
      <c r="C98">
        <f t="shared" si="7"/>
        <v>97</v>
      </c>
      <c r="D98" s="11">
        <v>1</v>
      </c>
      <c r="E98" s="1" t="s">
        <v>375</v>
      </c>
      <c r="F98" s="13">
        <f>CONVERT(LEFT(Nacsport!E99,2),"mn","hr")/24+CONVERT(MID(Nacsport!E99,4,2),"sec","hr")/24</f>
        <v>9.0277777777777787E-3</v>
      </c>
      <c r="G98" s="14">
        <f>CONVERT((CONVERT(LEFT(Nacsport!F99,2),"mn","hr")/24+CONVERT(MID(Nacsport!F99,4,2),"sec","hr")/24)-(CONVERT(LEFT(Nacsport!E99,2),"mn","hr")/24+CONVERT(MID(Nacsport!E99,4,2),"sec","hr")/24),"hr","sec")*24</f>
        <v>4.9999999999999325</v>
      </c>
      <c r="H98" s="14">
        <f t="shared" si="9"/>
        <v>775</v>
      </c>
      <c r="I98" s="14">
        <f t="shared" si="8"/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6"/>
        <v>98</v>
      </c>
      <c r="C99">
        <f t="shared" si="7"/>
        <v>98</v>
      </c>
      <c r="D99" s="11">
        <v>1</v>
      </c>
      <c r="E99" s="1" t="s">
        <v>375</v>
      </c>
      <c r="F99" s="13">
        <f>CONVERT(LEFT(Nacsport!E100,2),"mn","hr")/24+CONVERT(MID(Nacsport!E100,4,2),"sec","hr")/24</f>
        <v>9.0625000000000011E-3</v>
      </c>
      <c r="G99" s="14">
        <f>CONVERT((CONVERT(LEFT(Nacsport!F100,2),"mn","hr")/24+CONVERT(MID(Nacsport!F100,4,2),"sec","hr")/24)-(CONVERT(LEFT(Nacsport!E100,2),"mn","hr")/24+CONVERT(MID(Nacsport!E100,4,2),"sec","hr")/24),"hr","sec")*24</f>
        <v>0.99999999999995648</v>
      </c>
      <c r="H99" s="14">
        <f t="shared" si="9"/>
        <v>778.00000000000023</v>
      </c>
      <c r="I99" s="14">
        <f t="shared" si="8"/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6"/>
        <v>99</v>
      </c>
      <c r="C100">
        <f t="shared" si="7"/>
        <v>99</v>
      </c>
      <c r="D100" s="11">
        <v>1</v>
      </c>
      <c r="E100" s="1" t="s">
        <v>375</v>
      </c>
      <c r="F100" s="13">
        <f>CONVERT(LEFT(Nacsport!E101,2),"mn","hr")/24+CONVERT(MID(Nacsport!E101,4,2),"sec","hr")/24</f>
        <v>9.5138888888888894E-3</v>
      </c>
      <c r="G100" s="14">
        <f>CONVERT((CONVERT(LEFT(Nacsport!F101,2),"mn","hr")/24+CONVERT(MID(Nacsport!F101,4,2),"sec","hr")/24)-(CONVERT(LEFT(Nacsport!E101,2),"mn","hr")/24+CONVERT(MID(Nacsport!E101,4,2),"sec","hr")/24),"hr","sec")*24</f>
        <v>3.999999999999976</v>
      </c>
      <c r="H100" s="14">
        <f t="shared" si="9"/>
        <v>817</v>
      </c>
      <c r="I100" s="14">
        <f t="shared" si="8"/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6"/>
        <v>100</v>
      </c>
      <c r="C101">
        <f t="shared" si="7"/>
        <v>100</v>
      </c>
      <c r="D101" s="11">
        <v>1</v>
      </c>
      <c r="E101" s="1" t="s">
        <v>375</v>
      </c>
      <c r="F101" s="13">
        <f>CONVERT(LEFT(Nacsport!E102,2),"mn","hr")/24+CONVERT(MID(Nacsport!E102,4,2),"sec","hr")/24</f>
        <v>9.5138888888888894E-3</v>
      </c>
      <c r="G101" s="14">
        <f>CONVERT((CONVERT(LEFT(Nacsport!F102,2),"mn","hr")/24+CONVERT(MID(Nacsport!F102,4,2),"sec","hr")/24)-(CONVERT(LEFT(Nacsport!E102,2),"mn","hr")/24+CONVERT(MID(Nacsport!E102,4,2),"sec","hr")/24),"hr","sec")*24</f>
        <v>34.999999999999979</v>
      </c>
      <c r="H101" s="14">
        <f t="shared" si="9"/>
        <v>817</v>
      </c>
      <c r="I101" s="14">
        <f t="shared" si="8"/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6"/>
        <v>101</v>
      </c>
      <c r="C102">
        <f t="shared" si="7"/>
        <v>101</v>
      </c>
      <c r="D102" s="11">
        <v>1</v>
      </c>
      <c r="E102" s="1" t="s">
        <v>375</v>
      </c>
      <c r="F102" s="13">
        <f>CONVERT(LEFT(Nacsport!E103,2),"mn","hr")/24+CONVERT(MID(Nacsport!E103,4,2),"sec","hr")/24</f>
        <v>9.5601851851851855E-3</v>
      </c>
      <c r="G102" s="14">
        <f>CONVERT((CONVERT(LEFT(Nacsport!F103,2),"mn","hr")/24+CONVERT(MID(Nacsport!F103,4,2),"sec","hr")/24)-(CONVERT(LEFT(Nacsport!E103,2),"mn","hr")/24+CONVERT(MID(Nacsport!E103,4,2),"sec","hr")/24),"hr","sec")*24</f>
        <v>6.9999999999999947</v>
      </c>
      <c r="H102" s="14">
        <f t="shared" si="9"/>
        <v>821</v>
      </c>
      <c r="I102" s="14">
        <f t="shared" si="8"/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6"/>
        <v>102</v>
      </c>
      <c r="C103">
        <f t="shared" si="7"/>
        <v>102</v>
      </c>
      <c r="D103" s="11">
        <v>1</v>
      </c>
      <c r="E103" s="1" t="s">
        <v>375</v>
      </c>
      <c r="F103" s="13">
        <f>CONVERT(LEFT(Nacsport!E104,2),"mn","hr")/24+CONVERT(MID(Nacsport!E104,4,2),"sec","hr")/24</f>
        <v>9.5601851851851855E-3</v>
      </c>
      <c r="G103" s="14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4">
        <f t="shared" si="9"/>
        <v>821</v>
      </c>
      <c r="I103" s="14">
        <f t="shared" si="8"/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/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6"/>
        <v>103</v>
      </c>
      <c r="C104">
        <f t="shared" si="7"/>
        <v>103</v>
      </c>
      <c r="D104" s="11">
        <v>1</v>
      </c>
      <c r="E104" s="1" t="s">
        <v>375</v>
      </c>
      <c r="F104" s="13">
        <f>CONVERT(LEFT(Nacsport!E105,2),"mn","hr")/24+CONVERT(MID(Nacsport!E105,4,2),"sec","hr")/24</f>
        <v>9.5601851851851855E-3</v>
      </c>
      <c r="G104" s="14">
        <f>CONVERT((CONVERT(LEFT(Nacsport!F105,2),"mn","hr")/24+CONVERT(MID(Nacsport!F105,4,2),"sec","hr")/24)-(CONVERT(LEFT(Nacsport!E105,2),"mn","hr")/24+CONVERT(MID(Nacsport!E105,4,2),"sec","hr")/24),"hr","sec")*24</f>
        <v>31</v>
      </c>
      <c r="H104" s="14">
        <f t="shared" si="9"/>
        <v>821</v>
      </c>
      <c r="I104" s="14">
        <f t="shared" si="8"/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>ROBBED</v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6"/>
        <v>104</v>
      </c>
      <c r="C105">
        <f t="shared" si="7"/>
        <v>104</v>
      </c>
      <c r="D105" s="11">
        <v>1</v>
      </c>
      <c r="E105" s="1" t="s">
        <v>375</v>
      </c>
      <c r="F105" s="13">
        <f>CONVERT(LEFT(Nacsport!E106,2),"mn","hr")/24+CONVERT(MID(Nacsport!E106,4,2),"sec","hr")/24</f>
        <v>9.6527777777777792E-3</v>
      </c>
      <c r="G105" s="14">
        <f>CONVERT((CONVERT(LEFT(Nacsport!F106,2),"mn","hr")/24+CONVERT(MID(Nacsport!F106,4,2),"sec","hr")/24)-(CONVERT(LEFT(Nacsport!E106,2),"mn","hr")/24+CONVERT(MID(Nacsport!E106,4,2),"sec","hr")/24),"hr","sec")*24</f>
        <v>3.0000000000000195</v>
      </c>
      <c r="H105" s="14">
        <f t="shared" si="9"/>
        <v>829.00000000000023</v>
      </c>
      <c r="I105" s="14">
        <f t="shared" si="8"/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6"/>
        <v>105</v>
      </c>
      <c r="C106">
        <f t="shared" si="7"/>
        <v>105</v>
      </c>
      <c r="D106" s="11">
        <v>1</v>
      </c>
      <c r="E106" s="1" t="s">
        <v>375</v>
      </c>
      <c r="F106" s="13">
        <f>CONVERT(LEFT(Nacsport!E107,2),"mn","hr")/24+CONVERT(MID(Nacsport!E107,4,2),"sec","hr")/24</f>
        <v>9.7337962962962959E-3</v>
      </c>
      <c r="G106" s="14">
        <f>CONVERT((CONVERT(LEFT(Nacsport!F107,2),"mn","hr")/24+CONVERT(MID(Nacsport!F107,4,2),"sec","hr")/24)-(CONVERT(LEFT(Nacsport!E107,2),"mn","hr")/24+CONVERT(MID(Nacsport!E107,4,2),"sec","hr")/24),"hr","sec")*24</f>
        <v>3.0000000000000195</v>
      </c>
      <c r="H106" s="14">
        <f t="shared" si="9"/>
        <v>836</v>
      </c>
      <c r="I106" s="14">
        <f t="shared" si="8"/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6"/>
        <v>106</v>
      </c>
      <c r="C107">
        <f t="shared" si="7"/>
        <v>106</v>
      </c>
      <c r="D107" s="11">
        <v>1</v>
      </c>
      <c r="E107" s="1" t="s">
        <v>375</v>
      </c>
      <c r="F107" s="13">
        <f>CONVERT(LEFT(Nacsport!E108,2),"mn","hr")/24+CONVERT(MID(Nacsport!E108,4,2),"sec","hr")/24</f>
        <v>9.7453703703703713E-3</v>
      </c>
      <c r="G107" s="14">
        <f>CONVERT((CONVERT(LEFT(Nacsport!F108,2),"mn","hr")/24+CONVERT(MID(Nacsport!F108,4,2),"sec","hr")/24)-(CONVERT(LEFT(Nacsport!E108,2),"mn","hr")/24+CONVERT(MID(Nacsport!E108,4,2),"sec","hr")/24),"hr","sec")*24</f>
        <v>2.9999999999998694</v>
      </c>
      <c r="H107" s="14">
        <f t="shared" si="9"/>
        <v>837</v>
      </c>
      <c r="I107" s="14">
        <f t="shared" si="8"/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SLOW</v>
      </c>
      <c r="AG107" s="1" t="str">
        <f>+CONCATENATE(Nacsport!FF108,Nacsport!FG108,Nacsport!FH108,Nacsport!FI108,Nacsport!FJ108)</f>
        <v/>
      </c>
      <c r="AH107" s="1" t="str">
        <f t="shared" ref="AH107:AH170" si="10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6"/>
        <v>107</v>
      </c>
      <c r="C108">
        <f t="shared" si="7"/>
        <v>107</v>
      </c>
      <c r="D108" s="11">
        <v>1</v>
      </c>
      <c r="E108" s="1" t="s">
        <v>375</v>
      </c>
      <c r="F108" s="13">
        <f>CONVERT(LEFT(Nacsport!E109,2),"mn","hr")/24+CONVERT(MID(Nacsport!E109,4,2),"sec","hr")/24</f>
        <v>9.9074074074074082E-3</v>
      </c>
      <c r="G108" s="14">
        <f>CONVERT((CONVERT(LEFT(Nacsport!F109,2),"mn","hr")/24+CONVERT(MID(Nacsport!F109,4,2),"sec","hr")/24)-(CONVERT(LEFT(Nacsport!E109,2),"mn","hr")/24+CONVERT(MID(Nacsport!E109,4,2),"sec","hr")/24),"hr","sec")*24</f>
        <v>3.0000000000000195</v>
      </c>
      <c r="H108" s="14">
        <f t="shared" si="9"/>
        <v>851.00000000000011</v>
      </c>
      <c r="I108" s="14">
        <f t="shared" si="8"/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10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6"/>
        <v>108</v>
      </c>
      <c r="C109">
        <f t="shared" si="7"/>
        <v>108</v>
      </c>
      <c r="D109" s="11">
        <v>1</v>
      </c>
      <c r="E109" s="1" t="s">
        <v>375</v>
      </c>
      <c r="F109" s="13">
        <f>CONVERT(LEFT(Nacsport!E110,2),"mn","hr")/24+CONVERT(MID(Nacsport!E110,4,2),"sec","hr")/24</f>
        <v>9.9189814814814817E-3</v>
      </c>
      <c r="G109" s="14">
        <f>CONVERT((CONVERT(LEFT(Nacsport!F110,2),"mn","hr")/24+CONVERT(MID(Nacsport!F110,4,2),"sec","hr")/24)-(CONVERT(LEFT(Nacsport!E110,2),"mn","hr")/24+CONVERT(MID(Nacsport!E110,4,2),"sec","hr")/24),"hr","sec")*24</f>
        <v>3.999999999999976</v>
      </c>
      <c r="H109" s="14">
        <f t="shared" si="9"/>
        <v>852</v>
      </c>
      <c r="I109" s="14">
        <f t="shared" si="8"/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>FAST</v>
      </c>
      <c r="AG109" s="1" t="str">
        <f>+CONCATENATE(Nacsport!FF110,Nacsport!FG110,Nacsport!FH110,Nacsport!FI110,Nacsport!FJ110)</f>
        <v/>
      </c>
      <c r="AH109" s="1" t="str">
        <f t="shared" si="10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6"/>
        <v>109</v>
      </c>
      <c r="C110">
        <f t="shared" si="7"/>
        <v>109</v>
      </c>
      <c r="D110" s="11">
        <v>1</v>
      </c>
      <c r="E110" s="1" t="s">
        <v>375</v>
      </c>
      <c r="F110" s="13">
        <f>CONVERT(LEFT(Nacsport!E111,2),"mn","hr")/24+CONVERT(MID(Nacsport!E111,4,2),"sec","hr")/24</f>
        <v>9.9189814814814817E-3</v>
      </c>
      <c r="G110" s="14">
        <f>CONVERT((CONVERT(LEFT(Nacsport!F111,2),"mn","hr")/24+CONVERT(MID(Nacsport!F111,4,2),"sec","hr")/24)-(CONVERT(LEFT(Nacsport!E111,2),"mn","hr")/24+CONVERT(MID(Nacsport!E111,4,2),"sec","hr")/24),"hr","sec")*24</f>
        <v>0.99999999999995648</v>
      </c>
      <c r="H110" s="14">
        <f t="shared" si="9"/>
        <v>852</v>
      </c>
      <c r="I110" s="14">
        <f t="shared" si="8"/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>JACKAL</v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>SLOW</v>
      </c>
      <c r="AG110" s="1" t="str">
        <f>+CONCATENATE(Nacsport!FF111,Nacsport!FG111,Nacsport!FH111,Nacsport!FI111,Nacsport!FJ111)</f>
        <v/>
      </c>
      <c r="AH110" s="1" t="str">
        <f t="shared" si="10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6"/>
        <v>110</v>
      </c>
      <c r="C111">
        <f t="shared" si="7"/>
        <v>110</v>
      </c>
      <c r="D111" s="11">
        <v>1</v>
      </c>
      <c r="E111" s="1" t="s">
        <v>375</v>
      </c>
      <c r="F111" s="13">
        <f>CONVERT(LEFT(Nacsport!E112,2),"mn","hr")/24+CONVERT(MID(Nacsport!E112,4,2),"sec","hr")/24</f>
        <v>1.0185185185185186E-2</v>
      </c>
      <c r="G111" s="14">
        <f>CONVERT((CONVERT(LEFT(Nacsport!F112,2),"mn","hr")/24+CONVERT(MID(Nacsport!F112,4,2),"sec","hr")/24)-(CONVERT(LEFT(Nacsport!E112,2),"mn","hr")/24+CONVERT(MID(Nacsport!E112,4,2),"sec","hr")/24),"hr","sec")*24</f>
        <v>3.999999999999976</v>
      </c>
      <c r="H111" s="14">
        <f t="shared" si="9"/>
        <v>875.00000000000011</v>
      </c>
      <c r="I111" s="14">
        <f t="shared" si="8"/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>RUCK ATTACK</v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10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6"/>
        <v>111</v>
      </c>
      <c r="C112">
        <f t="shared" si="7"/>
        <v>111</v>
      </c>
      <c r="D112" s="11">
        <v>1</v>
      </c>
      <c r="E112" s="1" t="s">
        <v>375</v>
      </c>
      <c r="F112" s="13">
        <f>CONVERT(LEFT(Nacsport!E113,2),"mn","hr")/24+CONVERT(MID(Nacsport!E113,4,2),"sec","hr")/24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(CONVERT((CONVERT(LEFT(Nacsport!F113,2),"mn","hr")/24+CONVERT(MID(Nacsport!F113,4,2),"sec","hr")/24)-(CONVERT(LEFT(Nacsport!E113,2),"mn","hr")/24+CONVERT(MID(Nacsport!E113,4,2),"sec","hr")/24),"hr","sec")*24)+2</f>
        <v>16.999999999999947</v>
      </c>
      <c r="H112" s="14">
        <f t="shared" si="9"/>
        <v>875.00000000000011</v>
      </c>
      <c r="I112" s="14">
        <f t="shared" si="8"/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10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6"/>
        <v>112</v>
      </c>
      <c r="C113">
        <f t="shared" si="7"/>
        <v>112</v>
      </c>
      <c r="D113" s="11">
        <v>1</v>
      </c>
      <c r="E113" s="1" t="s">
        <v>375</v>
      </c>
      <c r="F113" s="13">
        <f>CONVERT(LEFT(Nacsport!E114,2),"mn","hr")/24+CONVERT(MID(Nacsport!E114,4,2),"sec","hr")/24</f>
        <v>1.019675925925926E-2</v>
      </c>
      <c r="G113" s="14">
        <f>CONVERT((CONVERT(LEFT(Nacsport!F114,2),"mn","hr")/24+CONVERT(MID(Nacsport!F114,4,2),"sec","hr")/24)-(CONVERT(LEFT(Nacsport!E114,2),"mn","hr")/24+CONVERT(MID(Nacsport!E114,4,2),"sec","hr")/24),"hr","sec")*24</f>
        <v>3.999999999999976</v>
      </c>
      <c r="H113" s="14">
        <f t="shared" si="9"/>
        <v>876</v>
      </c>
      <c r="I113" s="14">
        <f t="shared" si="8"/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10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6"/>
        <v>113</v>
      </c>
      <c r="C114">
        <f t="shared" si="7"/>
        <v>113</v>
      </c>
      <c r="D114" s="11">
        <v>1</v>
      </c>
      <c r="E114" s="1" t="s">
        <v>375</v>
      </c>
      <c r="F114" s="13">
        <f>CONVERT(LEFT(Nacsport!E115,2),"mn","hr")/24+CONVERT(MID(Nacsport!E115,4,2),"sec","hr")/24</f>
        <v>1.0208333333333333E-2</v>
      </c>
      <c r="G114" s="14">
        <v>8</v>
      </c>
      <c r="H114" s="14">
        <f t="shared" si="9"/>
        <v>877</v>
      </c>
      <c r="I114" s="14">
        <f t="shared" si="8"/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10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6"/>
        <v>114</v>
      </c>
      <c r="C115">
        <f t="shared" si="7"/>
        <v>114</v>
      </c>
      <c r="D115" s="11">
        <v>1</v>
      </c>
      <c r="E115" s="1" t="s">
        <v>375</v>
      </c>
      <c r="F115" s="13">
        <f>CONVERT(LEFT(Nacsport!E116,2),"mn","hr")/24+CONVERT(MID(Nacsport!E116,4,2),"sec","hr")/24</f>
        <v>1.0231481481481482E-2</v>
      </c>
      <c r="G115" s="14">
        <f>CONVERT((CONVERT(LEFT(Nacsport!F116,2),"mn","hr")/24+CONVERT(MID(Nacsport!F116,4,2),"sec","hr")/24)-(CONVERT(LEFT(Nacsport!E116,2),"mn","hr")/24+CONVERT(MID(Nacsport!E116,4,2),"sec","hr")/24),"hr","sec")*24</f>
        <v>10.999999999999972</v>
      </c>
      <c r="H115" s="14">
        <f t="shared" si="9"/>
        <v>879</v>
      </c>
      <c r="I115" s="14">
        <f t="shared" si="8"/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10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6"/>
        <v>115</v>
      </c>
      <c r="C116">
        <f t="shared" si="7"/>
        <v>115</v>
      </c>
      <c r="D116" s="11">
        <v>1</v>
      </c>
      <c r="E116" s="1" t="s">
        <v>375</v>
      </c>
      <c r="F116" s="13">
        <f>CONVERT(LEFT(Nacsport!E117,2),"mn","hr")/24+CONVERT(MID(Nacsport!E117,4,2),"sec","hr")/24</f>
        <v>1.03125E-2</v>
      </c>
      <c r="G116" s="14">
        <f>CONVERT((CONVERT(LEFT(Nacsport!F117,2),"mn","hr")/24+CONVERT(MID(Nacsport!F117,4,2),"sec","hr")/24)-(CONVERT(LEFT(Nacsport!E117,2),"mn","hr")/24+CONVERT(MID(Nacsport!E117,4,2),"sec","hr")/24),"hr","sec")*24</f>
        <v>3.999999999999976</v>
      </c>
      <c r="H116" s="14">
        <f t="shared" si="9"/>
        <v>886</v>
      </c>
      <c r="I116" s="14">
        <f t="shared" si="8"/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10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6"/>
        <v>116</v>
      </c>
      <c r="C117">
        <f t="shared" si="7"/>
        <v>116</v>
      </c>
      <c r="D117" s="11">
        <v>1</v>
      </c>
      <c r="E117" s="1" t="s">
        <v>375</v>
      </c>
      <c r="F117" s="13">
        <f>CONVERT(LEFT(Nacsport!E118,2),"mn","hr")/24+CONVERT(MID(Nacsport!E118,4,2),"sec","hr")/24</f>
        <v>1.0347222222222223E-2</v>
      </c>
      <c r="G117" s="14">
        <f>CONVERT((CONVERT(LEFT(Nacsport!F118,2),"mn","hr")/24+CONVERT(MID(Nacsport!F118,4,2),"sec","hr")/24)-(CONVERT(LEFT(Nacsport!E118,2),"mn","hr")/24+CONVERT(MID(Nacsport!E118,4,2),"sec","hr")/24),"hr","sec")*24</f>
        <v>4.9999999999999325</v>
      </c>
      <c r="H117" s="14">
        <f t="shared" si="9"/>
        <v>889</v>
      </c>
      <c r="I117" s="14">
        <f t="shared" si="8"/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10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6"/>
        <v>117</v>
      </c>
      <c r="C118">
        <f t="shared" si="7"/>
        <v>117</v>
      </c>
      <c r="D118" s="11">
        <v>1</v>
      </c>
      <c r="E118" s="1" t="s">
        <v>375</v>
      </c>
      <c r="F118" s="13">
        <f>CONVERT(LEFT(Nacsport!E119,2),"mn","hr")/24+CONVERT(MID(Nacsport!E119,4,2),"sec","hr")/24</f>
        <v>1.0358796296296297E-2</v>
      </c>
      <c r="G118" s="14">
        <f>CONVERT((CONVERT(LEFT(Nacsport!F119,2),"mn","hr")/24+CONVERT(MID(Nacsport!F119,4,2),"sec","hr")/24)-(CONVERT(LEFT(Nacsport!E119,2),"mn","hr")/24+CONVERT(MID(Nacsport!E119,4,2),"sec","hr")/24),"hr","sec")*24</f>
        <v>0.99999999999995648</v>
      </c>
      <c r="H118" s="14">
        <f t="shared" si="9"/>
        <v>890</v>
      </c>
      <c r="I118" s="14">
        <f t="shared" si="8"/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10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6"/>
        <v>118</v>
      </c>
      <c r="C119">
        <f t="shared" si="7"/>
        <v>118</v>
      </c>
      <c r="D119" s="11">
        <v>1</v>
      </c>
      <c r="E119" s="1" t="s">
        <v>375</v>
      </c>
      <c r="F119" s="13">
        <f>CONVERT(LEFT(Nacsport!E120,2),"mn","hr")/24+CONVERT(MID(Nacsport!E120,4,2),"sec","hr")/24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(CONVERT((CONVERT(LEFT(Nacsport!F120,2),"mn","hr")/24+CONVERT(MID(Nacsport!F120,4,2),"sec","hr")/24)-(CONVERT(LEFT(Nacsport!E120,2),"mn","hr")/24+CONVERT(MID(Nacsport!E120,4,2),"sec","hr")/24),"hr","sec")*24)+2</f>
        <v>24.999999999999897</v>
      </c>
      <c r="H119" s="14">
        <f t="shared" si="9"/>
        <v>918</v>
      </c>
      <c r="I119" s="14">
        <f t="shared" si="8"/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10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6"/>
        <v>119</v>
      </c>
      <c r="C120">
        <f t="shared" si="7"/>
        <v>119</v>
      </c>
      <c r="D120" s="11">
        <v>1</v>
      </c>
      <c r="E120" s="1" t="s">
        <v>375</v>
      </c>
      <c r="F120" s="13">
        <f>CONVERT(LEFT(Nacsport!E121,2),"mn","hr")/24+CONVERT(MID(Nacsport!E121,4,2),"sec","hr")/24</f>
        <v>1.068287037037037E-2</v>
      </c>
      <c r="G120" s="14">
        <f>CONVERT((CONVERT(LEFT(Nacsport!F121,2),"mn","hr")/24+CONVERT(MID(Nacsport!F121,4,2),"sec","hr")/24)-(CONVERT(LEFT(Nacsport!E121,2),"mn","hr")/24+CONVERT(MID(Nacsport!E121,4,2),"sec","hr")/24),"hr","sec")*24</f>
        <v>22.999999999999897</v>
      </c>
      <c r="H120" s="14">
        <f t="shared" si="9"/>
        <v>918</v>
      </c>
      <c r="I120" s="14">
        <f t="shared" si="8"/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10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6"/>
        <v>120</v>
      </c>
      <c r="C121">
        <f t="shared" si="7"/>
        <v>120</v>
      </c>
      <c r="D121" s="11">
        <v>1</v>
      </c>
      <c r="E121" s="1" t="s">
        <v>375</v>
      </c>
      <c r="F121" s="13">
        <f>CONVERT(LEFT(Nacsport!E122,2),"mn","hr")/24+CONVERT(MID(Nacsport!E122,4,2),"sec","hr")/24</f>
        <v>1.0729166666666666E-2</v>
      </c>
      <c r="G121" s="14">
        <f>CONVERT((CONVERT(LEFT(Nacsport!F122,2),"mn","hr")/24+CONVERT(MID(Nacsport!F122,4,2),"sec","hr")/24)-(CONVERT(LEFT(Nacsport!E122,2),"mn","hr")/24+CONVERT(MID(Nacsport!E122,4,2),"sec","hr")/24),"hr","sec")*24</f>
        <v>6.9999999999999947</v>
      </c>
      <c r="H121" s="14">
        <f t="shared" si="9"/>
        <v>922</v>
      </c>
      <c r="I121" s="14">
        <f t="shared" si="8"/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10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6"/>
        <v>121</v>
      </c>
      <c r="C122">
        <f t="shared" si="7"/>
        <v>121</v>
      </c>
      <c r="D122" s="11">
        <v>1</v>
      </c>
      <c r="E122" s="1" t="s">
        <v>375</v>
      </c>
      <c r="F122" s="13">
        <f>CONVERT(LEFT(Nacsport!E123,2),"mn","hr")/24+CONVERT(MID(Nacsport!E123,4,2),"sec","hr")/24</f>
        <v>1.0752314814814814E-2</v>
      </c>
      <c r="G122" s="14">
        <f>CONVERT((CONVERT(LEFT(Nacsport!F123,2),"mn","hr")/24+CONVERT(MID(Nacsport!F123,4,2),"sec","hr")/24)-(CONVERT(LEFT(Nacsport!E123,2),"mn","hr")/24+CONVERT(MID(Nacsport!E123,4,2),"sec","hr")/24),"hr","sec")*24</f>
        <v>3.0000000000000195</v>
      </c>
      <c r="H122" s="14">
        <f t="shared" si="9"/>
        <v>923.99999999999989</v>
      </c>
      <c r="I122" s="14">
        <f t="shared" si="8"/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10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6"/>
        <v>122</v>
      </c>
      <c r="C123">
        <f t="shared" si="7"/>
        <v>122</v>
      </c>
      <c r="D123" s="11">
        <v>1</v>
      </c>
      <c r="E123" s="1" t="s">
        <v>375</v>
      </c>
      <c r="F123" s="13">
        <f>CONVERT(LEFT(Nacsport!E124,2),"mn","hr")/24+CONVERT(MID(Nacsport!E124,4,2),"sec","hr")/24</f>
        <v>1.0787037037037036E-2</v>
      </c>
      <c r="G123" s="14">
        <f>CONVERT((CONVERT(LEFT(Nacsport!F124,2),"mn","hr")/24+CONVERT(MID(Nacsport!F124,4,2),"sec","hr")/24)-(CONVERT(LEFT(Nacsport!E124,2),"mn","hr")/24+CONVERT(MID(Nacsport!E124,4,2),"sec","hr")/24),"hr","sec")*24</f>
        <v>3.0000000000000195</v>
      </c>
      <c r="H123" s="14">
        <f t="shared" si="9"/>
        <v>926.99999999999989</v>
      </c>
      <c r="I123" s="14">
        <f t="shared" si="8"/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10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6"/>
        <v>123</v>
      </c>
      <c r="C124">
        <f t="shared" si="7"/>
        <v>123</v>
      </c>
      <c r="D124" s="11">
        <v>1</v>
      </c>
      <c r="E124" s="1" t="s">
        <v>375</v>
      </c>
      <c r="F124" s="13">
        <f>CONVERT(LEFT(Nacsport!E125,2),"mn","hr")/24+CONVERT(MID(Nacsport!E125,4,2),"sec","hr")/24</f>
        <v>1.0937499999999999E-2</v>
      </c>
      <c r="G124" s="14">
        <f>CONVERT((CONVERT(LEFT(Nacsport!F125,2),"mn","hr")/24+CONVERT(MID(Nacsport!F125,4,2),"sec","hr")/24)-(CONVERT(LEFT(Nacsport!E125,2),"mn","hr")/24+CONVERT(MID(Nacsport!E125,4,2),"sec","hr")/24),"hr","sec")*24</f>
        <v>3.999999999999976</v>
      </c>
      <c r="H124" s="14">
        <f t="shared" si="9"/>
        <v>940</v>
      </c>
      <c r="I124" s="14">
        <f t="shared" si="8"/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10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6"/>
        <v>124</v>
      </c>
      <c r="C125">
        <f t="shared" si="7"/>
        <v>124</v>
      </c>
      <c r="D125" s="11">
        <v>1</v>
      </c>
      <c r="E125" s="1" t="s">
        <v>375</v>
      </c>
      <c r="F125" s="13">
        <f>CONVERT(LEFT(Nacsport!E126,2),"mn","hr")/24+CONVERT(MID(Nacsport!E126,4,2),"sec","hr")/24</f>
        <v>1.0937499999999999E-2</v>
      </c>
      <c r="G125" s="14">
        <f>CONVERT((CONVERT(LEFT(Nacsport!F126,2),"mn","hr")/24+CONVERT(MID(Nacsport!F126,4,2),"sec","hr")/24)-(CONVERT(LEFT(Nacsport!E126,2),"mn","hr")/24+CONVERT(MID(Nacsport!E126,4,2),"sec","hr")/24),"hr","sec")*24</f>
        <v>6.9999999999999947</v>
      </c>
      <c r="H125" s="14">
        <f t="shared" si="9"/>
        <v>940</v>
      </c>
      <c r="I125" s="14">
        <f t="shared" si="8"/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>SLOW</v>
      </c>
      <c r="AG125" s="1" t="str">
        <f>+CONCATENATE(Nacsport!FF126,Nacsport!FG126,Nacsport!FH126,Nacsport!FI126,Nacsport!FJ126)</f>
        <v/>
      </c>
      <c r="AH125" s="1" t="str">
        <f t="shared" si="10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6"/>
        <v>125</v>
      </c>
      <c r="C126">
        <f t="shared" si="7"/>
        <v>125</v>
      </c>
      <c r="D126" s="11">
        <v>1</v>
      </c>
      <c r="E126" s="1" t="s">
        <v>375</v>
      </c>
      <c r="F126" s="13">
        <f>CONVERT(LEFT(Nacsport!E127,2),"mn","hr")/24+CONVERT(MID(Nacsport!E127,4,2),"sec","hr")/24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(CONVERT((CONVERT(LEFT(Nacsport!F127,2),"mn","hr")/24+CONVERT(MID(Nacsport!F127,4,2),"sec","hr")/24)-(CONVERT(LEFT(Nacsport!E127,2),"mn","hr")/24+CONVERT(MID(Nacsport!E127,4,2),"sec","hr")/24),"hr","sec")*24)+2</f>
        <v>33.000000000000149</v>
      </c>
      <c r="H126" s="14">
        <f t="shared" si="9"/>
        <v>940</v>
      </c>
      <c r="I126" s="14">
        <f t="shared" si="8"/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>FOUL-PLAY</v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10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6"/>
        <v>126</v>
      </c>
      <c r="C127">
        <f t="shared" si="7"/>
        <v>126</v>
      </c>
      <c r="D127" s="11">
        <v>1</v>
      </c>
      <c r="E127" s="1" t="s">
        <v>375</v>
      </c>
      <c r="F127" s="13">
        <f>CONVERT(LEFT(Nacsport!E128,2),"mn","hr")/24+CONVERT(MID(Nacsport!E128,4,2),"sec","hr")/24</f>
        <v>1.0949074074074073E-2</v>
      </c>
      <c r="G127" s="14">
        <f>CONVERT((CONVERT(LEFT(Nacsport!F128,2),"mn","hr")/24+CONVERT(MID(Nacsport!F128,4,2),"sec","hr")/24)-(CONVERT(LEFT(Nacsport!E128,2),"mn","hr")/24+CONVERT(MID(Nacsport!E128,4,2),"sec","hr")/24),"hr","sec")*24</f>
        <v>1.0000000000001064</v>
      </c>
      <c r="H127" s="14">
        <f t="shared" si="9"/>
        <v>941</v>
      </c>
      <c r="I127" s="14">
        <f t="shared" si="8"/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10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6"/>
        <v>127</v>
      </c>
      <c r="C128">
        <f t="shared" si="7"/>
        <v>127</v>
      </c>
      <c r="D128" s="11">
        <v>1</v>
      </c>
      <c r="E128" s="1" t="s">
        <v>375</v>
      </c>
      <c r="F128" s="13">
        <f>CONVERT(LEFT(Nacsport!E129,2),"mn","hr")/24+CONVERT(MID(Nacsport!E129,4,2),"sec","hr")/24</f>
        <v>1.1018518518518518E-2</v>
      </c>
      <c r="G128" s="14">
        <f>(CONVERT((CONVERT(LEFT(Nacsport!F129,2),"mn","hr")/24+CONVERT(MID(Nacsport!F129,4,2),"sec","hr")/24)-(CONVERT(LEFT(Nacsport!E129,2),"mn","hr")/24+CONVERT(MID(Nacsport!E129,4,2),"sec","hr")/24),"hr","sec")*24)+2</f>
        <v>5.999999999999976</v>
      </c>
      <c r="H128" s="14">
        <f t="shared" si="9"/>
        <v>947</v>
      </c>
      <c r="I128" s="14">
        <f t="shared" si="8"/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10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6"/>
        <v>128</v>
      </c>
      <c r="C129">
        <f t="shared" si="7"/>
        <v>128</v>
      </c>
      <c r="D129" s="11">
        <v>1</v>
      </c>
      <c r="E129" s="1" t="s">
        <v>375</v>
      </c>
      <c r="F129" s="13">
        <f>CONVERT(LEFT(Nacsport!E130,2),"mn","hr")/24+CONVERT(MID(Nacsport!E130,4,2),"sec","hr")/24</f>
        <v>1.1018518518518518E-2</v>
      </c>
      <c r="G129" s="14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4">
        <f t="shared" si="9"/>
        <v>947</v>
      </c>
      <c r="I129" s="14">
        <f t="shared" si="8"/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10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11">+A130-2</f>
        <v>129</v>
      </c>
      <c r="C130">
        <f t="shared" ref="C130:C193" si="12">+B130</f>
        <v>129</v>
      </c>
      <c r="D130" s="11">
        <v>1</v>
      </c>
      <c r="E130" s="1" t="s">
        <v>375</v>
      </c>
      <c r="F130" s="13">
        <f>CONVERT(LEFT(Nacsport!E131,2),"mn","hr")/24+CONVERT(MID(Nacsport!E131,4,2),"sec","hr")/24</f>
        <v>1.1018518518518518E-2</v>
      </c>
      <c r="G130" s="14">
        <f>CONVERT((CONVERT(LEFT(Nacsport!F131,2),"mn","hr")/24+CONVERT(MID(Nacsport!F131,4,2),"sec","hr")/24)-(CONVERT(LEFT(Nacsport!E131,2),"mn","hr")/24+CONVERT(MID(Nacsport!E131,4,2),"sec","hr")/24),"hr","sec")*24</f>
        <v>9.0000000000000586</v>
      </c>
      <c r="H130" s="14">
        <f t="shared" si="9"/>
        <v>947</v>
      </c>
      <c r="I130" s="14">
        <f t="shared" ref="I130:I193" si="13">+CONVERT(F130,"hr","mn")*24</f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>RUBBER</v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10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11"/>
        <v>130</v>
      </c>
      <c r="C131">
        <f t="shared" si="12"/>
        <v>130</v>
      </c>
      <c r="D131" s="11">
        <v>1</v>
      </c>
      <c r="E131" s="1" t="s">
        <v>375</v>
      </c>
      <c r="F131" s="13">
        <f>CONVERT(LEFT(Nacsport!E132,2),"mn","hr")/24+CONVERT(MID(Nacsport!E132,4,2),"sec","hr")/24</f>
        <v>1.1076388888888889E-2</v>
      </c>
      <c r="G131" s="14">
        <f>(CONVERT((CONVERT(LEFT(Nacsport!F132,2),"mn","hr")/24+CONVERT(MID(Nacsport!F132,4,2),"sec","hr")/24)-(CONVERT(LEFT(Nacsport!E132,2),"mn","hr")/24+CONVERT(MID(Nacsport!E132,4,2),"sec","hr")/24),"hr","sec")*24)+2</f>
        <v>5.999999999999976</v>
      </c>
      <c r="H131" s="14">
        <f t="shared" ref="H131:H194" si="14">(+CONVERT(F131,"hr","sec")*24)-5</f>
        <v>952</v>
      </c>
      <c r="I131" s="14">
        <f t="shared" si="13"/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10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11"/>
        <v>131</v>
      </c>
      <c r="C132">
        <f t="shared" si="12"/>
        <v>131</v>
      </c>
      <c r="D132" s="11">
        <v>1</v>
      </c>
      <c r="E132" s="1" t="s">
        <v>375</v>
      </c>
      <c r="F132" s="13">
        <f>CONVERT(LEFT(Nacsport!E133,2),"mn","hr")/24+CONVERT(MID(Nacsport!E133,4,2),"sec","hr")/24</f>
        <v>1.1099537037037036E-2</v>
      </c>
      <c r="G132" s="14">
        <f>CONVERT((CONVERT(LEFT(Nacsport!F133,2),"mn","hr")/24+CONVERT(MID(Nacsport!F133,4,2),"sec","hr")/24)-(CONVERT(LEFT(Nacsport!E133,2),"mn","hr")/24+CONVERT(MID(Nacsport!E133,4,2),"sec","hr")/24),"hr","sec")*24</f>
        <v>5.0000000000000817</v>
      </c>
      <c r="H132" s="14">
        <f t="shared" si="14"/>
        <v>953.99999999999989</v>
      </c>
      <c r="I132" s="14">
        <f t="shared" si="13"/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10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11"/>
        <v>132</v>
      </c>
      <c r="C133">
        <f t="shared" si="12"/>
        <v>132</v>
      </c>
      <c r="D133" s="11">
        <v>1</v>
      </c>
      <c r="E133" s="1" t="s">
        <v>375</v>
      </c>
      <c r="F133" s="13">
        <f>CONVERT(LEFT(Nacsport!E134,2),"mn","hr")/24+CONVERT(MID(Nacsport!E134,4,2),"sec","hr")/24</f>
        <v>1.1122685185185185E-2</v>
      </c>
      <c r="G133" s="14">
        <f>CONVERT((CONVERT(LEFT(Nacsport!F134,2),"mn","hr")/24+CONVERT(MID(Nacsport!F134,4,2),"sec","hr")/24)-(CONVERT(LEFT(Nacsport!E134,2),"mn","hr")/24+CONVERT(MID(Nacsport!E134,4,2),"sec","hr")/24),"hr","sec")*24</f>
        <v>3.999999999999976</v>
      </c>
      <c r="H133" s="14">
        <f t="shared" si="14"/>
        <v>956</v>
      </c>
      <c r="I133" s="14">
        <f t="shared" si="13"/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>PUNT</v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10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11"/>
        <v>133</v>
      </c>
      <c r="C134">
        <f t="shared" si="12"/>
        <v>133</v>
      </c>
      <c r="D134" s="11">
        <v>1</v>
      </c>
      <c r="E134" s="1" t="s">
        <v>375</v>
      </c>
      <c r="F134" s="13">
        <f>CONVERT(LEFT(Nacsport!E135,2),"mn","hr")/24+CONVERT(MID(Nacsport!E135,4,2),"sec","hr")/24</f>
        <v>1.1157407407407408E-2</v>
      </c>
      <c r="G134" s="14">
        <f>CONVERT((CONVERT(LEFT(Nacsport!F135,2),"mn","hr")/24+CONVERT(MID(Nacsport!F135,4,2),"sec","hr")/24)-(CONVERT(LEFT(Nacsport!E135,2),"mn","hr")/24+CONVERT(MID(Nacsport!E135,4,2),"sec","hr")/24),"hr","sec")*24</f>
        <v>3.999999999999976</v>
      </c>
      <c r="H134" s="14">
        <f t="shared" si="14"/>
        <v>959</v>
      </c>
      <c r="I134" s="14">
        <f t="shared" si="13"/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10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11"/>
        <v>134</v>
      </c>
      <c r="C135">
        <f t="shared" si="12"/>
        <v>134</v>
      </c>
      <c r="D135" s="11">
        <v>1</v>
      </c>
      <c r="E135" s="1" t="s">
        <v>375</v>
      </c>
      <c r="F135" s="13">
        <f>CONVERT(LEFT(Nacsport!E136,2),"mn","hr")/24+CONVERT(MID(Nacsport!E136,4,2),"sec","hr")/24</f>
        <v>1.1168981481481481E-2</v>
      </c>
      <c r="G135" s="14">
        <f>(CONVERT((CONVERT(LEFT(Nacsport!F136,2),"mn","hr")/24+CONVERT(MID(Nacsport!F136,4,2),"sec","hr")/24)-(CONVERT(LEFT(Nacsport!E136,2),"mn","hr")/24+CONVERT(MID(Nacsport!E136,4,2),"sec","hr")/24),"hr","sec")*24)+2</f>
        <v>7.0000000000000817</v>
      </c>
      <c r="H135" s="14">
        <f t="shared" si="14"/>
        <v>959.99999999999989</v>
      </c>
      <c r="I135" s="14">
        <f t="shared" si="13"/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10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11"/>
        <v>135</v>
      </c>
      <c r="C136">
        <f t="shared" si="12"/>
        <v>135</v>
      </c>
      <c r="D136" s="11">
        <v>1</v>
      </c>
      <c r="E136" s="1" t="s">
        <v>375</v>
      </c>
      <c r="F136" s="13">
        <f>CONVERT(LEFT(Nacsport!E137,2),"mn","hr")/24+CONVERT(MID(Nacsport!E137,4,2),"sec","hr")/24</f>
        <v>1.1168981481481481E-2</v>
      </c>
      <c r="G136" s="14">
        <f>CONVERT((CONVERT(LEFT(Nacsport!F137,2),"mn","hr")/24+CONVERT(MID(Nacsport!F137,4,2),"sec","hr")/24)-(CONVERT(LEFT(Nacsport!E137,2),"mn","hr")/24+CONVERT(MID(Nacsport!E137,4,2),"sec","hr")/24),"hr","sec")*24</f>
        <v>5.0000000000000817</v>
      </c>
      <c r="H136" s="14">
        <f t="shared" si="14"/>
        <v>959.99999999999989</v>
      </c>
      <c r="I136" s="14">
        <f t="shared" si="13"/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>UP&amp;UNDER</v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10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11"/>
        <v>136</v>
      </c>
      <c r="C137">
        <f t="shared" si="12"/>
        <v>136</v>
      </c>
      <c r="D137" s="11">
        <v>1</v>
      </c>
      <c r="E137" s="1" t="s">
        <v>375</v>
      </c>
      <c r="F137" s="13">
        <f>CONVERT(LEFT(Nacsport!E138,2),"mn","hr")/24+CONVERT(MID(Nacsport!E138,4,2),"sec","hr")/24</f>
        <v>1.1203703703703704E-2</v>
      </c>
      <c r="G137" s="14">
        <f>CONVERT((CONVERT(LEFT(Nacsport!F138,2),"mn","hr")/24+CONVERT(MID(Nacsport!F138,4,2),"sec","hr")/24)-(CONVERT(LEFT(Nacsport!E138,2),"mn","hr")/24+CONVERT(MID(Nacsport!E138,4,2),"sec","hr")/24),"hr","sec")*24</f>
        <v>3.999999999999976</v>
      </c>
      <c r="H137" s="14">
        <f t="shared" si="14"/>
        <v>963</v>
      </c>
      <c r="I137" s="14">
        <f t="shared" si="13"/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10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11"/>
        <v>137</v>
      </c>
      <c r="C138">
        <f t="shared" si="12"/>
        <v>137</v>
      </c>
      <c r="D138" s="11">
        <v>1</v>
      </c>
      <c r="E138" s="1" t="s">
        <v>375</v>
      </c>
      <c r="F138" s="13">
        <f>CONVERT(LEFT(Nacsport!E139,2),"mn","hr")/24+CONVERT(MID(Nacsport!E139,4,2),"sec","hr")/24</f>
        <v>1.1226851851851852E-2</v>
      </c>
      <c r="G138" s="14">
        <f>CONVERT((CONVERT(LEFT(Nacsport!F139,2),"mn","hr")/24+CONVERT(MID(Nacsport!F139,4,2),"sec","hr")/24)-(CONVERT(LEFT(Nacsport!E139,2),"mn","hr")/24+CONVERT(MID(Nacsport!E139,4,2),"sec","hr")/24),"hr","sec")*24</f>
        <v>4.9999999999999325</v>
      </c>
      <c r="H138" s="14">
        <f t="shared" si="14"/>
        <v>965.00000000000011</v>
      </c>
      <c r="I138" s="14">
        <f t="shared" si="13"/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10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11"/>
        <v>138</v>
      </c>
      <c r="C139">
        <f t="shared" si="12"/>
        <v>138</v>
      </c>
      <c r="D139" s="11">
        <v>1</v>
      </c>
      <c r="E139" s="1" t="s">
        <v>375</v>
      </c>
      <c r="F139" s="13">
        <f>CONVERT(LEFT(Nacsport!E140,2),"mn","hr")/24+CONVERT(MID(Nacsport!E140,4,2),"sec","hr")/24</f>
        <v>1.1226851851851852E-2</v>
      </c>
      <c r="G139" s="14">
        <f>CONVERT((CONVERT(LEFT(Nacsport!F140,2),"mn","hr")/24+CONVERT(MID(Nacsport!F140,4,2),"sec","hr")/24)-(CONVERT(LEFT(Nacsport!E140,2),"mn","hr")/24+CONVERT(MID(Nacsport!E140,4,2),"sec","hr")/24),"hr","sec")*24</f>
        <v>6.0000000000000391</v>
      </c>
      <c r="H139" s="14">
        <f t="shared" si="14"/>
        <v>965.00000000000011</v>
      </c>
      <c r="I139" s="14">
        <f t="shared" si="13"/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>PUNT</v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10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11"/>
        <v>139</v>
      </c>
      <c r="C140">
        <f t="shared" si="12"/>
        <v>139</v>
      </c>
      <c r="D140" s="11">
        <v>1</v>
      </c>
      <c r="E140" s="1" t="s">
        <v>375</v>
      </c>
      <c r="F140" s="13">
        <f>CONVERT(LEFT(Nacsport!E141,2),"mn","hr")/24+CONVERT(MID(Nacsport!E141,4,2),"sec","hr")/24</f>
        <v>1.1296296296296297E-2</v>
      </c>
      <c r="G140" s="14">
        <f>CONVERT((CONVERT(LEFT(Nacsport!F141,2),"mn","hr")/24+CONVERT(MID(Nacsport!F141,4,2),"sec","hr")/24)-(CONVERT(LEFT(Nacsport!E141,2),"mn","hr")/24+CONVERT(MID(Nacsport!E141,4,2),"sec","hr")/24),"hr","sec")*24</f>
        <v>3.999999999999976</v>
      </c>
      <c r="H140" s="14">
        <f t="shared" si="14"/>
        <v>971.00000000000011</v>
      </c>
      <c r="I140" s="14">
        <f t="shared" si="13"/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10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11"/>
        <v>140</v>
      </c>
      <c r="C141">
        <f t="shared" si="12"/>
        <v>140</v>
      </c>
      <c r="D141" s="11">
        <v>1</v>
      </c>
      <c r="E141" s="1" t="s">
        <v>375</v>
      </c>
      <c r="F141" s="13">
        <f>CONVERT(LEFT(Nacsport!E142,2),"mn","hr")/24+CONVERT(MID(Nacsport!E142,4,2),"sec","hr")/24</f>
        <v>1.1296296296296297E-2</v>
      </c>
      <c r="G141" s="14">
        <f>CONVERT((CONVERT(LEFT(Nacsport!F142,2),"mn","hr")/24+CONVERT(MID(Nacsport!F142,4,2),"sec","hr")/24)-(CONVERT(LEFT(Nacsport!E142,2),"mn","hr")/24+CONVERT(MID(Nacsport!E142,4,2),"sec","hr")/24),"hr","sec")*24</f>
        <v>4.9999999999999325</v>
      </c>
      <c r="H141" s="14">
        <f t="shared" si="14"/>
        <v>971.00000000000011</v>
      </c>
      <c r="I141" s="14">
        <f t="shared" si="13"/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10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11"/>
        <v>141</v>
      </c>
      <c r="C142">
        <f t="shared" si="12"/>
        <v>141</v>
      </c>
      <c r="D142" s="11">
        <v>1</v>
      </c>
      <c r="E142" s="1" t="s">
        <v>375</v>
      </c>
      <c r="F142" s="13">
        <f>CONVERT(LEFT(Nacsport!E143,2),"mn","hr")/24+CONVERT(MID(Nacsport!E143,4,2),"sec","hr")/24</f>
        <v>1.1296296296296297E-2</v>
      </c>
      <c r="G142" s="14">
        <f>CONVERT((CONVERT(LEFT(Nacsport!F143,2),"mn","hr")/24+CONVERT(MID(Nacsport!F143,4,2),"sec","hr")/24)-(CONVERT(LEFT(Nacsport!E143,2),"mn","hr")/24+CONVERT(MID(Nacsport!E143,4,2),"sec","hr")/24),"hr","sec")*24</f>
        <v>0.99999999999995648</v>
      </c>
      <c r="H142" s="14">
        <f t="shared" si="14"/>
        <v>971.00000000000011</v>
      </c>
      <c r="I142" s="14">
        <f t="shared" si="13"/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>PUNT</v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10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11"/>
        <v>142</v>
      </c>
      <c r="C143">
        <f t="shared" si="12"/>
        <v>142</v>
      </c>
      <c r="D143" s="11">
        <v>1</v>
      </c>
      <c r="E143" s="1" t="s">
        <v>375</v>
      </c>
      <c r="F143" s="13">
        <f>CONVERT(LEFT(Nacsport!E144,2),"mn","hr")/24+CONVERT(MID(Nacsport!E144,4,2),"sec","hr")/24</f>
        <v>1.1724537037037037E-2</v>
      </c>
      <c r="G143" s="14">
        <f>CONVERT((CONVERT(LEFT(Nacsport!F144,2),"mn","hr")/24+CONVERT(MID(Nacsport!F144,4,2),"sec","hr")/24)-(CONVERT(LEFT(Nacsport!E144,2),"mn","hr")/24+CONVERT(MID(Nacsport!E144,4,2),"sec","hr")/24),"hr","sec")*24</f>
        <v>13.000000000000034</v>
      </c>
      <c r="H143" s="14">
        <f t="shared" si="14"/>
        <v>1008</v>
      </c>
      <c r="I143" s="14">
        <f t="shared" si="13"/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10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11"/>
        <v>143</v>
      </c>
      <c r="C144">
        <f t="shared" si="12"/>
        <v>143</v>
      </c>
      <c r="D144" s="11">
        <v>1</v>
      </c>
      <c r="E144" s="1" t="s">
        <v>375</v>
      </c>
      <c r="F144" s="13">
        <f>CONVERT(LEFT(Nacsport!E145,2),"mn","hr")/24+CONVERT(MID(Nacsport!E145,4,2),"sec","hr")/24</f>
        <v>1.1724537037037037E-2</v>
      </c>
      <c r="G144" s="14">
        <f>CONVERT((CONVERT(LEFT(Nacsport!F145,2),"mn","hr")/24+CONVERT(MID(Nacsport!F145,4,2),"sec","hr")/24)-(CONVERT(LEFT(Nacsport!E145,2),"mn","hr")/24+CONVERT(MID(Nacsport!E145,4,2),"sec","hr")/24),"hr","sec")*24</f>
        <v>17.999999999999964</v>
      </c>
      <c r="H144" s="14">
        <f t="shared" si="14"/>
        <v>1008</v>
      </c>
      <c r="I144" s="14">
        <f t="shared" si="13"/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10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11"/>
        <v>144</v>
      </c>
      <c r="C145">
        <f t="shared" si="12"/>
        <v>144</v>
      </c>
      <c r="D145" s="11">
        <v>1</v>
      </c>
      <c r="E145" s="1" t="s">
        <v>375</v>
      </c>
      <c r="F145" s="13">
        <f>CONVERT(LEFT(Nacsport!E146,2),"mn","hr")/24+CONVERT(MID(Nacsport!E146,4,2),"sec","hr")/24</f>
        <v>1.1805555555555555E-2</v>
      </c>
      <c r="G145" s="14">
        <f>(CONVERT((CONVERT(LEFT(Nacsport!F146,2),"mn","hr")/24+CONVERT(MID(Nacsport!F146,4,2),"sec","hr")/24)-(CONVERT(LEFT(Nacsport!E146,2),"mn","hr")/24+CONVERT(MID(Nacsport!E146,4,2),"sec","hr")/24),"hr","sec")*24)+2</f>
        <v>8.9999999999999947</v>
      </c>
      <c r="H145" s="14">
        <f t="shared" si="14"/>
        <v>1015</v>
      </c>
      <c r="I145" s="14">
        <f t="shared" si="13"/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10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11"/>
        <v>145</v>
      </c>
      <c r="C146">
        <f t="shared" si="12"/>
        <v>145</v>
      </c>
      <c r="D146" s="11">
        <v>1</v>
      </c>
      <c r="E146" s="1" t="s">
        <v>375</v>
      </c>
      <c r="F146" s="13">
        <f>CONVERT(LEFT(Nacsport!E147,2),"mn","hr")/24+CONVERT(MID(Nacsport!E147,4,2),"sec","hr")/24</f>
        <v>1.1863425925925925E-2</v>
      </c>
      <c r="G146" s="14">
        <f>CONVERT((CONVERT(LEFT(Nacsport!F147,2),"mn","hr")/24+CONVERT(MID(Nacsport!F147,4,2),"sec","hr")/24)-(CONVERT(LEFT(Nacsport!E147,2),"mn","hr")/24+CONVERT(MID(Nacsport!E147,4,2),"sec","hr")/24),"hr","sec")*24</f>
        <v>3.0000000000000195</v>
      </c>
      <c r="H146" s="14">
        <f t="shared" si="14"/>
        <v>1020</v>
      </c>
      <c r="I146" s="14">
        <f t="shared" si="13"/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10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11"/>
        <v>146</v>
      </c>
      <c r="C147">
        <f t="shared" si="12"/>
        <v>146</v>
      </c>
      <c r="D147" s="11">
        <v>1</v>
      </c>
      <c r="E147" s="1" t="s">
        <v>375</v>
      </c>
      <c r="F147" s="13">
        <f>CONVERT(LEFT(Nacsport!E148,2),"mn","hr")/24+CONVERT(MID(Nacsport!E148,4,2),"sec","hr")/24</f>
        <v>1.1875E-2</v>
      </c>
      <c r="G147" s="14">
        <f>CONVERT((CONVERT(LEFT(Nacsport!F148,2),"mn","hr")/24+CONVERT(MID(Nacsport!F148,4,2),"sec","hr")/24)-(CONVERT(LEFT(Nacsport!E148,2),"mn","hr")/24+CONVERT(MID(Nacsport!E148,4,2),"sec","hr")/24),"hr","sec")*24</f>
        <v>4.9999999999999325</v>
      </c>
      <c r="H147" s="14">
        <f t="shared" si="14"/>
        <v>1021</v>
      </c>
      <c r="I147" s="14">
        <f t="shared" si="13"/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10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11"/>
        <v>147</v>
      </c>
      <c r="C148">
        <f t="shared" si="12"/>
        <v>147</v>
      </c>
      <c r="D148" s="11">
        <v>1</v>
      </c>
      <c r="E148" s="1" t="s">
        <v>375</v>
      </c>
      <c r="F148" s="13">
        <f>CONVERT(LEFT(Nacsport!E149,2),"mn","hr")/24+CONVERT(MID(Nacsport!E149,4,2),"sec","hr")/24</f>
        <v>1.1875E-2</v>
      </c>
      <c r="G148" s="14">
        <f>CONVERT((CONVERT(LEFT(Nacsport!F149,2),"mn","hr")/24+CONVERT(MID(Nacsport!F149,4,2),"sec","hr")/24)-(CONVERT(LEFT(Nacsport!E149,2),"mn","hr")/24+CONVERT(MID(Nacsport!E149,4,2),"sec","hr")/24),"hr","sec")*24</f>
        <v>4.9999999999999325</v>
      </c>
      <c r="H148" s="14">
        <f t="shared" si="14"/>
        <v>1021</v>
      </c>
      <c r="I148" s="14">
        <f t="shared" si="13"/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>ROBBED</v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10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11"/>
        <v>148</v>
      </c>
      <c r="C149">
        <f t="shared" si="12"/>
        <v>148</v>
      </c>
      <c r="D149" s="11">
        <v>1</v>
      </c>
      <c r="E149" s="1" t="s">
        <v>375</v>
      </c>
      <c r="F149" s="13">
        <f>CONVERT(LEFT(Nacsport!E150,2),"mn","hr")/24+CONVERT(MID(Nacsport!E150,4,2),"sec","hr")/24</f>
        <v>1.1909722222222223E-2</v>
      </c>
      <c r="G149" s="14">
        <f>CONVERT((CONVERT(LEFT(Nacsport!F150,2),"mn","hr")/24+CONVERT(MID(Nacsport!F150,4,2),"sec","hr")/24)-(CONVERT(LEFT(Nacsport!E150,2),"mn","hr")/24+CONVERT(MID(Nacsport!E150,4,2),"sec","hr")/24),"hr","sec")*24</f>
        <v>4.9999999999999325</v>
      </c>
      <c r="H149" s="14">
        <f t="shared" si="14"/>
        <v>1024</v>
      </c>
      <c r="I149" s="14">
        <f t="shared" si="13"/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10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11"/>
        <v>149</v>
      </c>
      <c r="C150">
        <f t="shared" si="12"/>
        <v>149</v>
      </c>
      <c r="D150" s="11">
        <v>1</v>
      </c>
      <c r="E150" s="1" t="s">
        <v>375</v>
      </c>
      <c r="F150" s="13">
        <f>CONVERT(LEFT(Nacsport!E151,2),"mn","hr")/24+CONVERT(MID(Nacsport!E151,4,2),"sec","hr")/24</f>
        <v>1.193287037037037E-2</v>
      </c>
      <c r="G150" s="14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4">
        <f t="shared" si="14"/>
        <v>1026</v>
      </c>
      <c r="I150" s="14">
        <f t="shared" si="13"/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>KNOCK-ON</v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10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11"/>
        <v>150</v>
      </c>
      <c r="C151">
        <f t="shared" si="12"/>
        <v>150</v>
      </c>
      <c r="D151" s="11">
        <v>1</v>
      </c>
      <c r="E151" s="1" t="s">
        <v>375</v>
      </c>
      <c r="F151" s="13">
        <f>CONVERT(LEFT(Nacsport!E152,2),"mn","hr")/24+CONVERT(MID(Nacsport!E152,4,2),"sec","hr")/24</f>
        <v>1.2326388888888888E-2</v>
      </c>
      <c r="G151" s="14">
        <f>CONVERT((CONVERT(LEFT(Nacsport!F152,2),"mn","hr")/24+CONVERT(MID(Nacsport!F152,4,2),"sec","hr")/24)-(CONVERT(LEFT(Nacsport!E152,2),"mn","hr")/24+CONVERT(MID(Nacsport!E152,4,2),"sec","hr")/24),"hr","sec")*24</f>
        <v>6.0000000000000391</v>
      </c>
      <c r="H151" s="14">
        <f t="shared" si="14"/>
        <v>1060</v>
      </c>
      <c r="I151" s="14">
        <f t="shared" si="13"/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10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11"/>
        <v>151</v>
      </c>
      <c r="C152">
        <f t="shared" si="12"/>
        <v>151</v>
      </c>
      <c r="D152" s="11">
        <v>1</v>
      </c>
      <c r="E152" s="1" t="s">
        <v>375</v>
      </c>
      <c r="F152" s="13">
        <f>CONVERT(LEFT(Nacsport!E153,2),"mn","hr")/24+CONVERT(MID(Nacsport!E153,4,2),"sec","hr")/24</f>
        <v>1.2326388888888888E-2</v>
      </c>
      <c r="G152" s="14">
        <f>CONVERT((CONVERT(LEFT(Nacsport!F153,2),"mn","hr")/24+CONVERT(MID(Nacsport!F153,4,2),"sec","hr")/24)-(CONVERT(LEFT(Nacsport!E153,2),"mn","hr")/24+CONVERT(MID(Nacsport!E153,4,2),"sec","hr")/24),"hr","sec")*24</f>
        <v>6.0000000000000391</v>
      </c>
      <c r="H152" s="14">
        <f t="shared" si="14"/>
        <v>1060</v>
      </c>
      <c r="I152" s="14">
        <f t="shared" si="13"/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10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11"/>
        <v>152</v>
      </c>
      <c r="C153">
        <f t="shared" si="12"/>
        <v>152</v>
      </c>
      <c r="D153" s="11">
        <v>1</v>
      </c>
      <c r="E153" s="1" t="s">
        <v>375</v>
      </c>
      <c r="F153" s="13">
        <f>CONVERT(LEFT(Nacsport!E154,2),"mn","hr")/24+CONVERT(MID(Nacsport!E154,4,2),"sec","hr")/24</f>
        <v>1.2384259259259258E-2</v>
      </c>
      <c r="G153" s="14">
        <f>CONVERT((CONVERT(LEFT(Nacsport!F154,2),"mn","hr")/24+CONVERT(MID(Nacsport!F154,4,2),"sec","hr")/24)-(CONVERT(LEFT(Nacsport!E154,2),"mn","hr")/24+CONVERT(MID(Nacsport!E154,4,2),"sec","hr")/24),"hr","sec")*24</f>
        <v>4.0000000000001261</v>
      </c>
      <c r="H153" s="14">
        <f t="shared" si="14"/>
        <v>1065</v>
      </c>
      <c r="I153" s="14">
        <f t="shared" si="13"/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10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11"/>
        <v>153</v>
      </c>
      <c r="C154">
        <f t="shared" si="12"/>
        <v>153</v>
      </c>
      <c r="D154" s="11">
        <v>1</v>
      </c>
      <c r="E154" s="1" t="s">
        <v>375</v>
      </c>
      <c r="F154" s="13">
        <f>CONVERT(LEFT(Nacsport!E155,2),"mn","hr")/24+CONVERT(MID(Nacsport!E155,4,2),"sec","hr")/24</f>
        <v>1.2384259259259258E-2</v>
      </c>
      <c r="G154" s="14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4">
        <f t="shared" si="14"/>
        <v>1065</v>
      </c>
      <c r="I154" s="14">
        <f t="shared" si="13"/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10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11"/>
        <v>154</v>
      </c>
      <c r="C155">
        <f t="shared" si="12"/>
        <v>154</v>
      </c>
      <c r="D155" s="11">
        <v>1</v>
      </c>
      <c r="E155" s="1" t="s">
        <v>375</v>
      </c>
      <c r="F155" s="13">
        <f>CONVERT(LEFT(Nacsport!E156,2),"mn","hr")/24+CONVERT(MID(Nacsport!E156,4,2),"sec","hr")/24</f>
        <v>1.2395833333333333E-2</v>
      </c>
      <c r="G155" s="14">
        <f>CONVERT((CONVERT(LEFT(Nacsport!F156,2),"mn","hr")/24+CONVERT(MID(Nacsport!F156,4,2),"sec","hr")/24)-(CONVERT(LEFT(Nacsport!E156,2),"mn","hr")/24+CONVERT(MID(Nacsport!E156,4,2),"sec","hr")/24),"hr","sec")*24</f>
        <v>0.99999999999995648</v>
      </c>
      <c r="H155" s="14">
        <f t="shared" si="14"/>
        <v>1066</v>
      </c>
      <c r="I155" s="14">
        <f t="shared" si="13"/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10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11"/>
        <v>155</v>
      </c>
      <c r="C156">
        <f t="shared" si="12"/>
        <v>155</v>
      </c>
      <c r="D156" s="11">
        <v>1</v>
      </c>
      <c r="E156" s="1" t="s">
        <v>375</v>
      </c>
      <c r="F156" s="13">
        <f>CONVERT(LEFT(Nacsport!E157,2),"mn","hr")/24+CONVERT(MID(Nacsport!E157,4,2),"sec","hr")/24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(CONVERT((CONVERT(LEFT(Nacsport!F157,2),"mn","hr")/24+CONVERT(MID(Nacsport!F157,4,2),"sec","hr")/24)-(CONVERT(LEFT(Nacsport!E157,2),"mn","hr")/24+CONVERT(MID(Nacsport!E157,4,2),"sec","hr")/24),"hr","sec")*24)+2</f>
        <v>7.0000000000000817</v>
      </c>
      <c r="H156" s="14">
        <f t="shared" si="14"/>
        <v>1068</v>
      </c>
      <c r="I156" s="14">
        <f t="shared" si="13"/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>SCRUM INF</v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10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11"/>
        <v>156</v>
      </c>
      <c r="C157">
        <f t="shared" si="12"/>
        <v>156</v>
      </c>
      <c r="D157" s="11">
        <v>1</v>
      </c>
      <c r="E157" s="1" t="s">
        <v>375</v>
      </c>
      <c r="F157" s="13">
        <f>CONVERT(LEFT(Nacsport!E158,2),"mn","hr")/24+CONVERT(MID(Nacsport!E158,4,2),"sec","hr")/24</f>
        <v>1.241898148148148E-2</v>
      </c>
      <c r="G157" s="14">
        <f>CONVERT((CONVERT(LEFT(Nacsport!F158,2),"mn","hr")/24+CONVERT(MID(Nacsport!F158,4,2),"sec","hr")/24)-(CONVERT(LEFT(Nacsport!E158,2),"mn","hr")/24+CONVERT(MID(Nacsport!E158,4,2),"sec","hr")/24),"hr","sec")*24</f>
        <v>13.000000000000034</v>
      </c>
      <c r="H157" s="14">
        <f t="shared" si="14"/>
        <v>1068</v>
      </c>
      <c r="I157" s="14">
        <f t="shared" si="13"/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10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11"/>
        <v>157</v>
      </c>
      <c r="C158">
        <f t="shared" si="12"/>
        <v>157</v>
      </c>
      <c r="D158" s="11">
        <v>1</v>
      </c>
      <c r="E158" s="1" t="s">
        <v>375</v>
      </c>
      <c r="F158" s="13">
        <f>CONVERT(LEFT(Nacsport!E159,2),"mn","hr")/24+CONVERT(MID(Nacsport!E159,4,2),"sec","hr")/24</f>
        <v>1.2476851851851852E-2</v>
      </c>
      <c r="G158" s="14">
        <f>CONVERT((CONVERT(LEFT(Nacsport!F159,2),"mn","hr")/24+CONVERT(MID(Nacsport!F159,4,2),"sec","hr")/24)-(CONVERT(LEFT(Nacsport!E159,2),"mn","hr")/24+CONVERT(MID(Nacsport!E159,4,2),"sec","hr")/24),"hr","sec")*24</f>
        <v>3.999999999999976</v>
      </c>
      <c r="H158" s="14">
        <f t="shared" si="14"/>
        <v>1073</v>
      </c>
      <c r="I158" s="14">
        <f t="shared" si="13"/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10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11"/>
        <v>158</v>
      </c>
      <c r="C159">
        <f t="shared" si="12"/>
        <v>158</v>
      </c>
      <c r="D159" s="11">
        <v>1</v>
      </c>
      <c r="E159" s="1" t="s">
        <v>375</v>
      </c>
      <c r="F159" s="13">
        <f>CONVERT(LEFT(Nacsport!E160,2),"mn","hr")/24+CONVERT(MID(Nacsport!E160,4,2),"sec","hr")/24</f>
        <v>1.2476851851851852E-2</v>
      </c>
      <c r="G159" s="14">
        <f>CONVERT((CONVERT(LEFT(Nacsport!F160,2),"mn","hr")/24+CONVERT(MID(Nacsport!F160,4,2),"sec","hr")/24)-(CONVERT(LEFT(Nacsport!E160,2),"mn","hr")/24+CONVERT(MID(Nacsport!E160,4,2),"sec","hr")/24),"hr","sec")*24</f>
        <v>4.9999999999999325</v>
      </c>
      <c r="H159" s="14">
        <f t="shared" si="14"/>
        <v>1073</v>
      </c>
      <c r="I159" s="14">
        <f t="shared" si="13"/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10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11"/>
        <v>159</v>
      </c>
      <c r="C160">
        <f t="shared" si="12"/>
        <v>159</v>
      </c>
      <c r="D160" s="11">
        <v>1</v>
      </c>
      <c r="E160" s="1" t="s">
        <v>375</v>
      </c>
      <c r="F160" s="13">
        <f>CONVERT(LEFT(Nacsport!E161,2),"mn","hr")/24+CONVERT(MID(Nacsport!E161,4,2),"sec","hr")/24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(CONVERT((CONVERT(LEFT(Nacsport!F161,2),"mn","hr")/24+CONVERT(MID(Nacsport!F161,4,2),"sec","hr")/24)-(CONVERT(LEFT(Nacsport!E161,2),"mn","hr")/24+CONVERT(MID(Nacsport!E161,4,2),"sec","hr")/24),"hr","sec")*24)+2</f>
        <v>9.999999999999952</v>
      </c>
      <c r="H160" s="14">
        <f t="shared" si="14"/>
        <v>1073</v>
      </c>
      <c r="I160" s="14">
        <f t="shared" si="13"/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>CHIP</v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10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11"/>
        <v>160</v>
      </c>
      <c r="C161">
        <f t="shared" si="12"/>
        <v>160</v>
      </c>
      <c r="D161" s="11">
        <v>1</v>
      </c>
      <c r="E161" s="1" t="s">
        <v>375</v>
      </c>
      <c r="F161" s="13">
        <f>CONVERT(LEFT(Nacsport!E162,2),"mn","hr")/24+CONVERT(MID(Nacsport!E162,4,2),"sec","hr")/24</f>
        <v>1.2499999999999999E-2</v>
      </c>
      <c r="G161" s="14">
        <f>CONVERT((CONVERT(LEFT(Nacsport!F162,2),"mn","hr")/24+CONVERT(MID(Nacsport!F162,4,2),"sec","hr")/24)-(CONVERT(LEFT(Nacsport!E162,2),"mn","hr")/24+CONVERT(MID(Nacsport!E162,4,2),"sec","hr")/24),"hr","sec")*24</f>
        <v>3.999999999999976</v>
      </c>
      <c r="H161" s="14">
        <f t="shared" si="14"/>
        <v>1074.9999999999998</v>
      </c>
      <c r="I161" s="14">
        <f t="shared" si="13"/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10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11"/>
        <v>161</v>
      </c>
      <c r="C162">
        <f t="shared" si="12"/>
        <v>161</v>
      </c>
      <c r="D162" s="11">
        <v>1</v>
      </c>
      <c r="E162" s="1" t="s">
        <v>375</v>
      </c>
      <c r="F162" s="13">
        <f>CONVERT(LEFT(Nacsport!E163,2),"mn","hr")/24+CONVERT(MID(Nacsport!E163,4,2),"sec","hr")/24</f>
        <v>1.2557870370370369E-2</v>
      </c>
      <c r="G162" s="14">
        <f>(CONVERT((CONVERT(LEFT(Nacsport!F163,2),"mn","hr")/24+CONVERT(MID(Nacsport!F163,4,2),"sec","hr")/24)-(CONVERT(LEFT(Nacsport!E163,2),"mn","hr")/24+CONVERT(MID(Nacsport!E163,4,2),"sec","hr")/24),"hr","sec")*24)+2</f>
        <v>7.0000000000000817</v>
      </c>
      <c r="H162" s="14">
        <f t="shared" si="14"/>
        <v>1080</v>
      </c>
      <c r="I162" s="14">
        <f t="shared" si="13"/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10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11"/>
        <v>162</v>
      </c>
      <c r="C163">
        <f t="shared" si="12"/>
        <v>162</v>
      </c>
      <c r="D163" s="11">
        <v>1</v>
      </c>
      <c r="E163" s="1" t="s">
        <v>375</v>
      </c>
      <c r="F163" s="13">
        <f>CONVERT(LEFT(Nacsport!E164,2),"mn","hr")/24+CONVERT(MID(Nacsport!E164,4,2),"sec","hr")/24</f>
        <v>1.2569444444444444E-2</v>
      </c>
      <c r="G163" s="14">
        <f>CONVERT((CONVERT(LEFT(Nacsport!F164,2),"mn","hr")/24+CONVERT(MID(Nacsport!F164,4,2),"sec","hr")/24)-(CONVERT(LEFT(Nacsport!E164,2),"mn","hr")/24+CONVERT(MID(Nacsport!E164,4,2),"sec","hr")/24),"hr","sec")*24</f>
        <v>0.99999999999995648</v>
      </c>
      <c r="H163" s="14">
        <f t="shared" si="14"/>
        <v>1081</v>
      </c>
      <c r="I163" s="14">
        <f t="shared" si="13"/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>RUBBER</v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10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11"/>
        <v>163</v>
      </c>
      <c r="C164">
        <f t="shared" si="12"/>
        <v>163</v>
      </c>
      <c r="D164" s="11">
        <v>1</v>
      </c>
      <c r="E164" s="1" t="s">
        <v>375</v>
      </c>
      <c r="F164" s="13">
        <f>CONVERT(LEFT(Nacsport!E165,2),"mn","hr")/24+CONVERT(MID(Nacsport!E165,4,2),"sec","hr")/24</f>
        <v>1.3125E-2</v>
      </c>
      <c r="G164" s="14">
        <f>CONVERT((CONVERT(LEFT(Nacsport!F165,2),"mn","hr")/24+CONVERT(MID(Nacsport!F165,4,2),"sec","hr")/24)-(CONVERT(LEFT(Nacsport!E165,2),"mn","hr")/24+CONVERT(MID(Nacsport!E165,4,2),"sec","hr")/24),"hr","sec")*24</f>
        <v>3.999999999999976</v>
      </c>
      <c r="H164" s="14">
        <f t="shared" si="14"/>
        <v>1129</v>
      </c>
      <c r="I164" s="14">
        <f t="shared" si="13"/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10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11"/>
        <v>164</v>
      </c>
      <c r="C165">
        <f t="shared" si="12"/>
        <v>164</v>
      </c>
      <c r="D165" s="11">
        <v>1</v>
      </c>
      <c r="E165" s="1" t="s">
        <v>375</v>
      </c>
      <c r="F165" s="13">
        <f>CONVERT(LEFT(Nacsport!E166,2),"mn","hr")/24+CONVERT(MID(Nacsport!E166,4,2),"sec","hr")/24</f>
        <v>1.3171296296296296E-2</v>
      </c>
      <c r="G165" s="14">
        <f>CONVERT((CONVERT(LEFT(Nacsport!F166,2),"mn","hr")/24+CONVERT(MID(Nacsport!F166,4,2),"sec","hr")/24)-(CONVERT(LEFT(Nacsport!E166,2),"mn","hr")/24+CONVERT(MID(Nacsport!E166,4,2),"sec","hr")/24),"hr","sec")*24</f>
        <v>6.9999999999999947</v>
      </c>
      <c r="H165" s="14">
        <f t="shared" si="14"/>
        <v>1133</v>
      </c>
      <c r="I165" s="14">
        <f t="shared" si="13"/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10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11"/>
        <v>165</v>
      </c>
      <c r="C166">
        <f t="shared" si="12"/>
        <v>165</v>
      </c>
      <c r="D166" s="11">
        <v>1</v>
      </c>
      <c r="E166" s="1" t="s">
        <v>375</v>
      </c>
      <c r="F166" s="13">
        <f>CONVERT(LEFT(Nacsport!E167,2),"mn","hr")/24+CONVERT(MID(Nacsport!E167,4,2),"sec","hr")/24</f>
        <v>1.3171296296296296E-2</v>
      </c>
      <c r="G166" s="14">
        <f>CONVERT((CONVERT(LEFT(Nacsport!F167,2),"mn","hr")/24+CONVERT(MID(Nacsport!F167,4,2),"sec","hr")/24)-(CONVERT(LEFT(Nacsport!E167,2),"mn","hr")/24+CONVERT(MID(Nacsport!E167,4,2),"sec","hr")/24),"hr","sec")*24</f>
        <v>5.0000000000000817</v>
      </c>
      <c r="H166" s="14">
        <f t="shared" si="14"/>
        <v>1133</v>
      </c>
      <c r="I166" s="14">
        <f t="shared" si="13"/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10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11"/>
        <v>166</v>
      </c>
      <c r="C167">
        <f t="shared" si="12"/>
        <v>166</v>
      </c>
      <c r="D167" s="11">
        <v>1</v>
      </c>
      <c r="E167" s="1" t="s">
        <v>375</v>
      </c>
      <c r="F167" s="13">
        <f>CONVERT(LEFT(Nacsport!E168,2),"mn","hr")/24+CONVERT(MID(Nacsport!E168,4,2),"sec","hr")/24</f>
        <v>1.3171296296296296E-2</v>
      </c>
      <c r="G167" s="14">
        <f>CONVERT((CONVERT(LEFT(Nacsport!F168,2),"mn","hr")/24+CONVERT(MID(Nacsport!F168,4,2),"sec","hr")/24)-(CONVERT(LEFT(Nacsport!E168,2),"mn","hr")/24+CONVERT(MID(Nacsport!E168,4,2),"sec","hr")/24),"hr","sec")*24</f>
        <v>4.0000000000001261</v>
      </c>
      <c r="H167" s="14">
        <f t="shared" si="14"/>
        <v>1133</v>
      </c>
      <c r="I167" s="14">
        <f t="shared" si="13"/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>ROBBED</v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10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11"/>
        <v>167</v>
      </c>
      <c r="C168">
        <f t="shared" si="12"/>
        <v>167</v>
      </c>
      <c r="D168" s="11">
        <v>1</v>
      </c>
      <c r="E168" s="1" t="s">
        <v>375</v>
      </c>
      <c r="F168" s="13">
        <f>CONVERT(LEFT(Nacsport!E169,2),"mn","hr")/24+CONVERT(MID(Nacsport!E169,4,2),"sec","hr")/24</f>
        <v>1.3171296296296296E-2</v>
      </c>
      <c r="G168" s="14">
        <f>CONVERT((CONVERT(LEFT(Nacsport!F169,2),"mn","hr")/24+CONVERT(MID(Nacsport!F169,4,2),"sec","hr")/24)-(CONVERT(LEFT(Nacsport!E169,2),"mn","hr")/24+CONVERT(MID(Nacsport!E169,4,2),"sec","hr")/24),"hr","sec")*24</f>
        <v>0.99999999999995648</v>
      </c>
      <c r="H168" s="14">
        <f t="shared" si="14"/>
        <v>1133</v>
      </c>
      <c r="I168" s="14">
        <f t="shared" si="13"/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10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11"/>
        <v>168</v>
      </c>
      <c r="C169">
        <f t="shared" si="12"/>
        <v>168</v>
      </c>
      <c r="D169" s="11">
        <v>1</v>
      </c>
      <c r="E169" s="1" t="s">
        <v>375</v>
      </c>
      <c r="F169" s="13">
        <f>CONVERT(LEFT(Nacsport!E170,2),"mn","hr")/24+CONVERT(MID(Nacsport!E170,4,2),"sec","hr")/24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(CONVERT((CONVERT(LEFT(Nacsport!F170,2),"mn","hr")/24+CONVERT(MID(Nacsport!F170,4,2),"sec","hr")/24)-(CONVERT(LEFT(Nacsport!E170,2),"mn","hr")/24+CONVERT(MID(Nacsport!E170,4,2),"sec","hr")/24),"hr","sec")*24)+2</f>
        <v>26.999999999999957</v>
      </c>
      <c r="H169" s="14">
        <f t="shared" si="14"/>
        <v>1201</v>
      </c>
      <c r="I169" s="14">
        <f t="shared" si="13"/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>FOUL-PLAY</v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10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11"/>
        <v>169</v>
      </c>
      <c r="C170">
        <f t="shared" si="12"/>
        <v>169</v>
      </c>
      <c r="D170" s="11">
        <v>1</v>
      </c>
      <c r="E170" s="1" t="s">
        <v>375</v>
      </c>
      <c r="F170" s="13">
        <f>CONVERT(LEFT(Nacsport!E171,2),"mn","hr")/24+CONVERT(MID(Nacsport!E171,4,2),"sec","hr")/24</f>
        <v>1.3958333333333333E-2</v>
      </c>
      <c r="G170" s="14">
        <v>8</v>
      </c>
      <c r="H170" s="14">
        <f t="shared" si="14"/>
        <v>1201</v>
      </c>
      <c r="I170" s="14">
        <f t="shared" si="13"/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10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11"/>
        <v>170</v>
      </c>
      <c r="C171">
        <f t="shared" si="12"/>
        <v>170</v>
      </c>
      <c r="D171" s="11">
        <v>1</v>
      </c>
      <c r="E171" s="1" t="s">
        <v>375</v>
      </c>
      <c r="F171" s="13">
        <f>CONVERT(LEFT(Nacsport!E172,2),"mn","hr")/24+CONVERT(MID(Nacsport!E172,4,2),"sec","hr")/24</f>
        <v>1.4016203703703703E-2</v>
      </c>
      <c r="G171" s="14">
        <f>(CONVERT((CONVERT(LEFT(Nacsport!F172,2),"mn","hr")/24+CONVERT(MID(Nacsport!F172,4,2),"sec","hr")/24)-(CONVERT(LEFT(Nacsport!E172,2),"mn","hr")/24+CONVERT(MID(Nacsport!E172,4,2),"sec","hr")/24),"hr","sec")*24)+2</f>
        <v>8.9999999999999947</v>
      </c>
      <c r="H171" s="14">
        <f t="shared" si="14"/>
        <v>1206</v>
      </c>
      <c r="I171" s="14">
        <f t="shared" si="13"/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5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11"/>
        <v>171</v>
      </c>
      <c r="C172">
        <f t="shared" si="12"/>
        <v>171</v>
      </c>
      <c r="D172" s="11">
        <v>1</v>
      </c>
      <c r="E172" s="1" t="s">
        <v>375</v>
      </c>
      <c r="F172" s="13">
        <f>CONVERT(LEFT(Nacsport!E173,2),"mn","hr")/24+CONVERT(MID(Nacsport!E173,4,2),"sec","hr")/24</f>
        <v>1.4027777777777776E-2</v>
      </c>
      <c r="G172" s="14">
        <f>CONVERT((CONVERT(LEFT(Nacsport!F173,2),"mn","hr")/24+CONVERT(MID(Nacsport!F173,4,2),"sec","hr")/24)-(CONVERT(LEFT(Nacsport!E173,2),"mn","hr")/24+CONVERT(MID(Nacsport!E173,4,2),"sec","hr")/24),"hr","sec")*24</f>
        <v>4.0000000000001261</v>
      </c>
      <c r="H172" s="14">
        <f t="shared" si="14"/>
        <v>1206.9999999999998</v>
      </c>
      <c r="I172" s="14">
        <f t="shared" si="13"/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5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11"/>
        <v>172</v>
      </c>
      <c r="C173">
        <f t="shared" si="12"/>
        <v>172</v>
      </c>
      <c r="D173" s="11">
        <v>1</v>
      </c>
      <c r="E173" s="1" t="s">
        <v>375</v>
      </c>
      <c r="F173" s="13">
        <f>CONVERT(LEFT(Nacsport!E174,2),"mn","hr")/24+CONVERT(MID(Nacsport!E174,4,2),"sec","hr")/24</f>
        <v>1.4039351851851851E-2</v>
      </c>
      <c r="G173" s="14">
        <f>(CONVERT((CONVERT(LEFT(Nacsport!F174,2),"mn","hr")/24+CONVERT(MID(Nacsport!F174,4,2),"sec","hr")/24)-(CONVERT(LEFT(Nacsport!E174,2),"mn","hr")/24+CONVERT(MID(Nacsport!E174,4,2),"sec","hr")/24),"hr","sec")*24)+2</f>
        <v>5.0000000000000195</v>
      </c>
      <c r="H173" s="14">
        <f t="shared" si="14"/>
        <v>1208</v>
      </c>
      <c r="I173" s="14">
        <f t="shared" si="13"/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5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11"/>
        <v>173</v>
      </c>
      <c r="C174">
        <f t="shared" si="12"/>
        <v>173</v>
      </c>
      <c r="D174" s="11">
        <v>1</v>
      </c>
      <c r="E174" s="1" t="s">
        <v>375</v>
      </c>
      <c r="F174" s="13">
        <f>CONVERT(LEFT(Nacsport!E175,2),"mn","hr")/24+CONVERT(MID(Nacsport!E175,4,2),"sec","hr")/24</f>
        <v>1.4108796296296296E-2</v>
      </c>
      <c r="G174" s="14">
        <f>CONVERT((CONVERT(LEFT(Nacsport!F175,2),"mn","hr")/24+CONVERT(MID(Nacsport!F175,4,2),"sec","hr")/24)-(CONVERT(LEFT(Nacsport!E175,2),"mn","hr")/24+CONVERT(MID(Nacsport!E175,4,2),"sec","hr")/24),"hr","sec")*24</f>
        <v>2.9999999999998694</v>
      </c>
      <c r="H174" s="14">
        <f t="shared" si="14"/>
        <v>1214</v>
      </c>
      <c r="I174" s="14">
        <f t="shared" si="13"/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>FOUL-PLAY</v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5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11"/>
        <v>174</v>
      </c>
      <c r="C175">
        <f t="shared" si="12"/>
        <v>174</v>
      </c>
      <c r="D175" s="11">
        <v>1</v>
      </c>
      <c r="E175" s="1" t="s">
        <v>375</v>
      </c>
      <c r="F175" s="13">
        <f>CONVERT(LEFT(Nacsport!E176,2),"mn","hr")/24+CONVERT(MID(Nacsport!E176,4,2),"sec","hr")/24</f>
        <v>1.4143518518518517E-2</v>
      </c>
      <c r="G175" s="14">
        <f>(CONVERT((CONVERT(LEFT(Nacsport!F176,2),"mn","hr")/24+CONVERT(MID(Nacsport!F176,4,2),"sec","hr")/24)-(CONVERT(LEFT(Nacsport!E176,2),"mn","hr")/24+CONVERT(MID(Nacsport!E176,4,2),"sec","hr")/24),"hr","sec")*24)+2</f>
        <v>5.0000000000000195</v>
      </c>
      <c r="H175" s="14">
        <f t="shared" si="14"/>
        <v>1217</v>
      </c>
      <c r="I175" s="14">
        <f t="shared" si="13"/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15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11"/>
        <v>175</v>
      </c>
      <c r="C176">
        <f t="shared" si="12"/>
        <v>175</v>
      </c>
      <c r="D176" s="11">
        <v>1</v>
      </c>
      <c r="E176" s="1" t="s">
        <v>375</v>
      </c>
      <c r="F176" s="13">
        <f>CONVERT(LEFT(Nacsport!E177,2),"mn","hr")/24+CONVERT(MID(Nacsport!E177,4,2),"sec","hr")/24</f>
        <v>1.4224537037037036E-2</v>
      </c>
      <c r="G176" s="14">
        <f>CONVERT((CONVERT(LEFT(Nacsport!F177,2),"mn","hr")/24+CONVERT(MID(Nacsport!F177,4,2),"sec","hr")/24)-(CONVERT(LEFT(Nacsport!E177,2),"mn","hr")/24+CONVERT(MID(Nacsport!E177,4,2),"sec","hr")/24),"hr","sec")*24</f>
        <v>3.0000000000000195</v>
      </c>
      <c r="H176" s="14">
        <f t="shared" si="14"/>
        <v>1224</v>
      </c>
      <c r="I176" s="14">
        <f t="shared" si="13"/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>DOUBLE</v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5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11"/>
        <v>176</v>
      </c>
      <c r="C177">
        <f t="shared" si="12"/>
        <v>176</v>
      </c>
      <c r="D177" s="11">
        <v>1</v>
      </c>
      <c r="E177" s="1" t="s">
        <v>375</v>
      </c>
      <c r="F177" s="13">
        <f>CONVERT(LEFT(Nacsport!E178,2),"mn","hr")/24+CONVERT(MID(Nacsport!E178,4,2),"sec","hr")/24</f>
        <v>1.4224537037037036E-2</v>
      </c>
      <c r="G177" s="14">
        <f>(CONVERT((CONVERT(LEFT(Nacsport!F178,2),"mn","hr")/24+CONVERT(MID(Nacsport!F178,4,2),"sec","hr")/24)-(CONVERT(LEFT(Nacsport!E178,2),"mn","hr")/24+CONVERT(MID(Nacsport!E178,4,2),"sec","hr")/24),"hr","sec")*24)+2</f>
        <v>7.0000000000000817</v>
      </c>
      <c r="H177" s="14">
        <f t="shared" si="14"/>
        <v>1224</v>
      </c>
      <c r="I177" s="14">
        <f t="shared" si="13"/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>SLOW</v>
      </c>
      <c r="AG177" s="1" t="str">
        <f>+CONCATENATE(Nacsport!FF178,Nacsport!FG178,Nacsport!FH178,Nacsport!FI178,Nacsport!FJ178)</f>
        <v/>
      </c>
      <c r="AH177" s="1" t="str">
        <f t="shared" si="15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11"/>
        <v>177</v>
      </c>
      <c r="C178">
        <f t="shared" si="12"/>
        <v>177</v>
      </c>
      <c r="D178" s="11">
        <v>1</v>
      </c>
      <c r="E178" s="1" t="s">
        <v>375</v>
      </c>
      <c r="F178" s="13">
        <f>CONVERT(LEFT(Nacsport!E179,2),"mn","hr")/24+CONVERT(MID(Nacsport!E179,4,2),"sec","hr")/24</f>
        <v>1.4247685185185184E-2</v>
      </c>
      <c r="G178" s="14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4">
        <f t="shared" si="14"/>
        <v>1226</v>
      </c>
      <c r="I178" s="14">
        <f t="shared" si="13"/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>KNOCK-ON</v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5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11"/>
        <v>178</v>
      </c>
      <c r="C179">
        <f t="shared" si="12"/>
        <v>178</v>
      </c>
      <c r="D179" s="11">
        <v>1</v>
      </c>
      <c r="E179" s="1" t="s">
        <v>375</v>
      </c>
      <c r="F179" s="13">
        <f>CONVERT(LEFT(Nacsport!E180,2),"mn","hr")/24+CONVERT(MID(Nacsport!E180,4,2),"sec","hr")/24</f>
        <v>1.4444444444444444E-2</v>
      </c>
      <c r="G179" s="14">
        <f>CONVERT((CONVERT(LEFT(Nacsport!F180,2),"mn","hr")/24+CONVERT(MID(Nacsport!F180,4,2),"sec","hr")/24)-(CONVERT(LEFT(Nacsport!E180,2),"mn","hr")/24+CONVERT(MID(Nacsport!E180,4,2),"sec","hr")/24),"hr","sec")*24</f>
        <v>10.000000000000014</v>
      </c>
      <c r="H179" s="14">
        <f t="shared" si="14"/>
        <v>1243</v>
      </c>
      <c r="I179" s="14">
        <f t="shared" si="13"/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5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11"/>
        <v>179</v>
      </c>
      <c r="C180">
        <f t="shared" si="12"/>
        <v>179</v>
      </c>
      <c r="D180" s="11">
        <v>1</v>
      </c>
      <c r="E180" s="1" t="s">
        <v>375</v>
      </c>
      <c r="F180" s="13">
        <f>CONVERT(LEFT(Nacsport!E181,2),"mn","hr")/24+CONVERT(MID(Nacsport!E181,4,2),"sec","hr")/24</f>
        <v>1.4444444444444444E-2</v>
      </c>
      <c r="G180" s="14">
        <f>CONVERT((CONVERT(LEFT(Nacsport!F181,2),"mn","hr")/24+CONVERT(MID(Nacsport!F181,4,2),"sec","hr")/24)-(CONVERT(LEFT(Nacsport!E181,2),"mn","hr")/24+CONVERT(MID(Nacsport!E181,4,2),"sec","hr")/24),"hr","sec")*24</f>
        <v>10.000000000000014</v>
      </c>
      <c r="H180" s="14">
        <f t="shared" si="14"/>
        <v>1243</v>
      </c>
      <c r="I180" s="14">
        <f t="shared" si="13"/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5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11"/>
        <v>180</v>
      </c>
      <c r="C181">
        <f t="shared" si="12"/>
        <v>180</v>
      </c>
      <c r="D181" s="11">
        <v>1</v>
      </c>
      <c r="E181" s="1" t="s">
        <v>375</v>
      </c>
      <c r="F181" s="13">
        <f>CONVERT(LEFT(Nacsport!E182,2),"mn","hr")/24+CONVERT(MID(Nacsport!E182,4,2),"sec","hr")/24</f>
        <v>1.449074074074074E-2</v>
      </c>
      <c r="G181" s="14">
        <f>CONVERT((CONVERT(LEFT(Nacsport!F182,2),"mn","hr")/24+CONVERT(MID(Nacsport!F182,4,2),"sec","hr")/24)-(CONVERT(LEFT(Nacsport!E182,2),"mn","hr")/24+CONVERT(MID(Nacsport!E182,4,2),"sec","hr")/24),"hr","sec")*24</f>
        <v>3.0000000000000195</v>
      </c>
      <c r="H181" s="14">
        <f t="shared" si="14"/>
        <v>1247</v>
      </c>
      <c r="I181" s="14">
        <f t="shared" si="13"/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5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11"/>
        <v>181</v>
      </c>
      <c r="C182">
        <f t="shared" si="12"/>
        <v>181</v>
      </c>
      <c r="D182" s="11">
        <v>1</v>
      </c>
      <c r="E182" s="1" t="s">
        <v>375</v>
      </c>
      <c r="F182" s="13">
        <f>CONVERT(LEFT(Nacsport!E183,2),"mn","hr")/24+CONVERT(MID(Nacsport!E183,4,2),"sec","hr")/24</f>
        <v>1.4525462962962962E-2</v>
      </c>
      <c r="G182" s="14">
        <f>CONVERT((CONVERT(LEFT(Nacsport!F183,2),"mn","hr")/24+CONVERT(MID(Nacsport!F183,4,2),"sec","hr")/24)-(CONVERT(LEFT(Nacsport!E183,2),"mn","hr")/24+CONVERT(MID(Nacsport!E183,4,2),"sec","hr")/24),"hr","sec")*24</f>
        <v>3.0000000000000195</v>
      </c>
      <c r="H182" s="14">
        <f t="shared" si="14"/>
        <v>1250</v>
      </c>
      <c r="I182" s="14">
        <f t="shared" si="13"/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5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11"/>
        <v>182</v>
      </c>
      <c r="C183">
        <f t="shared" si="12"/>
        <v>182</v>
      </c>
      <c r="D183" s="11">
        <v>1</v>
      </c>
      <c r="E183" s="1" t="s">
        <v>375</v>
      </c>
      <c r="F183" s="13">
        <f>CONVERT(LEFT(Nacsport!E184,2),"mn","hr")/24+CONVERT(MID(Nacsport!E184,4,2),"sec","hr")/24</f>
        <v>1.4560185185185185E-2</v>
      </c>
      <c r="G183" s="14">
        <f>CONVERT((CONVERT(LEFT(Nacsport!F184,2),"mn","hr")/24+CONVERT(MID(Nacsport!F184,4,2),"sec","hr")/24)-(CONVERT(LEFT(Nacsport!E184,2),"mn","hr")/24+CONVERT(MID(Nacsport!E184,4,2),"sec","hr")/24),"hr","sec")*24</f>
        <v>4.9999999999999325</v>
      </c>
      <c r="H183" s="14">
        <f t="shared" si="14"/>
        <v>1253</v>
      </c>
      <c r="I183" s="14">
        <f t="shared" si="13"/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5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11"/>
        <v>183</v>
      </c>
      <c r="C184">
        <f t="shared" si="12"/>
        <v>183</v>
      </c>
      <c r="D184" s="11">
        <v>1</v>
      </c>
      <c r="E184" s="1" t="s">
        <v>375</v>
      </c>
      <c r="F184" s="13">
        <f>CONVERT(LEFT(Nacsport!E185,2),"mn","hr")/24+CONVERT(MID(Nacsport!E185,4,2),"sec","hr")/24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(CONVERT((CONVERT(LEFT(Nacsport!F185,2),"mn","hr")/24+CONVERT(MID(Nacsport!F185,4,2),"sec","hr")/24)-(CONVERT(LEFT(Nacsport!E185,2),"mn","hr")/24+CONVERT(MID(Nacsport!E185,4,2),"sec","hr")/24),"hr","sec")*24)+2</f>
        <v>2.9999999999999565</v>
      </c>
      <c r="H184" s="14">
        <f t="shared" si="14"/>
        <v>1253</v>
      </c>
      <c r="I184" s="14">
        <f t="shared" si="13"/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>R TOUCH</v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5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11"/>
        <v>184</v>
      </c>
      <c r="C185">
        <f t="shared" si="12"/>
        <v>184</v>
      </c>
      <c r="D185" s="11">
        <v>1</v>
      </c>
      <c r="E185" s="1" t="s">
        <v>375</v>
      </c>
      <c r="F185" s="13">
        <f>CONVERT(LEFT(Nacsport!E186,2),"mn","hr")/24+CONVERT(MID(Nacsport!E186,4,2),"sec","hr")/24</f>
        <v>1.5543981481481482E-2</v>
      </c>
      <c r="G185" s="14">
        <f>CONVERT((CONVERT(LEFT(Nacsport!F186,2),"mn","hr")/24+CONVERT(MID(Nacsport!F186,4,2),"sec","hr")/24)-(CONVERT(LEFT(Nacsport!E186,2),"mn","hr")/24+CONVERT(MID(Nacsport!E186,4,2),"sec","hr")/24),"hr","sec")*24</f>
        <v>55.000000000000306</v>
      </c>
      <c r="H185" s="14">
        <f t="shared" si="14"/>
        <v>1338</v>
      </c>
      <c r="I185" s="14">
        <f t="shared" si="13"/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5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11"/>
        <v>185</v>
      </c>
      <c r="C186">
        <f t="shared" si="12"/>
        <v>185</v>
      </c>
      <c r="D186" s="11">
        <v>1</v>
      </c>
      <c r="E186" s="1" t="s">
        <v>375</v>
      </c>
      <c r="F186" s="13">
        <f>CONVERT(LEFT(Nacsport!E187,2),"mn","hr")/24+CONVERT(MID(Nacsport!E187,4,2),"sec","hr")/24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(CONVERT((CONVERT(LEFT(Nacsport!F187,2),"mn","hr")/24+CONVERT(MID(Nacsport!F187,4,2),"sec","hr")/24)-(CONVERT(LEFT(Nacsport!E187,2),"mn","hr")/24+CONVERT(MID(Nacsport!E187,4,2),"sec","hr")/24),"hr","sec")*24)+2</f>
        <v>57.000000000000306</v>
      </c>
      <c r="H186" s="14">
        <f t="shared" si="14"/>
        <v>1338</v>
      </c>
      <c r="I186" s="14">
        <f t="shared" si="13"/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5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11"/>
        <v>186</v>
      </c>
      <c r="C187">
        <f t="shared" si="12"/>
        <v>186</v>
      </c>
      <c r="D187" s="11">
        <v>1</v>
      </c>
      <c r="E187" s="1" t="s">
        <v>375</v>
      </c>
      <c r="F187" s="13">
        <f>CONVERT(LEFT(Nacsport!E188,2),"mn","hr")/24+CONVERT(MID(Nacsport!E188,4,2),"sec","hr")/24</f>
        <v>1.5636574074074074E-2</v>
      </c>
      <c r="G187" s="14">
        <f>(CONVERT((CONVERT(LEFT(Nacsport!F188,2),"mn","hr")/24+CONVERT(MID(Nacsport!F188,4,2),"sec","hr")/24)-(CONVERT(LEFT(Nacsport!E188,2),"mn","hr")/24+CONVERT(MID(Nacsport!E188,4,2),"sec","hr")/24),"hr","sec")*24)+2</f>
        <v>8.9999999999999947</v>
      </c>
      <c r="H187" s="14">
        <f t="shared" si="14"/>
        <v>1346</v>
      </c>
      <c r="I187" s="14">
        <f t="shared" si="13"/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5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11"/>
        <v>187</v>
      </c>
      <c r="C188">
        <f t="shared" si="12"/>
        <v>187</v>
      </c>
      <c r="D188" s="11">
        <v>1</v>
      </c>
      <c r="E188" s="1" t="s">
        <v>375</v>
      </c>
      <c r="F188" s="13">
        <f>CONVERT(LEFT(Nacsport!E189,2),"mn","hr")/24+CONVERT(MID(Nacsport!E189,4,2),"sec","hr")/24</f>
        <v>1.5671296296296294E-2</v>
      </c>
      <c r="G188" s="14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14">
        <f t="shared" si="14"/>
        <v>1348.9999999999998</v>
      </c>
      <c r="I188" s="14">
        <f t="shared" si="13"/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5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11"/>
        <v>188</v>
      </c>
      <c r="C189">
        <f t="shared" si="12"/>
        <v>188</v>
      </c>
      <c r="D189" s="11">
        <v>1</v>
      </c>
      <c r="E189" s="1" t="s">
        <v>375</v>
      </c>
      <c r="F189" s="13">
        <f>CONVERT(LEFT(Nacsport!E190,2),"mn","hr")/24+CONVERT(MID(Nacsport!E190,4,2),"sec","hr")/24</f>
        <v>1.5706018518518518E-2</v>
      </c>
      <c r="G189" s="14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4">
        <f t="shared" si="14"/>
        <v>1352</v>
      </c>
      <c r="I189" s="14">
        <f t="shared" si="13"/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/>
      </c>
      <c r="AG189" s="1" t="str">
        <f>+CONCATENATE(Nacsport!FF190,Nacsport!FG190,Nacsport!FH190,Nacsport!FI190,Nacsport!FJ190)</f>
        <v/>
      </c>
      <c r="AH189" s="1" t="str">
        <f t="shared" si="15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11"/>
        <v>189</v>
      </c>
      <c r="C190">
        <f t="shared" si="12"/>
        <v>189</v>
      </c>
      <c r="D190" s="11">
        <v>1</v>
      </c>
      <c r="E190" s="1" t="s">
        <v>375</v>
      </c>
      <c r="F190" s="13">
        <f>CONVERT(LEFT(Nacsport!E191,2),"mn","hr")/24+CONVERT(MID(Nacsport!E191,4,2),"sec","hr")/24</f>
        <v>1.5856481481481482E-2</v>
      </c>
      <c r="G190" s="14">
        <f>(CONVERT((CONVERT(LEFT(Nacsport!F191,2),"mn","hr")/24+CONVERT(MID(Nacsport!F191,4,2),"sec","hr")/24)-(CONVERT(LEFT(Nacsport!E191,2),"mn","hr")/24+CONVERT(MID(Nacsport!E191,4,2),"sec","hr")/24),"hr","sec")*24)+2</f>
        <v>4.9999999999998694</v>
      </c>
      <c r="H190" s="14">
        <f t="shared" si="14"/>
        <v>1365</v>
      </c>
      <c r="I190" s="14">
        <f t="shared" si="13"/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5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11"/>
        <v>190</v>
      </c>
      <c r="C191">
        <f t="shared" si="12"/>
        <v>190</v>
      </c>
      <c r="D191" s="11">
        <v>1</v>
      </c>
      <c r="E191" s="1" t="s">
        <v>375</v>
      </c>
      <c r="F191" s="13">
        <f>CONVERT(LEFT(Nacsport!E192,2),"mn","hr")/24+CONVERT(MID(Nacsport!E192,4,2),"sec","hr")/24</f>
        <v>1.5856481481481482E-2</v>
      </c>
      <c r="G191" s="14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14">
        <f t="shared" si="14"/>
        <v>1365</v>
      </c>
      <c r="I191" s="14">
        <f t="shared" si="13"/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5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11"/>
        <v>191</v>
      </c>
      <c r="C192">
        <f t="shared" si="12"/>
        <v>191</v>
      </c>
      <c r="D192" s="11">
        <v>1</v>
      </c>
      <c r="E192" s="1" t="s">
        <v>375</v>
      </c>
      <c r="F192" s="13">
        <f>CONVERT(LEFT(Nacsport!E193,2),"mn","hr")/24+CONVERT(MID(Nacsport!E193,4,2),"sec","hr")/24</f>
        <v>1.59375E-2</v>
      </c>
      <c r="G192" s="14">
        <v>8</v>
      </c>
      <c r="H192" s="14">
        <f t="shared" si="14"/>
        <v>1372</v>
      </c>
      <c r="I192" s="14">
        <f t="shared" si="13"/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5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11"/>
        <v>192</v>
      </c>
      <c r="C193">
        <f t="shared" si="12"/>
        <v>192</v>
      </c>
      <c r="D193" s="11">
        <v>1</v>
      </c>
      <c r="E193" s="1" t="s">
        <v>375</v>
      </c>
      <c r="F193" s="13">
        <f>CONVERT(LEFT(Nacsport!E194,2),"mn","hr")/24+CONVERT(MID(Nacsport!E194,4,2),"sec","hr")/24</f>
        <v>1.5972222222222224E-2</v>
      </c>
      <c r="G193" s="14">
        <f>CONVERT((CONVERT(LEFT(Nacsport!F194,2),"mn","hr")/24+CONVERT(MID(Nacsport!F194,4,2),"sec","hr")/24)-(CONVERT(LEFT(Nacsport!E194,2),"mn","hr")/24+CONVERT(MID(Nacsport!E194,4,2),"sec","hr")/24),"hr","sec")*24</f>
        <v>2.9999999999998694</v>
      </c>
      <c r="H193" s="14">
        <f t="shared" si="14"/>
        <v>1375.0000000000002</v>
      </c>
      <c r="I193" s="14">
        <f t="shared" si="13"/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5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6">+A194-2</f>
        <v>193</v>
      </c>
      <c r="C194">
        <f t="shared" ref="C194:C257" si="17">+B194</f>
        <v>193</v>
      </c>
      <c r="D194" s="11">
        <v>1</v>
      </c>
      <c r="E194" s="1" t="s">
        <v>375</v>
      </c>
      <c r="F194" s="13">
        <f>CONVERT(LEFT(Nacsport!E195,2),"mn","hr")/24+CONVERT(MID(Nacsport!E195,4,2),"sec","hr")/24</f>
        <v>1.607638888888889E-2</v>
      </c>
      <c r="G194" s="14">
        <f>CONVERT((CONVERT(LEFT(Nacsport!F195,2),"mn","hr")/24+CONVERT(MID(Nacsport!F195,4,2),"sec","hr")/24)-(CONVERT(LEFT(Nacsport!E195,2),"mn","hr")/24+CONVERT(MID(Nacsport!E195,4,2),"sec","hr")/24),"hr","sec")*24</f>
        <v>3.0000000000001692</v>
      </c>
      <c r="H194" s="14">
        <f t="shared" si="14"/>
        <v>1384.0000000000002</v>
      </c>
      <c r="I194" s="14">
        <f t="shared" ref="I194:I257" si="18">+CONVERT(F194,"hr","mn")*24</f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5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6"/>
        <v>194</v>
      </c>
      <c r="C195">
        <f t="shared" si="17"/>
        <v>194</v>
      </c>
      <c r="D195" s="11">
        <v>1</v>
      </c>
      <c r="E195" s="1" t="s">
        <v>375</v>
      </c>
      <c r="F195" s="13">
        <f>CONVERT(LEFT(Nacsport!E196,2),"mn","hr")/24+CONVERT(MID(Nacsport!E196,4,2),"sec","hr")/24</f>
        <v>1.6087962962962964E-2</v>
      </c>
      <c r="G195" s="14">
        <f>CONVERT((CONVERT(LEFT(Nacsport!F196,2),"mn","hr")/24+CONVERT(MID(Nacsport!F196,4,2),"sec","hr")/24)-(CONVERT(LEFT(Nacsport!E196,2),"mn","hr")/24+CONVERT(MID(Nacsport!E196,4,2),"sec","hr")/24),"hr","sec")*24</f>
        <v>3.0000000000001692</v>
      </c>
      <c r="H195" s="14">
        <f t="shared" ref="H195:H258" si="19">(+CONVERT(F195,"hr","sec")*24)-5</f>
        <v>1385</v>
      </c>
      <c r="I195" s="14">
        <f t="shared" si="18"/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5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6"/>
        <v>195</v>
      </c>
      <c r="C196">
        <f t="shared" si="17"/>
        <v>195</v>
      </c>
      <c r="D196" s="11">
        <v>1</v>
      </c>
      <c r="E196" s="1" t="s">
        <v>375</v>
      </c>
      <c r="F196" s="13">
        <f>CONVERT(LEFT(Nacsport!E197,2),"mn","hr")/24+CONVERT(MID(Nacsport!E197,4,2),"sec","hr")/24</f>
        <v>1.6168981481481482E-2</v>
      </c>
      <c r="G196" s="14">
        <f>CONVERT((CONVERT(LEFT(Nacsport!F197,2),"mn","hr")/24+CONVERT(MID(Nacsport!F197,4,2),"sec","hr")/24)-(CONVERT(LEFT(Nacsport!E197,2),"mn","hr")/24+CONVERT(MID(Nacsport!E197,4,2),"sec","hr")/24),"hr","sec")*24</f>
        <v>4.0000000000001261</v>
      </c>
      <c r="H196" s="14">
        <f t="shared" si="19"/>
        <v>1392</v>
      </c>
      <c r="I196" s="14">
        <f t="shared" si="18"/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5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6"/>
        <v>196</v>
      </c>
      <c r="C197">
        <f t="shared" si="17"/>
        <v>196</v>
      </c>
      <c r="D197" s="11">
        <v>1</v>
      </c>
      <c r="E197" s="1" t="s">
        <v>375</v>
      </c>
      <c r="F197" s="13">
        <f>CONVERT(LEFT(Nacsport!E198,2),"mn","hr")/24+CONVERT(MID(Nacsport!E198,4,2),"sec","hr")/24</f>
        <v>1.6180555555555559E-2</v>
      </c>
      <c r="G197" s="14">
        <f>CONVERT((CONVERT(LEFT(Nacsport!F198,2),"mn","hr")/24+CONVERT(MID(Nacsport!F198,4,2),"sec","hr")/24)-(CONVERT(LEFT(Nacsport!E198,2),"mn","hr")/24+CONVERT(MID(Nacsport!E198,4,2),"sec","hr")/24),"hr","sec")*24</f>
        <v>4.9999999999997824</v>
      </c>
      <c r="H197" s="14">
        <f t="shared" si="19"/>
        <v>1393.0000000000005</v>
      </c>
      <c r="I197" s="14">
        <f t="shared" si="18"/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>SLOW</v>
      </c>
      <c r="AG197" s="1" t="str">
        <f>+CONCATENATE(Nacsport!FF198,Nacsport!FG198,Nacsport!FH198,Nacsport!FI198,Nacsport!FJ198)</f>
        <v/>
      </c>
      <c r="AH197" s="1" t="str">
        <f t="shared" si="15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6"/>
        <v>197</v>
      </c>
      <c r="C198">
        <f t="shared" si="17"/>
        <v>197</v>
      </c>
      <c r="D198" s="11">
        <v>1</v>
      </c>
      <c r="E198" s="1" t="s">
        <v>375</v>
      </c>
      <c r="F198" s="13">
        <f>CONVERT(LEFT(Nacsport!E199,2),"mn","hr")/24+CONVERT(MID(Nacsport!E199,4,2),"sec","hr")/24</f>
        <v>1.6180555555555559E-2</v>
      </c>
      <c r="G198" s="14">
        <f>CONVERT((CONVERT(LEFT(Nacsport!F199,2),"mn","hr")/24+CONVERT(MID(Nacsport!F199,4,2),"sec","hr")/24)-(CONVERT(LEFT(Nacsport!E199,2),"mn","hr")/24+CONVERT(MID(Nacsport!E199,4,2),"sec","hr")/24),"hr","sec")*24</f>
        <v>0.99999999999995648</v>
      </c>
      <c r="H198" s="14">
        <f t="shared" si="19"/>
        <v>1393.0000000000005</v>
      </c>
      <c r="I198" s="14">
        <f t="shared" si="18"/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 TOUCH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5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6"/>
        <v>198</v>
      </c>
      <c r="C199">
        <f t="shared" si="17"/>
        <v>198</v>
      </c>
      <c r="D199" s="11">
        <v>1</v>
      </c>
      <c r="E199" s="1" t="s">
        <v>375</v>
      </c>
      <c r="F199" s="13">
        <f>CONVERT(LEFT(Nacsport!E200,2),"mn","hr")/24+CONVERT(MID(Nacsport!E200,4,2),"sec","hr")/24</f>
        <v>1.6585648148148151E-2</v>
      </c>
      <c r="G199" s="14">
        <f>CONVERT((CONVERT(LEFT(Nacsport!F200,2),"mn","hr")/24+CONVERT(MID(Nacsport!F200,4,2),"sec","hr")/24)-(CONVERT(LEFT(Nacsport!E200,2),"mn","hr")/24+CONVERT(MID(Nacsport!E200,4,2),"sec","hr")/24),"hr","sec")*24</f>
        <v>17.999999999999815</v>
      </c>
      <c r="H199" s="14">
        <f t="shared" si="19"/>
        <v>1428.0000000000002</v>
      </c>
      <c r="I199" s="14">
        <f t="shared" si="18"/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5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6"/>
        <v>199</v>
      </c>
      <c r="C200">
        <f t="shared" si="17"/>
        <v>199</v>
      </c>
      <c r="D200" s="11">
        <v>1</v>
      </c>
      <c r="E200" s="1" t="s">
        <v>375</v>
      </c>
      <c r="F200" s="13">
        <f>CONVERT(LEFT(Nacsport!E201,2),"mn","hr")/24+CONVERT(MID(Nacsport!E201,4,2),"sec","hr")/24</f>
        <v>1.6585648148148151E-2</v>
      </c>
      <c r="G200" s="14">
        <f>CONVERT((CONVERT(LEFT(Nacsport!F201,2),"mn","hr")/24+CONVERT(MID(Nacsport!F201,4,2),"sec","hr")/24)-(CONVERT(LEFT(Nacsport!E201,2),"mn","hr")/24+CONVERT(MID(Nacsport!E201,4,2),"sec","hr")/24),"hr","sec")*24</f>
        <v>17.999999999999815</v>
      </c>
      <c r="H200" s="14">
        <f t="shared" si="19"/>
        <v>1428.0000000000002</v>
      </c>
      <c r="I200" s="14">
        <f t="shared" si="18"/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5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6"/>
        <v>200</v>
      </c>
      <c r="C201">
        <f t="shared" si="17"/>
        <v>200</v>
      </c>
      <c r="D201" s="11">
        <v>1</v>
      </c>
      <c r="E201" s="1" t="s">
        <v>375</v>
      </c>
      <c r="F201" s="13">
        <f>CONVERT(LEFT(Nacsport!E202,2),"mn","hr")/24+CONVERT(MID(Nacsport!E202,4,2),"sec","hr")/24</f>
        <v>1.6608796296296299E-2</v>
      </c>
      <c r="G201" s="14">
        <f>(CONVERT((CONVERT(LEFT(Nacsport!F202,2),"mn","hr")/24+CONVERT(MID(Nacsport!F202,4,2),"sec","hr")/24)-(CONVERT(LEFT(Nacsport!E202,2),"mn","hr")/24+CONVERT(MID(Nacsport!E202,4,2),"sec","hr")/24),"hr","sec")*24)+2</f>
        <v>8.9999999999996945</v>
      </c>
      <c r="H201" s="14">
        <f t="shared" si="19"/>
        <v>1430</v>
      </c>
      <c r="I201" s="14">
        <f t="shared" si="18"/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5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6"/>
        <v>201</v>
      </c>
      <c r="C202">
        <f t="shared" si="17"/>
        <v>201</v>
      </c>
      <c r="D202" s="11">
        <v>1</v>
      </c>
      <c r="E202" s="1" t="s">
        <v>375</v>
      </c>
      <c r="F202" s="13">
        <f>CONVERT(LEFT(Nacsport!E203,2),"mn","hr")/24+CONVERT(MID(Nacsport!E203,4,2),"sec","hr")/24</f>
        <v>1.6666666666666666E-2</v>
      </c>
      <c r="G202" s="14">
        <f>CONVERT((CONVERT(LEFT(Nacsport!F203,2),"mn","hr")/24+CONVERT(MID(Nacsport!F203,4,2),"sec","hr")/24)-(CONVERT(LEFT(Nacsport!E203,2),"mn","hr")/24+CONVERT(MID(Nacsport!E203,4,2),"sec","hr")/24),"hr","sec")*24</f>
        <v>2.9999999999998694</v>
      </c>
      <c r="H202" s="14">
        <f t="shared" si="19"/>
        <v>1435</v>
      </c>
      <c r="I202" s="14">
        <f t="shared" si="18"/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5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6"/>
        <v>202</v>
      </c>
      <c r="C203">
        <f t="shared" si="17"/>
        <v>202</v>
      </c>
      <c r="D203" s="11">
        <v>1</v>
      </c>
      <c r="E203" s="1" t="s">
        <v>375</v>
      </c>
      <c r="F203" s="13">
        <f>CONVERT(LEFT(Nacsport!E204,2),"mn","hr")/24+CONVERT(MID(Nacsport!E204,4,2),"sec","hr")/24</f>
        <v>1.667824074074074E-2</v>
      </c>
      <c r="G203" s="14">
        <f>CONVERT((CONVERT(LEFT(Nacsport!F204,2),"mn","hr")/24+CONVERT(MID(Nacsport!F204,4,2),"sec","hr")/24)-(CONVERT(LEFT(Nacsport!E204,2),"mn","hr")/24+CONVERT(MID(Nacsport!E204,4,2),"sec","hr")/24),"hr","sec")*24</f>
        <v>3.0000000000001692</v>
      </c>
      <c r="H203" s="14">
        <f t="shared" si="19"/>
        <v>1436</v>
      </c>
      <c r="I203" s="14">
        <f t="shared" si="18"/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5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6"/>
        <v>203</v>
      </c>
      <c r="C204">
        <f t="shared" si="17"/>
        <v>203</v>
      </c>
      <c r="D204" s="11">
        <v>1</v>
      </c>
      <c r="E204" s="1" t="s">
        <v>375</v>
      </c>
      <c r="F204" s="13">
        <f>CONVERT(LEFT(Nacsport!E205,2),"mn","hr")/24+CONVERT(MID(Nacsport!E205,4,2),"sec","hr")/24</f>
        <v>1.667824074074074E-2</v>
      </c>
      <c r="G204" s="14">
        <f>CONVERT((CONVERT(LEFT(Nacsport!F205,2),"mn","hr")/24+CONVERT(MID(Nacsport!F205,4,2),"sec","hr")/24)-(CONVERT(LEFT(Nacsport!E205,2),"mn","hr")/24+CONVERT(MID(Nacsport!E205,4,2),"sec","hr")/24),"hr","sec")*24</f>
        <v>3.0000000000001692</v>
      </c>
      <c r="H204" s="14">
        <f t="shared" si="19"/>
        <v>1436</v>
      </c>
      <c r="I204" s="14">
        <f t="shared" si="18"/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5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6"/>
        <v>204</v>
      </c>
      <c r="C205">
        <f t="shared" si="17"/>
        <v>204</v>
      </c>
      <c r="D205" s="11">
        <v>1</v>
      </c>
      <c r="E205" s="1" t="s">
        <v>375</v>
      </c>
      <c r="F205" s="13">
        <f>CONVERT(LEFT(Nacsport!E206,2),"mn","hr")/24+CONVERT(MID(Nacsport!E206,4,2),"sec","hr")/24</f>
        <v>1.6689814814814814E-2</v>
      </c>
      <c r="G205" s="14">
        <f>CONVERT((CONVERT(LEFT(Nacsport!F206,2),"mn","hr")/24+CONVERT(MID(Nacsport!F206,4,2),"sec","hr")/24)-(CONVERT(LEFT(Nacsport!E206,2),"mn","hr")/24+CONVERT(MID(Nacsport!E206,4,2),"sec","hr")/24),"hr","sec")*24</f>
        <v>3.0000000000001692</v>
      </c>
      <c r="H205" s="14">
        <f t="shared" si="19"/>
        <v>1437</v>
      </c>
      <c r="I205" s="14">
        <f t="shared" si="18"/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BENEDETTOOPPONENT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5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6"/>
        <v>205</v>
      </c>
      <c r="C206">
        <f t="shared" si="17"/>
        <v>205</v>
      </c>
      <c r="D206" s="11">
        <v>1</v>
      </c>
      <c r="E206" s="1" t="s">
        <v>375</v>
      </c>
      <c r="F206" s="13">
        <f>CONVERT(LEFT(Nacsport!E207,2),"mn","hr")/24+CONVERT(MID(Nacsport!E207,4,2),"sec","hr")/24</f>
        <v>1.6701388888888887E-2</v>
      </c>
      <c r="G206" s="14">
        <f>CONVERT((CONVERT(LEFT(Nacsport!F207,2),"mn","hr")/24+CONVERT(MID(Nacsport!F207,4,2),"sec","hr")/24)-(CONVERT(LEFT(Nacsport!E207,2),"mn","hr")/24+CONVERT(MID(Nacsport!E207,4,2),"sec","hr")/24),"hr","sec")*24</f>
        <v>4.0000000000001261</v>
      </c>
      <c r="H206" s="14">
        <f t="shared" si="19"/>
        <v>1437.9999999999998</v>
      </c>
      <c r="I206" s="14">
        <f t="shared" si="18"/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5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6"/>
        <v>206</v>
      </c>
      <c r="C207">
        <f t="shared" si="17"/>
        <v>206</v>
      </c>
      <c r="D207" s="11">
        <v>1</v>
      </c>
      <c r="E207" s="1" t="s">
        <v>375</v>
      </c>
      <c r="F207" s="13">
        <f>CONVERT(LEFT(Nacsport!E208,2),"mn","hr")/24+CONVERT(MID(Nacsport!E208,4,2),"sec","hr")/24</f>
        <v>1.6724537037037038E-2</v>
      </c>
      <c r="G207" s="14">
        <f>CONVERT((CONVERT(LEFT(Nacsport!F208,2),"mn","hr")/24+CONVERT(MID(Nacsport!F208,4,2),"sec","hr")/24)-(CONVERT(LEFT(Nacsport!E208,2),"mn","hr")/24+CONVERT(MID(Nacsport!E208,4,2),"sec","hr")/24),"hr","sec")*24</f>
        <v>2.9999999999998694</v>
      </c>
      <c r="H207" s="14">
        <f t="shared" si="19"/>
        <v>1440</v>
      </c>
      <c r="I207" s="14">
        <f t="shared" si="18"/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5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6"/>
        <v>207</v>
      </c>
      <c r="C208">
        <f t="shared" si="17"/>
        <v>207</v>
      </c>
      <c r="D208" s="11">
        <v>1</v>
      </c>
      <c r="E208" s="1" t="s">
        <v>375</v>
      </c>
      <c r="F208" s="13">
        <f>CONVERT(LEFT(Nacsport!E209,2),"mn","hr")/24+CONVERT(MID(Nacsport!E209,4,2),"sec","hr")/24</f>
        <v>1.6724537037037038E-2</v>
      </c>
      <c r="G208" s="14">
        <f>CONVERT((CONVERT(LEFT(Nacsport!F209,2),"mn","hr")/24+CONVERT(MID(Nacsport!F209,4,2),"sec","hr")/24)-(CONVERT(LEFT(Nacsport!E209,2),"mn","hr")/24+CONVERT(MID(Nacsport!E209,4,2),"sec","hr")/24),"hr","sec")*24</f>
        <v>2.9999999999998694</v>
      </c>
      <c r="H208" s="14">
        <f t="shared" si="19"/>
        <v>1440</v>
      </c>
      <c r="I208" s="14">
        <f t="shared" si="18"/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5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6"/>
        <v>208</v>
      </c>
      <c r="C209">
        <f t="shared" si="17"/>
        <v>208</v>
      </c>
      <c r="D209" s="11">
        <v>1</v>
      </c>
      <c r="E209" s="1" t="s">
        <v>375</v>
      </c>
      <c r="F209" s="13">
        <f>CONVERT(LEFT(Nacsport!E210,2),"mn","hr")/24+CONVERT(MID(Nacsport!E210,4,2),"sec","hr")/24</f>
        <v>1.6747685185185185E-2</v>
      </c>
      <c r="G209" s="14">
        <f>CONVERT((CONVERT(LEFT(Nacsport!F210,2),"mn","hr")/24+CONVERT(MID(Nacsport!F210,4,2),"sec","hr")/24)-(CONVERT(LEFT(Nacsport!E210,2),"mn","hr")/24+CONVERT(MID(Nacsport!E210,4,2),"sec","hr")/24),"hr","sec")*24</f>
        <v>2.9999999999998694</v>
      </c>
      <c r="H209" s="14">
        <f t="shared" si="19"/>
        <v>1442</v>
      </c>
      <c r="I209" s="14">
        <f t="shared" si="18"/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5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6"/>
        <v>209</v>
      </c>
      <c r="C210">
        <f t="shared" si="17"/>
        <v>209</v>
      </c>
      <c r="D210" s="11">
        <v>1</v>
      </c>
      <c r="E210" s="1" t="s">
        <v>375</v>
      </c>
      <c r="F210" s="13">
        <f>CONVERT(LEFT(Nacsport!E211,2),"mn","hr")/24+CONVERT(MID(Nacsport!E211,4,2),"sec","hr")/24</f>
        <v>1.6782407407407406E-2</v>
      </c>
      <c r="G210" s="14">
        <f>CONVERT((CONVERT(LEFT(Nacsport!F211,2),"mn","hr")/24+CONVERT(MID(Nacsport!F211,4,2),"sec","hr")/24)-(CONVERT(LEFT(Nacsport!E211,2),"mn","hr")/24+CONVERT(MID(Nacsport!E211,4,2),"sec","hr")/24),"hr","sec")*24</f>
        <v>3.0000000000001692</v>
      </c>
      <c r="H210" s="14">
        <f t="shared" si="19"/>
        <v>1444.9999999999998</v>
      </c>
      <c r="I210" s="14">
        <f t="shared" si="18"/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15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6"/>
        <v>210</v>
      </c>
      <c r="C211">
        <f t="shared" si="17"/>
        <v>210</v>
      </c>
      <c r="D211" s="11">
        <v>1</v>
      </c>
      <c r="E211" s="1" t="s">
        <v>375</v>
      </c>
      <c r="F211" s="13">
        <f>CONVERT(LEFT(Nacsport!E212,2),"mn","hr")/24+CONVERT(MID(Nacsport!E212,4,2),"sec","hr")/24</f>
        <v>1.6793981481481483E-2</v>
      </c>
      <c r="G211" s="14">
        <f>CONVERT((CONVERT(LEFT(Nacsport!F212,2),"mn","hr")/24+CONVERT(MID(Nacsport!F212,4,2),"sec","hr")/24)-(CONVERT(LEFT(Nacsport!E212,2),"mn","hr")/24+CONVERT(MID(Nacsport!E212,4,2),"sec","hr")/24),"hr","sec")*24</f>
        <v>3.9999999999998259</v>
      </c>
      <c r="H211" s="14">
        <f t="shared" si="19"/>
        <v>1446</v>
      </c>
      <c r="I211" s="14">
        <f t="shared" si="18"/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5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6"/>
        <v>211</v>
      </c>
      <c r="C212">
        <f t="shared" si="17"/>
        <v>211</v>
      </c>
      <c r="D212" s="11">
        <v>1</v>
      </c>
      <c r="E212" s="1" t="s">
        <v>375</v>
      </c>
      <c r="F212" s="13">
        <f>CONVERT(LEFT(Nacsport!E213,2),"mn","hr")/24+CONVERT(MID(Nacsport!E213,4,2),"sec","hr")/24</f>
        <v>1.6793981481481483E-2</v>
      </c>
      <c r="G212" s="14">
        <f>CONVERT((CONVERT(LEFT(Nacsport!F213,2),"mn","hr")/24+CONVERT(MID(Nacsport!F213,4,2),"sec","hr")/24)-(CONVERT(LEFT(Nacsport!E213,2),"mn","hr")/24+CONVERT(MID(Nacsport!E213,4,2),"sec","hr")/24),"hr","sec")*24</f>
        <v>0.99999999999995648</v>
      </c>
      <c r="H212" s="14">
        <f t="shared" si="19"/>
        <v>1446</v>
      </c>
      <c r="I212" s="14">
        <f t="shared" si="18"/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>SLOW</v>
      </c>
      <c r="AG212" s="1" t="str">
        <f>+CONCATENATE(Nacsport!FF213,Nacsport!FG213,Nacsport!FH213,Nacsport!FI213,Nacsport!FJ213)</f>
        <v/>
      </c>
      <c r="AH212" s="1" t="str">
        <f t="shared" si="15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6"/>
        <v>212</v>
      </c>
      <c r="C213">
        <f t="shared" si="17"/>
        <v>212</v>
      </c>
      <c r="D213" s="11">
        <v>1</v>
      </c>
      <c r="E213" s="1" t="s">
        <v>375</v>
      </c>
      <c r="F213" s="13">
        <f>CONVERT(LEFT(Nacsport!E214,2),"mn","hr")/24+CONVERT(MID(Nacsport!E214,4,2),"sec","hr")/24</f>
        <v>1.6805555555555556E-2</v>
      </c>
      <c r="G213" s="14">
        <f>CONVERT((CONVERT(LEFT(Nacsport!F214,2),"mn","hr")/24+CONVERT(MID(Nacsport!F214,4,2),"sec","hr")/24)-(CONVERT(LEFT(Nacsport!E214,2),"mn","hr")/24+CONVERT(MID(Nacsport!E214,4,2),"sec","hr")/24),"hr","sec")*24</f>
        <v>6.9999999999999947</v>
      </c>
      <c r="H213" s="14">
        <f t="shared" si="19"/>
        <v>1447</v>
      </c>
      <c r="I213" s="14">
        <f t="shared" si="18"/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>RUCK DEFENSE</v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5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6"/>
        <v>213</v>
      </c>
      <c r="C214">
        <f t="shared" si="17"/>
        <v>213</v>
      </c>
      <c r="D214" s="11">
        <v>1</v>
      </c>
      <c r="E214" s="1" t="s">
        <v>375</v>
      </c>
      <c r="F214" s="13">
        <f>CONVERT(LEFT(Nacsport!E215,2),"mn","hr")/24+CONVERT(MID(Nacsport!E215,4,2),"sec","hr")/24</f>
        <v>1.6805555555555556E-2</v>
      </c>
      <c r="G214" s="14">
        <f>CONVERT((CONVERT(LEFT(Nacsport!F215,2),"mn","hr")/24+CONVERT(MID(Nacsport!F215,4,2),"sec","hr")/24)-(CONVERT(LEFT(Nacsport!E215,2),"mn","hr")/24+CONVERT(MID(Nacsport!E215,4,2),"sec","hr")/24),"hr","sec")*24</f>
        <v>6.9999999999999947</v>
      </c>
      <c r="H214" s="14">
        <f t="shared" si="19"/>
        <v>1447</v>
      </c>
      <c r="I214" s="14">
        <f t="shared" si="18"/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5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6"/>
        <v>214</v>
      </c>
      <c r="C215">
        <f t="shared" si="17"/>
        <v>214</v>
      </c>
      <c r="D215" s="11">
        <v>1</v>
      </c>
      <c r="E215" s="1" t="s">
        <v>375</v>
      </c>
      <c r="F215" s="13">
        <f>CONVERT(LEFT(Nacsport!E216,2),"mn","hr")/24+CONVERT(MID(Nacsport!E216,4,2),"sec","hr")/24</f>
        <v>1.6863425925925924E-2</v>
      </c>
      <c r="G215" s="14">
        <f>CONVERT((CONVERT(LEFT(Nacsport!F216,2),"mn","hr")/24+CONVERT(MID(Nacsport!F216,4,2),"sec","hr")/24)-(CONVERT(LEFT(Nacsport!E216,2),"mn","hr")/24+CONVERT(MID(Nacsport!E216,4,2),"sec","hr")/24),"hr","sec")*24</f>
        <v>6.0000000000000391</v>
      </c>
      <c r="H215" s="14">
        <f t="shared" si="19"/>
        <v>1452</v>
      </c>
      <c r="I215" s="14">
        <f t="shared" si="18"/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BENEDETTOOPPONENT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5"/>
        <v/>
      </c>
      <c r="AI215" s="1" t="str">
        <f>+CONCATENATE(Nacsport!FK216,Nacsport!FL216)</f>
        <v/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6"/>
        <v>215</v>
      </c>
      <c r="C216">
        <f t="shared" si="17"/>
        <v>215</v>
      </c>
      <c r="D216" s="11">
        <v>1</v>
      </c>
      <c r="E216" s="1" t="s">
        <v>375</v>
      </c>
      <c r="F216" s="13">
        <f>CONVERT(LEFT(Nacsport!E217,2),"mn","hr")/24+CONVERT(MID(Nacsport!E217,4,2),"sec","hr")/24</f>
        <v>1.6886574074074075E-2</v>
      </c>
      <c r="G216" s="14">
        <f>CONVERT((CONVERT(LEFT(Nacsport!F217,2),"mn","hr")/24+CONVERT(MID(Nacsport!F217,4,2),"sec","hr")/24)-(CONVERT(LEFT(Nacsport!E217,2),"mn","hr")/24+CONVERT(MID(Nacsport!E217,4,2),"sec","hr")/24),"hr","sec")*24</f>
        <v>0.99999999999995648</v>
      </c>
      <c r="H216" s="14">
        <f t="shared" si="19"/>
        <v>1454</v>
      </c>
      <c r="I216" s="14">
        <f t="shared" si="18"/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5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6"/>
        <v>216</v>
      </c>
      <c r="C217">
        <f t="shared" si="17"/>
        <v>216</v>
      </c>
      <c r="D217" s="11">
        <v>1</v>
      </c>
      <c r="E217" s="1" t="s">
        <v>375</v>
      </c>
      <c r="F217" s="13">
        <f>CONVERT(LEFT(Nacsport!E218,2),"mn","hr")/24+CONVERT(MID(Nacsport!E218,4,2),"sec","hr")/24</f>
        <v>1.8263888888888892E-2</v>
      </c>
      <c r="G217" s="14">
        <f>CONVERT((CONVERT(LEFT(Nacsport!F218,2),"mn","hr")/24+CONVERT(MID(Nacsport!F218,4,2),"sec","hr")/24)-(CONVERT(LEFT(Nacsport!E218,2),"mn","hr")/24+CONVERT(MID(Nacsport!E218,4,2),"sec","hr")/24),"hr","sec")*24</f>
        <v>3.9999999999998259</v>
      </c>
      <c r="H217" s="14">
        <f t="shared" si="19"/>
        <v>1573.0000000000005</v>
      </c>
      <c r="I217" s="14">
        <f t="shared" si="18"/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>FOUL-PLAY</v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5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6"/>
        <v>217</v>
      </c>
      <c r="C218">
        <f t="shared" si="17"/>
        <v>217</v>
      </c>
      <c r="D218" s="11">
        <v>1</v>
      </c>
      <c r="E218" s="1" t="s">
        <v>375</v>
      </c>
      <c r="F218" s="13">
        <f>CONVERT(LEFT(Nacsport!E219,2),"mn","hr")/24+CONVERT(MID(Nacsport!E219,4,2),"sec","hr")/24</f>
        <v>1.8263888888888892E-2</v>
      </c>
      <c r="G218" s="14">
        <f>CONVERT((CONVERT(LEFT(Nacsport!F219,2),"mn","hr")/24+CONVERT(MID(Nacsport!F219,4,2),"sec","hr")/24)-(CONVERT(LEFT(Nacsport!E219,2),"mn","hr")/24+CONVERT(MID(Nacsport!E219,4,2),"sec","hr")/24),"hr","sec")*24</f>
        <v>1.999999999999913</v>
      </c>
      <c r="H218" s="14">
        <f t="shared" si="19"/>
        <v>1573.0000000000005</v>
      </c>
      <c r="I218" s="14">
        <f t="shared" si="18"/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15"/>
        <v/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6"/>
        <v>218</v>
      </c>
      <c r="C219">
        <f t="shared" si="17"/>
        <v>218</v>
      </c>
      <c r="D219" s="11">
        <v>1</v>
      </c>
      <c r="E219" s="1" t="s">
        <v>375</v>
      </c>
      <c r="F219" s="13">
        <f>CONVERT(LEFT(Nacsport!E220,2),"mn","hr")/24+CONVERT(MID(Nacsport!E220,4,2),"sec","hr")/24</f>
        <v>1.8622685185185187E-2</v>
      </c>
      <c r="G219" s="14">
        <f>(CONVERT((CONVERT(LEFT(Nacsport!F220,2),"mn","hr")/24+CONVERT(MID(Nacsport!F220,4,2),"sec","hr")/24)-(CONVERT(LEFT(Nacsport!E220,2),"mn","hr")/24+CONVERT(MID(Nacsport!E220,4,2),"sec","hr")/24),"hr","sec")*24)+2</f>
        <v>6.0000000000001261</v>
      </c>
      <c r="H219" s="14">
        <f t="shared" si="19"/>
        <v>1604</v>
      </c>
      <c r="I219" s="14">
        <f t="shared" si="18"/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5"/>
        <v/>
      </c>
      <c r="AI219" s="1" t="str">
        <f>+CONCATENATE(Nacsport!FK220,Nacsport!FL220)</f>
        <v>SUCCESS</v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6"/>
        <v>219</v>
      </c>
      <c r="C220">
        <f t="shared" si="17"/>
        <v>219</v>
      </c>
      <c r="D220" s="11">
        <v>1</v>
      </c>
      <c r="E220" s="1" t="s">
        <v>375</v>
      </c>
      <c r="F220" s="13">
        <f>CONVERT(LEFT(Nacsport!E221,2),"mn","hr")/24+CONVERT(MID(Nacsport!E221,4,2),"sec","hr")/24</f>
        <v>1.8668981481481484E-2</v>
      </c>
      <c r="G220" s="14">
        <f>CONVERT((CONVERT(LEFT(Nacsport!F221,2),"mn","hr")/24+CONVERT(MID(Nacsport!F221,4,2),"sec","hr")/24)-(CONVERT(LEFT(Nacsport!E221,2),"mn","hr")/24+CONVERT(MID(Nacsport!E221,4,2),"sec","hr")/24),"hr","sec")*24</f>
        <v>4.9999999999997824</v>
      </c>
      <c r="H220" s="14">
        <f t="shared" si="19"/>
        <v>1608.0000000000002</v>
      </c>
      <c r="I220" s="14">
        <f t="shared" si="18"/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>PENALTY-KICK</v>
      </c>
      <c r="AH220" s="1">
        <f t="shared" si="15"/>
        <v>3</v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6"/>
        <v>220</v>
      </c>
      <c r="C221">
        <f t="shared" si="17"/>
        <v>220</v>
      </c>
      <c r="D221" s="11">
        <v>1</v>
      </c>
      <c r="E221" s="1" t="s">
        <v>375</v>
      </c>
      <c r="F221" s="13">
        <f>CONVERT(LEFT(Nacsport!E222,2),"mn","hr")/24+CONVERT(MID(Nacsport!E222,4,2),"sec","hr")/24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(CONVERT((CONVERT(LEFT(Nacsport!F222,2),"mn","hr")/24+CONVERT(MID(Nacsport!F222,4,2),"sec","hr")/24)-(CONVERT(LEFT(Nacsport!E222,2),"mn","hr")/24+CONVERT(MID(Nacsport!E222,4,2),"sec","hr")/24),"hr","sec")*24)+2</f>
        <v>6.0000000000001261</v>
      </c>
      <c r="H221" s="14">
        <f t="shared" si="19"/>
        <v>1657</v>
      </c>
      <c r="I221" s="14">
        <f t="shared" si="18"/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>KNOCK-ON</v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5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6"/>
        <v>221</v>
      </c>
      <c r="C222">
        <f t="shared" si="17"/>
        <v>221</v>
      </c>
      <c r="D222" s="11">
        <v>1</v>
      </c>
      <c r="E222" s="1" t="s">
        <v>375</v>
      </c>
      <c r="F222" s="13">
        <f>CONVERT(LEFT(Nacsport!E223,2),"mn","hr")/24+CONVERT(MID(Nacsport!E223,4,2),"sec","hr")/24</f>
        <v>1.923611111111111E-2</v>
      </c>
      <c r="G222" s="14">
        <v>8</v>
      </c>
      <c r="H222" s="14">
        <f t="shared" si="19"/>
        <v>1657</v>
      </c>
      <c r="I222" s="14">
        <f t="shared" si="18"/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5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6"/>
        <v>222</v>
      </c>
      <c r="C223">
        <f t="shared" si="17"/>
        <v>222</v>
      </c>
      <c r="D223" s="11">
        <v>1</v>
      </c>
      <c r="E223" s="1" t="s">
        <v>375</v>
      </c>
      <c r="F223" s="13">
        <f>CONVERT(LEFT(Nacsport!E224,2),"mn","hr")/24+CONVERT(MID(Nacsport!E224,4,2),"sec","hr")/24</f>
        <v>1.9282407407407408E-2</v>
      </c>
      <c r="G223" s="14">
        <f>CONVERT((CONVERT(LEFT(Nacsport!F224,2),"mn","hr")/24+CONVERT(MID(Nacsport!F224,4,2),"sec","hr")/24)-(CONVERT(LEFT(Nacsport!E224,2),"mn","hr")/24+CONVERT(MID(Nacsport!E224,4,2),"sec","hr")/24),"hr","sec")*24</f>
        <v>3.9999999999998259</v>
      </c>
      <c r="H223" s="14">
        <f t="shared" si="19"/>
        <v>1661</v>
      </c>
      <c r="I223" s="14">
        <f t="shared" si="18"/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5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6"/>
        <v>223</v>
      </c>
      <c r="C224">
        <f t="shared" si="17"/>
        <v>223</v>
      </c>
      <c r="D224" s="11">
        <v>1</v>
      </c>
      <c r="E224" s="1" t="s">
        <v>375</v>
      </c>
      <c r="F224" s="13">
        <f>CONVERT(LEFT(Nacsport!E225,2),"mn","hr")/24+CONVERT(MID(Nacsport!E225,4,2),"sec","hr")/24</f>
        <v>1.9282407407407408E-2</v>
      </c>
      <c r="G224" s="14">
        <f>CONVERT((CONVERT(LEFT(Nacsport!F225,2),"mn","hr")/24+CONVERT(MID(Nacsport!F225,4,2),"sec","hr")/24)-(CONVERT(LEFT(Nacsport!E225,2),"mn","hr")/24+CONVERT(MID(Nacsport!E225,4,2),"sec","hr")/24),"hr","sec")*24</f>
        <v>3.9999999999998259</v>
      </c>
      <c r="H224" s="14">
        <f t="shared" si="19"/>
        <v>1661</v>
      </c>
      <c r="I224" s="14">
        <f t="shared" si="18"/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5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6"/>
        <v>224</v>
      </c>
      <c r="C225">
        <f t="shared" si="17"/>
        <v>224</v>
      </c>
      <c r="D225" s="11">
        <v>1</v>
      </c>
      <c r="E225" s="1" t="s">
        <v>375</v>
      </c>
      <c r="F225" s="13">
        <f>CONVERT(LEFT(Nacsport!E226,2),"mn","hr")/24+CONVERT(MID(Nacsport!E226,4,2),"sec","hr")/24</f>
        <v>1.9282407407407408E-2</v>
      </c>
      <c r="G225" s="14">
        <f>CONVERT((CONVERT(LEFT(Nacsport!F226,2),"mn","hr")/24+CONVERT(MID(Nacsport!F226,4,2),"sec","hr")/24)-(CONVERT(LEFT(Nacsport!E226,2),"mn","hr")/24+CONVERT(MID(Nacsport!E226,4,2),"sec","hr")/24),"hr","sec")*24</f>
        <v>0.99999999999995648</v>
      </c>
      <c r="H225" s="14">
        <f t="shared" si="19"/>
        <v>1661</v>
      </c>
      <c r="I225" s="14">
        <f t="shared" si="18"/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5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6"/>
        <v>225</v>
      </c>
      <c r="C226">
        <f t="shared" si="17"/>
        <v>225</v>
      </c>
      <c r="D226" s="11">
        <v>1</v>
      </c>
      <c r="E226" s="1" t="s">
        <v>375</v>
      </c>
      <c r="F226" s="13">
        <f>CONVERT(LEFT(Nacsport!E227,2),"mn","hr")/24+CONVERT(MID(Nacsport!E227,4,2),"sec","hr")/24</f>
        <v>1.9340277777777776E-2</v>
      </c>
      <c r="G226" s="14">
        <f>CONVERT((CONVERT(LEFT(Nacsport!F227,2),"mn","hr")/24+CONVERT(MID(Nacsport!F227,4,2),"sec","hr")/24)-(CONVERT(LEFT(Nacsport!E227,2),"mn","hr")/24+CONVERT(MID(Nacsport!E227,4,2),"sec","hr")/24),"hr","sec")*24</f>
        <v>11.000000000000121</v>
      </c>
      <c r="H226" s="14">
        <f t="shared" si="19"/>
        <v>1665.9999999999995</v>
      </c>
      <c r="I226" s="14">
        <f t="shared" si="18"/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>SCRUM INF</v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5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6"/>
        <v>226</v>
      </c>
      <c r="C227">
        <f t="shared" si="17"/>
        <v>226</v>
      </c>
      <c r="D227" s="11">
        <v>1</v>
      </c>
      <c r="E227" s="1" t="s">
        <v>375</v>
      </c>
      <c r="F227" s="13">
        <f>CONVERT(LEFT(Nacsport!E228,2),"mn","hr")/24+CONVERT(MID(Nacsport!E228,4,2),"sec","hr")/24</f>
        <v>1.9340277777777776E-2</v>
      </c>
      <c r="G227" s="14">
        <f>CONVERT((CONVERT(LEFT(Nacsport!F228,2),"mn","hr")/24+CONVERT(MID(Nacsport!F228,4,2),"sec","hr")/24)-(CONVERT(LEFT(Nacsport!E228,2),"mn","hr")/24+CONVERT(MID(Nacsport!E228,4,2),"sec","hr")/24),"hr","sec")*24</f>
        <v>15.000000000000245</v>
      </c>
      <c r="H227" s="14">
        <f t="shared" si="19"/>
        <v>1665.9999999999995</v>
      </c>
      <c r="I227" s="14">
        <f t="shared" si="18"/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5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6"/>
        <v>227</v>
      </c>
      <c r="C228">
        <f t="shared" si="17"/>
        <v>227</v>
      </c>
      <c r="D228" s="11">
        <v>1</v>
      </c>
      <c r="E228" s="1" t="s">
        <v>375</v>
      </c>
      <c r="F228" s="13">
        <f>CONVERT(LEFT(Nacsport!E229,2),"mn","hr")/24+CONVERT(MID(Nacsport!E229,4,2),"sec","hr")/24</f>
        <v>1.9409722222222221E-2</v>
      </c>
      <c r="G228" s="14">
        <f>CONVERT((CONVERT(LEFT(Nacsport!F229,2),"mn","hr")/24+CONVERT(MID(Nacsport!F229,4,2),"sec","hr")/24)-(CONVERT(LEFT(Nacsport!E229,2),"mn","hr")/24+CONVERT(MID(Nacsport!E229,4,2),"sec","hr")/24),"hr","sec")*24</f>
        <v>3.0000000000001692</v>
      </c>
      <c r="H228" s="14">
        <f t="shared" si="19"/>
        <v>1672</v>
      </c>
      <c r="I228" s="14">
        <f t="shared" si="18"/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5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6"/>
        <v>228</v>
      </c>
      <c r="C229">
        <f t="shared" si="17"/>
        <v>228</v>
      </c>
      <c r="D229" s="11">
        <v>1</v>
      </c>
      <c r="E229" s="1" t="s">
        <v>375</v>
      </c>
      <c r="F229" s="13">
        <f>CONVERT(LEFT(Nacsport!E230,2),"mn","hr")/24+CONVERT(MID(Nacsport!E230,4,2),"sec","hr")/24</f>
        <v>1.9432870370370371E-2</v>
      </c>
      <c r="G229" s="14">
        <f>CONVERT((CONVERT(LEFT(Nacsport!F230,2),"mn","hr")/24+CONVERT(MID(Nacsport!F230,4,2),"sec","hr")/24)-(CONVERT(LEFT(Nacsport!E230,2),"mn","hr")/24+CONVERT(MID(Nacsport!E230,4,2),"sec","hr")/24),"hr","sec")*24</f>
        <v>2.9999999999998694</v>
      </c>
      <c r="H229" s="14">
        <f t="shared" si="19"/>
        <v>1674.0000000000002</v>
      </c>
      <c r="I229" s="14">
        <f t="shared" si="18"/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5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6"/>
        <v>229</v>
      </c>
      <c r="C230">
        <f t="shared" si="17"/>
        <v>229</v>
      </c>
      <c r="D230" s="11">
        <v>1</v>
      </c>
      <c r="E230" s="1" t="s">
        <v>375</v>
      </c>
      <c r="F230" s="13">
        <f>CONVERT(LEFT(Nacsport!E231,2),"mn","hr")/24+CONVERT(MID(Nacsport!E231,4,2),"sec","hr")/24</f>
        <v>1.9467592592592592E-2</v>
      </c>
      <c r="G230" s="14">
        <f>CONVERT((CONVERT(LEFT(Nacsport!F231,2),"mn","hr")/24+CONVERT(MID(Nacsport!F231,4,2),"sec","hr")/24)-(CONVERT(LEFT(Nacsport!E231,2),"mn","hr")/24+CONVERT(MID(Nacsport!E231,4,2),"sec","hr")/24),"hr","sec")*24</f>
        <v>5.0000000000000817</v>
      </c>
      <c r="H230" s="14">
        <f t="shared" si="19"/>
        <v>1677</v>
      </c>
      <c r="I230" s="14">
        <f t="shared" si="18"/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5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6"/>
        <v>230</v>
      </c>
      <c r="C231">
        <f t="shared" si="17"/>
        <v>230</v>
      </c>
      <c r="D231" s="11">
        <v>1</v>
      </c>
      <c r="E231" s="1" t="s">
        <v>375</v>
      </c>
      <c r="F231" s="13">
        <f>CONVERT(LEFT(Nacsport!E232,2),"mn","hr")/24+CONVERT(MID(Nacsport!E232,4,2),"sec","hr")/24</f>
        <v>1.9467592592592592E-2</v>
      </c>
      <c r="G231" s="14">
        <f>CONVERT((CONVERT(LEFT(Nacsport!F232,2),"mn","hr")/24+CONVERT(MID(Nacsport!F232,4,2),"sec","hr")/24)-(CONVERT(LEFT(Nacsport!E232,2),"mn","hr")/24+CONVERT(MID(Nacsport!E232,4,2),"sec","hr")/24),"hr","sec")*24</f>
        <v>4.0000000000001261</v>
      </c>
      <c r="H231" s="14">
        <f t="shared" si="19"/>
        <v>1677</v>
      </c>
      <c r="I231" s="14">
        <f t="shared" si="18"/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>KNOCK-ON</v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5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6"/>
        <v>231</v>
      </c>
      <c r="C232">
        <f t="shared" si="17"/>
        <v>231</v>
      </c>
      <c r="D232" s="11">
        <v>1</v>
      </c>
      <c r="E232" s="1" t="s">
        <v>375</v>
      </c>
      <c r="F232" s="13">
        <f>CONVERT(LEFT(Nacsport!E233,2),"mn","hr")/24+CONVERT(MID(Nacsport!E233,4,2),"sec","hr")/24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(CONVERT((CONVERT(LEFT(Nacsport!F233,2),"mn","hr")/24+CONVERT(MID(Nacsport!F233,4,2),"sec","hr")/24)-(CONVERT(LEFT(Nacsport!E233,2),"mn","hr")/24+CONVERT(MID(Nacsport!E233,4,2),"sec","hr")/24),"hr","sec")*24)+2</f>
        <v>2.9999999999999565</v>
      </c>
      <c r="H232" s="14">
        <f t="shared" si="19"/>
        <v>1681</v>
      </c>
      <c r="I232" s="14">
        <f t="shared" si="18"/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5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6"/>
        <v>232</v>
      </c>
      <c r="C233">
        <f t="shared" si="17"/>
        <v>232</v>
      </c>
      <c r="D233" s="11">
        <v>1</v>
      </c>
      <c r="E233" s="1" t="s">
        <v>375</v>
      </c>
      <c r="F233" s="13">
        <f>CONVERT(LEFT(Nacsport!E234,2),"mn","hr")/24+CONVERT(MID(Nacsport!E234,4,2),"sec","hr")/24</f>
        <v>2.0208333333333335E-2</v>
      </c>
      <c r="G233" s="14">
        <f>CONVERT((CONVERT(LEFT(Nacsport!F234,2),"mn","hr")/24+CONVERT(MID(Nacsport!F234,4,2),"sec","hr")/24)-(CONVERT(LEFT(Nacsport!E234,2),"mn","hr")/24+CONVERT(MID(Nacsport!E234,4,2),"sec","hr")/24),"hr","sec")*24</f>
        <v>16.999999999999858</v>
      </c>
      <c r="H233" s="14">
        <f t="shared" si="19"/>
        <v>1741</v>
      </c>
      <c r="I233" s="14">
        <f t="shared" si="18"/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5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6"/>
        <v>233</v>
      </c>
      <c r="C234">
        <f t="shared" si="17"/>
        <v>233</v>
      </c>
      <c r="D234" s="11">
        <v>1</v>
      </c>
      <c r="E234" s="1" t="s">
        <v>375</v>
      </c>
      <c r="F234" s="13">
        <f>CONVERT(LEFT(Nacsport!E235,2),"mn","hr")/24+CONVERT(MID(Nacsport!E235,4,2),"sec","hr")/24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(CONVERT((CONVERT(LEFT(Nacsport!F235,2),"mn","hr")/24+CONVERT(MID(Nacsport!F235,4,2),"sec","hr")/24)-(CONVERT(LEFT(Nacsport!E235,2),"mn","hr")/24+CONVERT(MID(Nacsport!E235,4,2),"sec","hr")/24),"hr","sec")*24)+2</f>
        <v>18.999999999999858</v>
      </c>
      <c r="H234" s="14">
        <f t="shared" si="19"/>
        <v>1741</v>
      </c>
      <c r="I234" s="14">
        <f t="shared" si="18"/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5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6"/>
        <v>234</v>
      </c>
      <c r="C235">
        <f t="shared" si="17"/>
        <v>234</v>
      </c>
      <c r="D235" s="11">
        <v>1</v>
      </c>
      <c r="E235" s="1" t="s">
        <v>375</v>
      </c>
      <c r="F235" s="13">
        <f>CONVERT(LEFT(Nacsport!E236,2),"mn","hr")/24+CONVERT(MID(Nacsport!E236,4,2),"sec","hr")/24</f>
        <v>2.0289351851851854E-2</v>
      </c>
      <c r="G235" s="14">
        <f>CONVERT((CONVERT(LEFT(Nacsport!F236,2),"mn","hr")/24+CONVERT(MID(Nacsport!F236,4,2),"sec","hr")/24)-(CONVERT(LEFT(Nacsport!E236,2),"mn","hr")/24+CONVERT(MID(Nacsport!E236,4,2),"sec","hr")/24),"hr","sec")*24</f>
        <v>3.9999999999998259</v>
      </c>
      <c r="H235" s="14">
        <f t="shared" si="19"/>
        <v>1748</v>
      </c>
      <c r="I235" s="14">
        <f t="shared" si="18"/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20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6"/>
        <v>235</v>
      </c>
      <c r="C236">
        <f t="shared" si="17"/>
        <v>235</v>
      </c>
      <c r="D236" s="11">
        <v>1</v>
      </c>
      <c r="E236" s="1" t="s">
        <v>375</v>
      </c>
      <c r="F236" s="13">
        <f>CONVERT(LEFT(Nacsport!E237,2),"mn","hr")/24+CONVERT(MID(Nacsport!E237,4,2),"sec","hr")/24</f>
        <v>2.0324074074074074E-2</v>
      </c>
      <c r="G236" s="14">
        <f>CONVERT((CONVERT(LEFT(Nacsport!F237,2),"mn","hr")/24+CONVERT(MID(Nacsport!F237,4,2),"sec","hr")/24)-(CONVERT(LEFT(Nacsport!E237,2),"mn","hr")/24+CONVERT(MID(Nacsport!E237,4,2),"sec","hr")/24),"hr","sec")*24</f>
        <v>4.0000000000001261</v>
      </c>
      <c r="H236" s="14">
        <f t="shared" si="19"/>
        <v>1751</v>
      </c>
      <c r="I236" s="14">
        <f t="shared" si="18"/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20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6"/>
        <v>236</v>
      </c>
      <c r="C237">
        <f t="shared" si="17"/>
        <v>236</v>
      </c>
      <c r="D237" s="11">
        <v>1</v>
      </c>
      <c r="E237" s="1" t="s">
        <v>375</v>
      </c>
      <c r="F237" s="13">
        <f>CONVERT(LEFT(Nacsport!E238,2),"mn","hr")/24+CONVERT(MID(Nacsport!E238,4,2),"sec","hr")/24</f>
        <v>2.0381944444444446E-2</v>
      </c>
      <c r="G237" s="14">
        <f>CONVERT((CONVERT(LEFT(Nacsport!F238,2),"mn","hr")/24+CONVERT(MID(Nacsport!F238,4,2),"sec","hr")/24)-(CONVERT(LEFT(Nacsport!E238,2),"mn","hr")/24+CONVERT(MID(Nacsport!E238,4,2),"sec","hr")/24),"hr","sec")*24</f>
        <v>5.0000000000000817</v>
      </c>
      <c r="H237" s="14">
        <f t="shared" si="19"/>
        <v>1756</v>
      </c>
      <c r="I237" s="14">
        <f t="shared" si="18"/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20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6"/>
        <v>237</v>
      </c>
      <c r="C238">
        <f t="shared" si="17"/>
        <v>237</v>
      </c>
      <c r="D238" s="11">
        <v>1</v>
      </c>
      <c r="E238" s="1" t="s">
        <v>375</v>
      </c>
      <c r="F238" s="13">
        <f>CONVERT(LEFT(Nacsport!E239,2),"mn","hr")/24+CONVERT(MID(Nacsport!E239,4,2),"sec","hr")/24</f>
        <v>2.0405092592592593E-2</v>
      </c>
      <c r="G238" s="14">
        <f>CONVERT((CONVERT(LEFT(Nacsport!F239,2),"mn","hr")/24+CONVERT(MID(Nacsport!F239,4,2),"sec","hr")/24)-(CONVERT(LEFT(Nacsport!E239,2),"mn","hr")/24+CONVERT(MID(Nacsport!E239,4,2),"sec","hr")/24),"hr","sec")*24</f>
        <v>0.99999999999995648</v>
      </c>
      <c r="H238" s="14">
        <f t="shared" si="19"/>
        <v>1758</v>
      </c>
      <c r="I238" s="14">
        <f t="shared" si="18"/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>PUNT</v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20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6"/>
        <v>238</v>
      </c>
      <c r="C239">
        <f t="shared" si="17"/>
        <v>238</v>
      </c>
      <c r="D239" s="11">
        <v>1</v>
      </c>
      <c r="E239" s="1" t="s">
        <v>375</v>
      </c>
      <c r="F239" s="13">
        <f>CONVERT(LEFT(Nacsport!E240,2),"mn","hr")/24+CONVERT(MID(Nacsport!E240,4,2),"sec","hr")/24</f>
        <v>2.0868055555555553E-2</v>
      </c>
      <c r="G239" s="14">
        <f>CONVERT((CONVERT(LEFT(Nacsport!F240,2),"mn","hr")/24+CONVERT(MID(Nacsport!F240,4,2),"sec","hr")/24)-(CONVERT(LEFT(Nacsport!E240,2),"mn","hr")/24+CONVERT(MID(Nacsport!E240,4,2),"sec","hr")/24),"hr","sec")*24</f>
        <v>13.999999999999989</v>
      </c>
      <c r="H239" s="14">
        <f t="shared" si="19"/>
        <v>1797.9999999999995</v>
      </c>
      <c r="I239" s="14">
        <f t="shared" si="18"/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20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6"/>
        <v>239</v>
      </c>
      <c r="C240">
        <f t="shared" si="17"/>
        <v>239</v>
      </c>
      <c r="D240" s="11">
        <v>1</v>
      </c>
      <c r="E240" s="1" t="s">
        <v>375</v>
      </c>
      <c r="F240" s="13">
        <f>CONVERT(LEFT(Nacsport!E241,2),"mn","hr")/24+CONVERT(MID(Nacsport!E241,4,2),"sec","hr")/24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(CONVERT((CONVERT(LEFT(Nacsport!F241,2),"mn","hr")/24+CONVERT(MID(Nacsport!F241,4,2),"sec","hr")/24)-(CONVERT(LEFT(Nacsport!E241,2),"mn","hr")/24+CONVERT(MID(Nacsport!E241,4,2),"sec","hr")/24),"hr","sec")*24)+2</f>
        <v>15.999999999999989</v>
      </c>
      <c r="H240" s="14">
        <f t="shared" si="19"/>
        <v>1797.9999999999995</v>
      </c>
      <c r="I240" s="14">
        <f t="shared" si="18"/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20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6"/>
        <v>240</v>
      </c>
      <c r="C241">
        <f t="shared" si="17"/>
        <v>240</v>
      </c>
      <c r="D241" s="11">
        <v>1</v>
      </c>
      <c r="E241" s="1" t="s">
        <v>375</v>
      </c>
      <c r="F241" s="13">
        <f>CONVERT(LEFT(Nacsport!E242,2),"mn","hr")/24+CONVERT(MID(Nacsport!E242,4,2),"sec","hr")/24</f>
        <v>2.0914351851851851E-2</v>
      </c>
      <c r="G241" s="14">
        <f>CONVERT((CONVERT(LEFT(Nacsport!F242,2),"mn","hr")/24+CONVERT(MID(Nacsport!F242,4,2),"sec","hr")/24)-(CONVERT(LEFT(Nacsport!E242,2),"mn","hr")/24+CONVERT(MID(Nacsport!E242,4,2),"sec","hr")/24),"hr","sec")*24</f>
        <v>6.9999999999999947</v>
      </c>
      <c r="H241" s="14">
        <f t="shared" si="19"/>
        <v>1801.9999999999998</v>
      </c>
      <c r="I241" s="14">
        <f t="shared" si="18"/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20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6"/>
        <v>241</v>
      </c>
      <c r="C242">
        <f t="shared" si="17"/>
        <v>241</v>
      </c>
      <c r="D242" s="11">
        <v>1</v>
      </c>
      <c r="E242" s="1" t="s">
        <v>375</v>
      </c>
      <c r="F242" s="13">
        <f>CONVERT(LEFT(Nacsport!E243,2),"mn","hr")/24+CONVERT(MID(Nacsport!E243,4,2),"sec","hr")/24</f>
        <v>2.0949074074074071E-2</v>
      </c>
      <c r="G242" s="14">
        <f>CONVERT((CONVERT(LEFT(Nacsport!F243,2),"mn","hr")/24+CONVERT(MID(Nacsport!F243,4,2),"sec","hr")/24)-(CONVERT(LEFT(Nacsport!E243,2),"mn","hr")/24+CONVERT(MID(Nacsport!E243,4,2),"sec","hr")/24),"hr","sec")*24</f>
        <v>8.0000000000002522</v>
      </c>
      <c r="H242" s="14">
        <f t="shared" si="19"/>
        <v>1804.9999999999998</v>
      </c>
      <c r="I242" s="14">
        <f t="shared" si="18"/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20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6"/>
        <v>242</v>
      </c>
      <c r="C243">
        <f t="shared" si="17"/>
        <v>242</v>
      </c>
      <c r="D243" s="11">
        <v>1</v>
      </c>
      <c r="E243" s="1" t="s">
        <v>375</v>
      </c>
      <c r="F243" s="13">
        <f>CONVERT(LEFT(Nacsport!E244,2),"mn","hr")/24+CONVERT(MID(Nacsport!E244,4,2),"sec","hr")/24</f>
        <v>2.103009259259259E-2</v>
      </c>
      <c r="G243" s="14">
        <f>CONVERT((CONVERT(LEFT(Nacsport!F244,2),"mn","hr")/24+CONVERT(MID(Nacsport!F244,4,2),"sec","hr")/24)-(CONVERT(LEFT(Nacsport!E244,2),"mn","hr")/24+CONVERT(MID(Nacsport!E244,4,2),"sec","hr")/24),"hr","sec")*24</f>
        <v>4.0000000000001261</v>
      </c>
      <c r="H243" s="14">
        <f t="shared" si="19"/>
        <v>1812</v>
      </c>
      <c r="I243" s="14">
        <f t="shared" si="18"/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20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6"/>
        <v>243</v>
      </c>
      <c r="C244">
        <f t="shared" si="17"/>
        <v>243</v>
      </c>
      <c r="D244" s="11">
        <v>1</v>
      </c>
      <c r="E244" s="1" t="s">
        <v>375</v>
      </c>
      <c r="F244" s="13">
        <f>CONVERT(LEFT(Nacsport!E245,2),"mn","hr")/24+CONVERT(MID(Nacsport!E245,4,2),"sec","hr")/24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(CONVERT((CONVERT(LEFT(Nacsport!F245,2),"mn","hr")/24+CONVERT(MID(Nacsport!F245,4,2),"sec","hr")/24)-(CONVERT(LEFT(Nacsport!E245,2),"mn","hr")/24+CONVERT(MID(Nacsport!E245,4,2),"sec","hr")/24),"hr","sec")*24)+2</f>
        <v>3.0000000000002562</v>
      </c>
      <c r="H244" s="14">
        <f t="shared" si="19"/>
        <v>1812</v>
      </c>
      <c r="I244" s="14">
        <f t="shared" si="18"/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20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6"/>
        <v>244</v>
      </c>
      <c r="C245">
        <f t="shared" si="17"/>
        <v>244</v>
      </c>
      <c r="D245" s="11">
        <v>1</v>
      </c>
      <c r="E245" s="1" t="s">
        <v>375</v>
      </c>
      <c r="F245" s="13">
        <f>CONVERT(LEFT(Nacsport!E246,2),"mn","hr")/24+CONVERT(MID(Nacsport!E246,4,2),"sec","hr")/24</f>
        <v>2.1226851851851851E-2</v>
      </c>
      <c r="G245" s="14">
        <f>CONVERT((CONVERT(LEFT(Nacsport!F246,2),"mn","hr")/24+CONVERT(MID(Nacsport!F246,4,2),"sec","hr")/24)-(CONVERT(LEFT(Nacsport!E246,2),"mn","hr")/24+CONVERT(MID(Nacsport!E246,4,2),"sec","hr")/24),"hr","sec")*24</f>
        <v>110.00000000000001</v>
      </c>
      <c r="H245" s="14">
        <f t="shared" si="19"/>
        <v>1828.9999999999998</v>
      </c>
      <c r="I245" s="14">
        <f t="shared" si="18"/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>MAUL INF</v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20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6"/>
        <v>245</v>
      </c>
      <c r="C246">
        <f t="shared" si="17"/>
        <v>245</v>
      </c>
      <c r="D246" s="11">
        <v>1</v>
      </c>
      <c r="E246" s="1" t="s">
        <v>375</v>
      </c>
      <c r="F246" s="13">
        <f>CONVERT(LEFT(Nacsport!E247,2),"mn","hr")/24+CONVERT(MID(Nacsport!E247,4,2),"sec","hr")/24</f>
        <v>2.1226851851851851E-2</v>
      </c>
      <c r="G246" s="14">
        <f>CONVERT((CONVERT(LEFT(Nacsport!F247,2),"mn","hr")/24+CONVERT(MID(Nacsport!F247,4,2),"sec","hr")/24)-(CONVERT(LEFT(Nacsport!E247,2),"mn","hr")/24+CONVERT(MID(Nacsport!E247,4,2),"sec","hr")/24),"hr","sec")*24</f>
        <v>116.00000000000006</v>
      </c>
      <c r="H246" s="14">
        <f t="shared" si="19"/>
        <v>1828.9999999999998</v>
      </c>
      <c r="I246" s="14">
        <f t="shared" si="18"/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20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6"/>
        <v>246</v>
      </c>
      <c r="C247">
        <f t="shared" si="17"/>
        <v>246</v>
      </c>
      <c r="D247" s="11">
        <v>1</v>
      </c>
      <c r="E247" s="1" t="s">
        <v>375</v>
      </c>
      <c r="F247" s="13">
        <f>CONVERT(LEFT(Nacsport!E248,2),"mn","hr")/24+CONVERT(MID(Nacsport!E248,4,2),"sec","hr")/24</f>
        <v>2.1296296296296296E-2</v>
      </c>
      <c r="G247" s="14">
        <f>CONVERT((CONVERT(LEFT(Nacsport!F248,2),"mn","hr")/24+CONVERT(MID(Nacsport!F248,4,2),"sec","hr")/24)-(CONVERT(LEFT(Nacsport!E248,2),"mn","hr")/24+CONVERT(MID(Nacsport!E248,4,2),"sec","hr")/24),"hr","sec")*24</f>
        <v>2.9999999999998694</v>
      </c>
      <c r="H247" s="14">
        <f t="shared" si="19"/>
        <v>1835</v>
      </c>
      <c r="I247" s="14">
        <f t="shared" si="18"/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20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6"/>
        <v>247</v>
      </c>
      <c r="C248">
        <f t="shared" si="17"/>
        <v>247</v>
      </c>
      <c r="D248" s="11">
        <v>1</v>
      </c>
      <c r="E248" s="1" t="s">
        <v>375</v>
      </c>
      <c r="F248" s="13">
        <f>CONVERT(LEFT(Nacsport!E249,2),"mn","hr")/24+CONVERT(MID(Nacsport!E249,4,2),"sec","hr")/24</f>
        <v>2.1307870370370369E-2</v>
      </c>
      <c r="G248" s="14">
        <f>CONVERT((CONVERT(LEFT(Nacsport!F249,2),"mn","hr")/24+CONVERT(MID(Nacsport!F249,4,2),"sec","hr")/24)-(CONVERT(LEFT(Nacsport!E249,2),"mn","hr")/24+CONVERT(MID(Nacsport!E249,4,2),"sec","hr")/24),"hr","sec")*24</f>
        <v>2.9999999999998694</v>
      </c>
      <c r="H248" s="14">
        <f t="shared" si="19"/>
        <v>1836</v>
      </c>
      <c r="I248" s="14">
        <f t="shared" si="18"/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20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6"/>
        <v>248</v>
      </c>
      <c r="C249">
        <f t="shared" si="17"/>
        <v>248</v>
      </c>
      <c r="D249" s="11">
        <v>1</v>
      </c>
      <c r="E249" s="1" t="s">
        <v>375</v>
      </c>
      <c r="F249" s="13">
        <f>CONVERT(LEFT(Nacsport!E250,2),"mn","hr")/24+CONVERT(MID(Nacsport!E250,4,2),"sec","hr")/24</f>
        <v>2.1400462962962961E-2</v>
      </c>
      <c r="G249" s="14">
        <f>CONVERT((CONVERT(LEFT(Nacsport!F250,2),"mn","hr")/24+CONVERT(MID(Nacsport!F250,4,2),"sec","hr")/24)-(CONVERT(LEFT(Nacsport!E250,2),"mn","hr")/24+CONVERT(MID(Nacsport!E250,4,2),"sec","hr")/24),"hr","sec")*24</f>
        <v>3.0000000000001692</v>
      </c>
      <c r="H249" s="14">
        <f t="shared" si="19"/>
        <v>1843.9999999999998</v>
      </c>
      <c r="I249" s="14">
        <f t="shared" si="18"/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20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6"/>
        <v>249</v>
      </c>
      <c r="C250">
        <f t="shared" si="17"/>
        <v>249</v>
      </c>
      <c r="D250" s="11">
        <v>1</v>
      </c>
      <c r="E250" s="1" t="s">
        <v>375</v>
      </c>
      <c r="F250" s="13">
        <f>CONVERT(LEFT(Nacsport!E251,2),"mn","hr")/24+CONVERT(MID(Nacsport!E251,4,2),"sec","hr")/24</f>
        <v>2.1423611111111109E-2</v>
      </c>
      <c r="G250" s="14">
        <f>CONVERT((CONVERT(LEFT(Nacsport!F251,2),"mn","hr")/24+CONVERT(MID(Nacsport!F251,4,2),"sec","hr")/24)-(CONVERT(LEFT(Nacsport!E251,2),"mn","hr")/24+CONVERT(MID(Nacsport!E251,4,2),"sec","hr")/24),"hr","sec")*24</f>
        <v>3.0000000000001692</v>
      </c>
      <c r="H250" s="14">
        <f t="shared" si="19"/>
        <v>1845.9999999999995</v>
      </c>
      <c r="I250" s="14">
        <f t="shared" si="18"/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20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6"/>
        <v>250</v>
      </c>
      <c r="C251">
        <f t="shared" si="17"/>
        <v>250</v>
      </c>
      <c r="D251" s="11">
        <v>1</v>
      </c>
      <c r="E251" s="1" t="s">
        <v>375</v>
      </c>
      <c r="F251" s="13">
        <f>CONVERT(LEFT(Nacsport!E252,2),"mn","hr")/24+CONVERT(MID(Nacsport!E252,4,2),"sec","hr")/24</f>
        <v>2.1493055555555553E-2</v>
      </c>
      <c r="G251" s="14">
        <f>CONVERT((CONVERT(LEFT(Nacsport!F252,2),"mn","hr")/24+CONVERT(MID(Nacsport!F252,4,2),"sec","hr")/24)-(CONVERT(LEFT(Nacsport!E252,2),"mn","hr")/24+CONVERT(MID(Nacsport!E252,4,2),"sec","hr")/24),"hr","sec")*24</f>
        <v>3.000000000000469</v>
      </c>
      <c r="H251" s="14">
        <f t="shared" si="19"/>
        <v>1851.9999999999995</v>
      </c>
      <c r="I251" s="14">
        <f t="shared" si="18"/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20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6"/>
        <v>251</v>
      </c>
      <c r="C252">
        <f t="shared" si="17"/>
        <v>251</v>
      </c>
      <c r="D252" s="11">
        <v>1</v>
      </c>
      <c r="E252" s="1" t="s">
        <v>375</v>
      </c>
      <c r="F252" s="13">
        <f>CONVERT(LEFT(Nacsport!E253,2),"mn","hr")/24+CONVERT(MID(Nacsport!E253,4,2),"sec","hr")/24</f>
        <v>2.1504629629629627E-2</v>
      </c>
      <c r="G252" s="14">
        <f>CONVERT((CONVERT(LEFT(Nacsport!F253,2),"mn","hr")/24+CONVERT(MID(Nacsport!F253,4,2),"sec","hr")/24)-(CONVERT(LEFT(Nacsport!E253,2),"mn","hr")/24+CONVERT(MID(Nacsport!E253,4,2),"sec","hr")/24),"hr","sec")*24</f>
        <v>3.000000000000469</v>
      </c>
      <c r="H252" s="14">
        <f t="shared" si="19"/>
        <v>1852.9999999999998</v>
      </c>
      <c r="I252" s="14">
        <f t="shared" si="18"/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SLOW</v>
      </c>
      <c r="AG252" s="1" t="str">
        <f>+CONCATENATE(Nacsport!FF253,Nacsport!FG253,Nacsport!FH253,Nacsport!FI253,Nacsport!FJ253)</f>
        <v/>
      </c>
      <c r="AH252" s="1" t="str">
        <f t="shared" si="20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6"/>
        <v>252</v>
      </c>
      <c r="C253">
        <f t="shared" si="17"/>
        <v>252</v>
      </c>
      <c r="D253" s="11">
        <v>1</v>
      </c>
      <c r="E253" s="1" t="s">
        <v>375</v>
      </c>
      <c r="F253" s="13">
        <f>CONVERT(LEFT(Nacsport!E254,2),"mn","hr")/24+CONVERT(MID(Nacsport!E254,4,2),"sec","hr")/24</f>
        <v>2.1527777777777781E-2</v>
      </c>
      <c r="G253" s="14">
        <f>CONVERT((CONVERT(LEFT(Nacsport!F254,2),"mn","hr")/24+CONVERT(MID(Nacsport!F254,4,2),"sec","hr")/24)-(CONVERT(LEFT(Nacsport!E254,2),"mn","hr")/24+CONVERT(MID(Nacsport!E254,4,2),"sec","hr")/24),"hr","sec")*24</f>
        <v>2.9999999999998694</v>
      </c>
      <c r="H253" s="14">
        <f t="shared" si="19"/>
        <v>1855.0000000000005</v>
      </c>
      <c r="I253" s="14">
        <f t="shared" si="18"/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20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6"/>
        <v>253</v>
      </c>
      <c r="C254">
        <f t="shared" si="17"/>
        <v>253</v>
      </c>
      <c r="D254" s="11">
        <v>1</v>
      </c>
      <c r="E254" s="1" t="s">
        <v>375</v>
      </c>
      <c r="F254" s="13">
        <f>CONVERT(LEFT(Nacsport!E255,2),"mn","hr")/24+CONVERT(MID(Nacsport!E255,4,2),"sec","hr")/24</f>
        <v>2.1585648148148152E-2</v>
      </c>
      <c r="G254" s="14">
        <f>CONVERT((CONVERT(LEFT(Nacsport!F255,2),"mn","hr")/24+CONVERT(MID(Nacsport!F255,4,2),"sec","hr")/24)-(CONVERT(LEFT(Nacsport!E255,2),"mn","hr")/24+CONVERT(MID(Nacsport!E255,4,2),"sec","hr")/24),"hr","sec")*24</f>
        <v>2.9999999999998694</v>
      </c>
      <c r="H254" s="14">
        <f t="shared" si="19"/>
        <v>1860.0000000000002</v>
      </c>
      <c r="I254" s="14">
        <f t="shared" si="18"/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>FAST</v>
      </c>
      <c r="AG254" s="1" t="str">
        <f>+CONCATENATE(Nacsport!FF255,Nacsport!FG255,Nacsport!FH255,Nacsport!FI255,Nacsport!FJ255)</f>
        <v/>
      </c>
      <c r="AH254" s="1" t="str">
        <f t="shared" si="20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6"/>
        <v>254</v>
      </c>
      <c r="C255">
        <f t="shared" si="17"/>
        <v>254</v>
      </c>
      <c r="D255" s="11">
        <v>1</v>
      </c>
      <c r="E255" s="1" t="s">
        <v>375</v>
      </c>
      <c r="F255" s="13">
        <f>CONVERT(LEFT(Nacsport!E256,2),"mn","hr")/24+CONVERT(MID(Nacsport!E256,4,2),"sec","hr")/24</f>
        <v>2.16087962962963E-2</v>
      </c>
      <c r="G255" s="14">
        <f>CONVERT((CONVERT(LEFT(Nacsport!F256,2),"mn","hr")/24+CONVERT(MID(Nacsport!F256,4,2),"sec","hr")/24)-(CONVERT(LEFT(Nacsport!E256,2),"mn","hr")/24+CONVERT(MID(Nacsport!E256,4,2),"sec","hr")/24),"hr","sec")*24</f>
        <v>2.9999999999998694</v>
      </c>
      <c r="H255" s="14">
        <f t="shared" si="19"/>
        <v>1862</v>
      </c>
      <c r="I255" s="14">
        <f t="shared" si="18"/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/>
      </c>
      <c r="AH255" s="1" t="str">
        <f t="shared" si="20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6"/>
        <v>255</v>
      </c>
      <c r="C256">
        <f t="shared" si="17"/>
        <v>255</v>
      </c>
      <c r="D256" s="11">
        <v>1</v>
      </c>
      <c r="E256" s="1" t="s">
        <v>375</v>
      </c>
      <c r="F256" s="13">
        <f>CONVERT(LEFT(Nacsport!E257,2),"mn","hr")/24+CONVERT(MID(Nacsport!E257,4,2),"sec","hr")/24</f>
        <v>2.1678240740740744E-2</v>
      </c>
      <c r="G256" s="14">
        <f>CONVERT((CONVERT(LEFT(Nacsport!F257,2),"mn","hr")/24+CONVERT(MID(Nacsport!F257,4,2),"sec","hr")/24)-(CONVERT(LEFT(Nacsport!E257,2),"mn","hr")/24+CONVERT(MID(Nacsport!E257,4,2),"sec","hr")/24),"hr","sec")*24</f>
        <v>2.9999999999998694</v>
      </c>
      <c r="H256" s="14">
        <f t="shared" si="19"/>
        <v>1868.0000000000005</v>
      </c>
      <c r="I256" s="14">
        <f t="shared" si="18"/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20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6"/>
        <v>256</v>
      </c>
      <c r="C257">
        <f t="shared" si="17"/>
        <v>256</v>
      </c>
      <c r="D257" s="11">
        <v>1</v>
      </c>
      <c r="E257" s="1" t="s">
        <v>375</v>
      </c>
      <c r="F257" s="13">
        <f>CONVERT(LEFT(Nacsport!E258,2),"mn","hr")/24+CONVERT(MID(Nacsport!E258,4,2),"sec","hr")/24</f>
        <v>2.1759259259259263E-2</v>
      </c>
      <c r="G257" s="14">
        <f>CONVERT((CONVERT(LEFT(Nacsport!F258,2),"mn","hr")/24+CONVERT(MID(Nacsport!F258,4,2),"sec","hr")/24)-(CONVERT(LEFT(Nacsport!E258,2),"mn","hr")/24+CONVERT(MID(Nacsport!E258,4,2),"sec","hr")/24),"hr","sec")*24</f>
        <v>2.9999999999998694</v>
      </c>
      <c r="H257" s="14">
        <f t="shared" si="19"/>
        <v>1875.0000000000002</v>
      </c>
      <c r="I257" s="14">
        <f t="shared" si="18"/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>SLOW</v>
      </c>
      <c r="AG257" s="1" t="str">
        <f>+CONCATENATE(Nacsport!FF258,Nacsport!FG258,Nacsport!FH258,Nacsport!FI258,Nacsport!FJ258)</f>
        <v/>
      </c>
      <c r="AH257" s="1" t="str">
        <f t="shared" si="20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21">+A258-2</f>
        <v>257</v>
      </c>
      <c r="C258">
        <f t="shared" ref="C258:C321" si="22">+B258</f>
        <v>257</v>
      </c>
      <c r="D258" s="11">
        <v>1</v>
      </c>
      <c r="E258" s="1" t="s">
        <v>375</v>
      </c>
      <c r="F258" s="13">
        <f>CONVERT(LEFT(Nacsport!E259,2),"mn","hr")/24+CONVERT(MID(Nacsport!E259,4,2),"sec","hr")/24</f>
        <v>2.1770833333333336E-2</v>
      </c>
      <c r="G258" s="14">
        <f>CONVERT((CONVERT(LEFT(Nacsport!F259,2),"mn","hr")/24+CONVERT(MID(Nacsport!F259,4,2),"sec","hr")/24)-(CONVERT(LEFT(Nacsport!E259,2),"mn","hr")/24+CONVERT(MID(Nacsport!E259,4,2),"sec","hr")/24),"hr","sec")*24</f>
        <v>2.9999999999998694</v>
      </c>
      <c r="H258" s="14">
        <f t="shared" si="19"/>
        <v>1876.0000000000005</v>
      </c>
      <c r="I258" s="14">
        <f t="shared" ref="I258:I321" si="23">+CONVERT(F258,"hr","mn")*24</f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20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21"/>
        <v>258</v>
      </c>
      <c r="C259">
        <f t="shared" si="22"/>
        <v>258</v>
      </c>
      <c r="D259" s="11">
        <v>1</v>
      </c>
      <c r="E259" s="1" t="s">
        <v>375</v>
      </c>
      <c r="F259" s="13">
        <f>CONVERT(LEFT(Nacsport!E260,2),"mn","hr")/24+CONVERT(MID(Nacsport!E260,4,2),"sec","hr")/24</f>
        <v>2.1817129629629634E-2</v>
      </c>
      <c r="G259" s="14">
        <f>CONVERT((CONVERT(LEFT(Nacsport!F260,2),"mn","hr")/24+CONVERT(MID(Nacsport!F260,4,2),"sec","hr")/24)-(CONVERT(LEFT(Nacsport!E260,2),"mn","hr")/24+CONVERT(MID(Nacsport!E260,4,2),"sec","hr")/24),"hr","sec")*24</f>
        <v>2.9999999999998694</v>
      </c>
      <c r="H259" s="14">
        <f t="shared" ref="H259:H322" si="24">(+CONVERT(F259,"hr","sec")*24)-5</f>
        <v>1880.0000000000005</v>
      </c>
      <c r="I259" s="14">
        <f t="shared" si="23"/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20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21"/>
        <v>259</v>
      </c>
      <c r="C260">
        <f t="shared" si="22"/>
        <v>259</v>
      </c>
      <c r="D260" s="11">
        <v>1</v>
      </c>
      <c r="E260" s="1" t="s">
        <v>375</v>
      </c>
      <c r="F260" s="13">
        <f>CONVERT(LEFT(Nacsport!E261,2),"mn","hr")/24+CONVERT(MID(Nacsport!E261,4,2),"sec","hr")/24</f>
        <v>2.1817129629629634E-2</v>
      </c>
      <c r="G260" s="14">
        <f>CONVERT((CONVERT(LEFT(Nacsport!F261,2),"mn","hr")/24+CONVERT(MID(Nacsport!F261,4,2),"sec","hr")/24)-(CONVERT(LEFT(Nacsport!E261,2),"mn","hr")/24+CONVERT(MID(Nacsport!E261,4,2),"sec","hr")/24),"hr","sec")*24</f>
        <v>2.9999999999998694</v>
      </c>
      <c r="H260" s="14">
        <f t="shared" si="24"/>
        <v>1880.0000000000005</v>
      </c>
      <c r="I260" s="14">
        <f t="shared" si="23"/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SLOW</v>
      </c>
      <c r="AG260" s="1" t="str">
        <f>+CONCATENATE(Nacsport!FF261,Nacsport!FG261,Nacsport!FH261,Nacsport!FI261,Nacsport!FJ261)</f>
        <v/>
      </c>
      <c r="AH260" s="1" t="str">
        <f t="shared" si="20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21"/>
        <v>260</v>
      </c>
      <c r="C261">
        <f t="shared" si="22"/>
        <v>260</v>
      </c>
      <c r="D261" s="11">
        <v>1</v>
      </c>
      <c r="E261" s="1" t="s">
        <v>375</v>
      </c>
      <c r="F261" s="13">
        <f>CONVERT(LEFT(Nacsport!E262,2),"mn","hr")/24+CONVERT(MID(Nacsport!E262,4,2),"sec","hr")/24</f>
        <v>2.1863425925925929E-2</v>
      </c>
      <c r="G261" s="14">
        <f>CONVERT((CONVERT(LEFT(Nacsport!F262,2),"mn","hr")/24+CONVERT(MID(Nacsport!F262,4,2),"sec","hr")/24)-(CONVERT(LEFT(Nacsport!E262,2),"mn","hr")/24+CONVERT(MID(Nacsport!E262,4,2),"sec","hr")/24),"hr","sec")*24</f>
        <v>3.0000000000001692</v>
      </c>
      <c r="H261" s="14">
        <f t="shared" si="24"/>
        <v>1884.0000000000002</v>
      </c>
      <c r="I261" s="14">
        <f t="shared" si="23"/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20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21"/>
        <v>261</v>
      </c>
      <c r="C262">
        <f t="shared" si="22"/>
        <v>261</v>
      </c>
      <c r="D262" s="11">
        <v>1</v>
      </c>
      <c r="E262" s="1" t="s">
        <v>375</v>
      </c>
      <c r="F262" s="13">
        <f>CONVERT(LEFT(Nacsport!E263,2),"mn","hr")/24+CONVERT(MID(Nacsport!E263,4,2),"sec","hr")/24</f>
        <v>2.1875000000000002E-2</v>
      </c>
      <c r="G262" s="14">
        <f>CONVERT((CONVERT(LEFT(Nacsport!F263,2),"mn","hr")/24+CONVERT(MID(Nacsport!F263,4,2),"sec","hr")/24)-(CONVERT(LEFT(Nacsport!E263,2),"mn","hr")/24+CONVERT(MID(Nacsport!E263,4,2),"sec","hr")/24),"hr","sec")*24</f>
        <v>3.0000000000001692</v>
      </c>
      <c r="H262" s="14">
        <f t="shared" si="24"/>
        <v>1885.0000000000005</v>
      </c>
      <c r="I262" s="14">
        <f t="shared" si="23"/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FAST</v>
      </c>
      <c r="AG262" s="1" t="str">
        <f>+CONCATENATE(Nacsport!FF263,Nacsport!FG263,Nacsport!FH263,Nacsport!FI263,Nacsport!FJ263)</f>
        <v/>
      </c>
      <c r="AH262" s="1" t="str">
        <f t="shared" si="20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21"/>
        <v>262</v>
      </c>
      <c r="C263">
        <f t="shared" si="22"/>
        <v>262</v>
      </c>
      <c r="D263" s="11">
        <v>1</v>
      </c>
      <c r="E263" s="1" t="s">
        <v>375</v>
      </c>
      <c r="F263" s="13">
        <f>CONVERT(LEFT(Nacsport!E264,2),"mn","hr")/24+CONVERT(MID(Nacsport!E264,4,2),"sec","hr")/24</f>
        <v>2.1944444444444447E-2</v>
      </c>
      <c r="G263" s="14">
        <f>CONVERT((CONVERT(LEFT(Nacsport!F264,2),"mn","hr")/24+CONVERT(MID(Nacsport!F264,4,2),"sec","hr")/24)-(CONVERT(LEFT(Nacsport!E264,2),"mn","hr")/24+CONVERT(MID(Nacsport!E264,4,2),"sec","hr")/24),"hr","sec")*24</f>
        <v>3.0000000000001692</v>
      </c>
      <c r="H263" s="14">
        <f t="shared" si="24"/>
        <v>1891.0000000000005</v>
      </c>
      <c r="I263" s="14">
        <f t="shared" si="23"/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20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21"/>
        <v>263</v>
      </c>
      <c r="C264">
        <f t="shared" si="22"/>
        <v>263</v>
      </c>
      <c r="D264" s="11">
        <v>1</v>
      </c>
      <c r="E264" s="1" t="s">
        <v>375</v>
      </c>
      <c r="F264" s="13">
        <f>CONVERT(LEFT(Nacsport!E265,2),"mn","hr")/24+CONVERT(MID(Nacsport!E265,4,2),"sec","hr")/24</f>
        <v>2.1956018518518521E-2</v>
      </c>
      <c r="G264" s="14">
        <f>CONVERT((CONVERT(LEFT(Nacsport!F265,2),"mn","hr")/24+CONVERT(MID(Nacsport!F265,4,2),"sec","hr")/24)-(CONVERT(LEFT(Nacsport!E265,2),"mn","hr")/24+CONVERT(MID(Nacsport!E265,4,2),"sec","hr")/24),"hr","sec")*24</f>
        <v>3.0000000000001692</v>
      </c>
      <c r="H264" s="14">
        <f t="shared" si="24"/>
        <v>1892</v>
      </c>
      <c r="I264" s="14">
        <f t="shared" si="23"/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SLOW</v>
      </c>
      <c r="AG264" s="1" t="str">
        <f>+CONCATENATE(Nacsport!FF265,Nacsport!FG265,Nacsport!FH265,Nacsport!FI265,Nacsport!FJ265)</f>
        <v/>
      </c>
      <c r="AH264" s="1" t="str">
        <f t="shared" si="20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21"/>
        <v>264</v>
      </c>
      <c r="C265">
        <f t="shared" si="22"/>
        <v>264</v>
      </c>
      <c r="D265" s="11">
        <v>1</v>
      </c>
      <c r="E265" s="1" t="s">
        <v>375</v>
      </c>
      <c r="F265" s="13">
        <f>CONVERT(LEFT(Nacsport!E266,2),"mn","hr")/24+CONVERT(MID(Nacsport!E266,4,2),"sec","hr")/24</f>
        <v>2.209490740740741E-2</v>
      </c>
      <c r="G265" s="14">
        <v>8</v>
      </c>
      <c r="H265" s="14">
        <f t="shared" si="24"/>
        <v>1904</v>
      </c>
      <c r="I265" s="14">
        <f t="shared" si="23"/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20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21"/>
        <v>265</v>
      </c>
      <c r="C266">
        <f t="shared" si="22"/>
        <v>265</v>
      </c>
      <c r="D266" s="11">
        <v>1</v>
      </c>
      <c r="E266" s="1" t="s">
        <v>375</v>
      </c>
      <c r="F266" s="13">
        <f>CONVERT(LEFT(Nacsport!E267,2),"mn","hr")/24+CONVERT(MID(Nacsport!E267,4,2),"sec","hr")/24</f>
        <v>2.2118055555555557E-2</v>
      </c>
      <c r="G266" s="14">
        <f>CONVERT((CONVERT(LEFT(Nacsport!F267,2),"mn","hr")/24+CONVERT(MID(Nacsport!F267,4,2),"sec","hr")/24)-(CONVERT(LEFT(Nacsport!E267,2),"mn","hr")/24+CONVERT(MID(Nacsport!E267,4,2),"sec","hr")/24),"hr","sec")*24</f>
        <v>3.0000000000001692</v>
      </c>
      <c r="H266" s="14">
        <f t="shared" si="24"/>
        <v>1906</v>
      </c>
      <c r="I266" s="14">
        <f t="shared" si="23"/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20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21"/>
        <v>266</v>
      </c>
      <c r="C267">
        <f t="shared" si="22"/>
        <v>266</v>
      </c>
      <c r="D267" s="11">
        <v>1</v>
      </c>
      <c r="E267" s="1" t="s">
        <v>375</v>
      </c>
      <c r="F267" s="13">
        <f>CONVERT(LEFT(Nacsport!E268,2),"mn","hr")/24+CONVERT(MID(Nacsport!E268,4,2),"sec","hr")/24</f>
        <v>2.2164351851851855E-2</v>
      </c>
      <c r="G267" s="14">
        <f>CONVERT((CONVERT(LEFT(Nacsport!F268,2),"mn","hr")/24+CONVERT(MID(Nacsport!F268,4,2),"sec","hr")/24)-(CONVERT(LEFT(Nacsport!E268,2),"mn","hr")/24+CONVERT(MID(Nacsport!E268,4,2),"sec","hr")/24),"hr","sec")*24</f>
        <v>2.9999999999998694</v>
      </c>
      <c r="H267" s="14">
        <f t="shared" si="24"/>
        <v>1910.0000000000005</v>
      </c>
      <c r="I267" s="14">
        <f t="shared" si="23"/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20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21"/>
        <v>267</v>
      </c>
      <c r="C268">
        <f t="shared" si="22"/>
        <v>267</v>
      </c>
      <c r="D268" s="11">
        <v>1</v>
      </c>
      <c r="E268" s="1" t="s">
        <v>375</v>
      </c>
      <c r="F268" s="13">
        <f>CONVERT(LEFT(Nacsport!E269,2),"mn","hr")/24+CONVERT(MID(Nacsport!E269,4,2),"sec","hr")/24</f>
        <v>2.2187500000000002E-2</v>
      </c>
      <c r="G268" s="14">
        <f>CONVERT((CONVERT(LEFT(Nacsport!F269,2),"mn","hr")/24+CONVERT(MID(Nacsport!F269,4,2),"sec","hr")/24)-(CONVERT(LEFT(Nacsport!E269,2),"mn","hr")/24+CONVERT(MID(Nacsport!E269,4,2),"sec","hr")/24),"hr","sec")*24</f>
        <v>2.9999999999998694</v>
      </c>
      <c r="H268" s="14">
        <f t="shared" si="24"/>
        <v>1912.0000000000005</v>
      </c>
      <c r="I268" s="14">
        <f t="shared" si="23"/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FAST</v>
      </c>
      <c r="AG268" s="1" t="str">
        <f>+CONCATENATE(Nacsport!FF269,Nacsport!FG269,Nacsport!FH269,Nacsport!FI269,Nacsport!FJ269)</f>
        <v/>
      </c>
      <c r="AH268" s="1" t="str">
        <f t="shared" si="20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21"/>
        <v>268</v>
      </c>
      <c r="C269">
        <f t="shared" si="22"/>
        <v>268</v>
      </c>
      <c r="D269" s="11">
        <v>1</v>
      </c>
      <c r="E269" s="1" t="s">
        <v>375</v>
      </c>
      <c r="F269" s="13">
        <f>CONVERT(LEFT(Nacsport!E270,2),"mn","hr")/24+CONVERT(MID(Nacsport!E270,4,2),"sec","hr")/24</f>
        <v>2.2233796296296297E-2</v>
      </c>
      <c r="G269" s="14">
        <f>CONVERT((CONVERT(LEFT(Nacsport!F270,2),"mn","hr")/24+CONVERT(MID(Nacsport!F270,4,2),"sec","hr")/24)-(CONVERT(LEFT(Nacsport!E270,2),"mn","hr")/24+CONVERT(MID(Nacsport!E270,4,2),"sec","hr")/24),"hr","sec")*24</f>
        <v>3.0000000000001692</v>
      </c>
      <c r="H269" s="14">
        <f t="shared" si="24"/>
        <v>1916</v>
      </c>
      <c r="I269" s="14">
        <f t="shared" si="23"/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20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21"/>
        <v>269</v>
      </c>
      <c r="C270">
        <f t="shared" si="22"/>
        <v>269</v>
      </c>
      <c r="D270" s="11">
        <v>1</v>
      </c>
      <c r="E270" s="1" t="s">
        <v>375</v>
      </c>
      <c r="F270" s="13">
        <f>CONVERT(LEFT(Nacsport!E271,2),"mn","hr")/24+CONVERT(MID(Nacsport!E271,4,2),"sec","hr")/24</f>
        <v>2.224537037037037E-2</v>
      </c>
      <c r="G270" s="14">
        <f>(CONVERT((CONVERT(LEFT(Nacsport!F271,2),"mn","hr")/24+CONVERT(MID(Nacsport!F271,4,2),"sec","hr")/24)-(CONVERT(LEFT(Nacsport!E271,2),"mn","hr")/24+CONVERT(MID(Nacsport!E271,4,2),"sec","hr")/24),"hr","sec")*24)+2</f>
        <v>5.0000000000001688</v>
      </c>
      <c r="H270" s="14">
        <f t="shared" si="24"/>
        <v>1917</v>
      </c>
      <c r="I270" s="14">
        <f t="shared" si="23"/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SLOW</v>
      </c>
      <c r="AG270" s="1" t="str">
        <f>+CONCATENATE(Nacsport!FF271,Nacsport!FG271,Nacsport!FH271,Nacsport!FI271,Nacsport!FJ271)</f>
        <v/>
      </c>
      <c r="AH270" s="1" t="str">
        <f t="shared" si="20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21"/>
        <v>270</v>
      </c>
      <c r="C271">
        <f t="shared" si="22"/>
        <v>270</v>
      </c>
      <c r="D271" s="11">
        <v>1</v>
      </c>
      <c r="E271" s="1" t="s">
        <v>375</v>
      </c>
      <c r="F271" s="13">
        <f>CONVERT(LEFT(Nacsport!E272,2),"mn","hr")/24+CONVERT(MID(Nacsport!E272,4,2),"sec","hr")/24</f>
        <v>2.2303240740740742E-2</v>
      </c>
      <c r="G271" s="14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4">
        <f t="shared" si="24"/>
        <v>1922</v>
      </c>
      <c r="I271" s="14">
        <f t="shared" si="23"/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20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21"/>
        <v>271</v>
      </c>
      <c r="C272">
        <f t="shared" si="22"/>
        <v>271</v>
      </c>
      <c r="D272" s="11">
        <v>1</v>
      </c>
      <c r="E272" s="1" t="s">
        <v>375</v>
      </c>
      <c r="F272" s="13">
        <f>CONVERT(LEFT(Nacsport!E273,2),"mn","hr")/24+CONVERT(MID(Nacsport!E273,4,2),"sec","hr")/24</f>
        <v>2.2349537037037039E-2</v>
      </c>
      <c r="G272" s="14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14">
        <f t="shared" si="24"/>
        <v>1926.0000000000002</v>
      </c>
      <c r="I272" s="14">
        <f t="shared" si="23"/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FAST</v>
      </c>
      <c r="AG272" s="1" t="str">
        <f>+CONCATENATE(Nacsport!FF273,Nacsport!FG273,Nacsport!FH273,Nacsport!FI273,Nacsport!FJ273)</f>
        <v/>
      </c>
      <c r="AH272" s="1" t="str">
        <f t="shared" si="20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21"/>
        <v>272</v>
      </c>
      <c r="C273">
        <f t="shared" si="22"/>
        <v>272</v>
      </c>
      <c r="D273" s="11">
        <v>1</v>
      </c>
      <c r="E273" s="1" t="s">
        <v>375</v>
      </c>
      <c r="F273" s="13">
        <f>CONVERT(LEFT(Nacsport!E274,2),"mn","hr")/24+CONVERT(MID(Nacsport!E274,4,2),"sec","hr")/24</f>
        <v>2.2407407407407407E-2</v>
      </c>
      <c r="G273" s="14">
        <f>CONVERT((CONVERT(LEFT(Nacsport!F274,2),"mn","hr")/24+CONVERT(MID(Nacsport!F274,4,2),"sec","hr")/24)-(CONVERT(LEFT(Nacsport!E274,2),"mn","hr")/24+CONVERT(MID(Nacsport!E274,4,2),"sec","hr")/24),"hr","sec")*24</f>
        <v>3.0000000000001692</v>
      </c>
      <c r="H273" s="14">
        <f t="shared" si="24"/>
        <v>1931</v>
      </c>
      <c r="I273" s="14">
        <f t="shared" si="23"/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20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21"/>
        <v>273</v>
      </c>
      <c r="C274">
        <f t="shared" si="22"/>
        <v>273</v>
      </c>
      <c r="D274" s="11">
        <v>1</v>
      </c>
      <c r="E274" s="1" t="s">
        <v>375</v>
      </c>
      <c r="F274" s="13">
        <f>CONVERT(LEFT(Nacsport!E275,2),"mn","hr")/24+CONVERT(MID(Nacsport!E275,4,2),"sec","hr")/24</f>
        <v>2.2418981481481481E-2</v>
      </c>
      <c r="G274" s="14">
        <f>(CONVERT((CONVERT(LEFT(Nacsport!F275,2),"mn","hr")/24+CONVERT(MID(Nacsport!F275,4,2),"sec","hr")/24)-(CONVERT(LEFT(Nacsport!E275,2),"mn","hr")/24+CONVERT(MID(Nacsport!E275,4,2),"sec","hr")/24),"hr","sec")*24)+2</f>
        <v>5.0000000000001688</v>
      </c>
      <c r="H274" s="14">
        <f t="shared" si="24"/>
        <v>1932</v>
      </c>
      <c r="I274" s="14">
        <f t="shared" si="23"/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20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21"/>
        <v>274</v>
      </c>
      <c r="C275">
        <f t="shared" si="22"/>
        <v>274</v>
      </c>
      <c r="D275" s="11">
        <v>1</v>
      </c>
      <c r="E275" s="1" t="s">
        <v>375</v>
      </c>
      <c r="F275" s="13">
        <f>CONVERT(LEFT(Nacsport!E276,2),"mn","hr")/24+CONVERT(MID(Nacsport!E276,4,2),"sec","hr")/24</f>
        <v>2.2465277777777778E-2</v>
      </c>
      <c r="G275" s="14">
        <f>CONVERT((CONVERT(LEFT(Nacsport!F276,2),"mn","hr")/24+CONVERT(MID(Nacsport!F276,4,2),"sec","hr")/24)-(CONVERT(LEFT(Nacsport!E276,2),"mn","hr")/24+CONVERT(MID(Nacsport!E276,4,2),"sec","hr")/24),"hr","sec")*24</f>
        <v>4.0000000000001261</v>
      </c>
      <c r="H275" s="14">
        <f t="shared" si="24"/>
        <v>1936</v>
      </c>
      <c r="I275" s="14">
        <f t="shared" si="23"/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20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21"/>
        <v>275</v>
      </c>
      <c r="C276">
        <f t="shared" si="22"/>
        <v>275</v>
      </c>
      <c r="D276" s="11">
        <v>1</v>
      </c>
      <c r="E276" s="1" t="s">
        <v>375</v>
      </c>
      <c r="F276" s="13">
        <f>CONVERT(LEFT(Nacsport!E277,2),"mn","hr")/24+CONVERT(MID(Nacsport!E277,4,2),"sec","hr")/24</f>
        <v>2.2499999999999999E-2</v>
      </c>
      <c r="G276" s="14">
        <f>(CONVERT((CONVERT(LEFT(Nacsport!F277,2),"mn","hr")/24+CONVERT(MID(Nacsport!F277,4,2),"sec","hr")/24)-(CONVERT(LEFT(Nacsport!E277,2),"mn","hr")/24+CONVERT(MID(Nacsport!E277,4,2),"sec","hr")/24),"hr","sec")*24)+2</f>
        <v>7.0000000000000817</v>
      </c>
      <c r="H276" s="14">
        <f t="shared" si="24"/>
        <v>1939</v>
      </c>
      <c r="I276" s="14">
        <f t="shared" si="23"/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>SLOW</v>
      </c>
      <c r="AG276" s="1" t="str">
        <f>+CONCATENATE(Nacsport!FF277,Nacsport!FG277,Nacsport!FH277,Nacsport!FI277,Nacsport!FJ277)</f>
        <v/>
      </c>
      <c r="AH276" s="1" t="str">
        <f t="shared" si="20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21"/>
        <v>276</v>
      </c>
      <c r="C277">
        <f t="shared" si="22"/>
        <v>276</v>
      </c>
      <c r="D277" s="11">
        <v>1</v>
      </c>
      <c r="E277" s="1" t="s">
        <v>375</v>
      </c>
      <c r="F277" s="13">
        <f>CONVERT(LEFT(Nacsport!E278,2),"mn","hr")/24+CONVERT(MID(Nacsport!E278,4,2),"sec","hr")/24</f>
        <v>2.2499999999999999E-2</v>
      </c>
      <c r="G277" s="14">
        <f>CONVERT((CONVERT(LEFT(Nacsport!F278,2),"mn","hr")/24+CONVERT(MID(Nacsport!F278,4,2),"sec","hr")/24)-(CONVERT(LEFT(Nacsport!E278,2),"mn","hr")/24+CONVERT(MID(Nacsport!E278,4,2),"sec","hr")/24),"hr","sec")*24</f>
        <v>6.0000000000000391</v>
      </c>
      <c r="H277" s="14">
        <f t="shared" si="24"/>
        <v>1939</v>
      </c>
      <c r="I277" s="14">
        <f t="shared" si="23"/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>RUBBER</v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20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21"/>
        <v>277</v>
      </c>
      <c r="C278">
        <f t="shared" si="22"/>
        <v>277</v>
      </c>
      <c r="D278" s="11">
        <v>1</v>
      </c>
      <c r="E278" s="1" t="s">
        <v>375</v>
      </c>
      <c r="F278" s="13">
        <f>CONVERT(LEFT(Nacsport!E279,2),"mn","hr")/24+CONVERT(MID(Nacsport!E279,4,2),"sec","hr")/24</f>
        <v>2.252314814814815E-2</v>
      </c>
      <c r="G278" s="14">
        <f>(CONVERT((CONVERT(LEFT(Nacsport!F279,2),"mn","hr")/24+CONVERT(MID(Nacsport!F279,4,2),"sec","hr")/24)-(CONVERT(LEFT(Nacsport!E279,2),"mn","hr")/24+CONVERT(MID(Nacsport!E279,4,2),"sec","hr")/24),"hr","sec")*24)+2</f>
        <v>4.9999999999998694</v>
      </c>
      <c r="H278" s="14">
        <f t="shared" si="24"/>
        <v>1941.0000000000002</v>
      </c>
      <c r="I278" s="14">
        <f t="shared" si="23"/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20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21"/>
        <v>278</v>
      </c>
      <c r="C279">
        <f t="shared" si="22"/>
        <v>278</v>
      </c>
      <c r="D279" s="11">
        <v>1</v>
      </c>
      <c r="E279" s="1" t="s">
        <v>375</v>
      </c>
      <c r="F279" s="13">
        <f>CONVERT(LEFT(Nacsport!E280,2),"mn","hr")/24+CONVERT(MID(Nacsport!E280,4,2),"sec","hr")/24</f>
        <v>2.2546296296296297E-2</v>
      </c>
      <c r="G279" s="14">
        <v>8</v>
      </c>
      <c r="H279" s="14">
        <f t="shared" si="24"/>
        <v>1943</v>
      </c>
      <c r="I279" s="14">
        <f t="shared" si="23"/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20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21"/>
        <v>279</v>
      </c>
      <c r="C280">
        <f t="shared" si="22"/>
        <v>279</v>
      </c>
      <c r="D280" s="11">
        <v>1</v>
      </c>
      <c r="E280" s="1" t="s">
        <v>375</v>
      </c>
      <c r="F280" s="13">
        <f>CONVERT(LEFT(Nacsport!E281,2),"mn","hr")/24+CONVERT(MID(Nacsport!E281,4,2),"sec","hr")/24</f>
        <v>2.2546296296296297E-2</v>
      </c>
      <c r="G280" s="14">
        <f>CONVERT((CONVERT(LEFT(Nacsport!F281,2),"mn","hr")/24+CONVERT(MID(Nacsport!F281,4,2),"sec","hr")/24)-(CONVERT(LEFT(Nacsport!E281,2),"mn","hr")/24+CONVERT(MID(Nacsport!E281,4,2),"sec","hr")/24),"hr","sec")*24</f>
        <v>8.9999999999999076</v>
      </c>
      <c r="H280" s="14">
        <f t="shared" si="24"/>
        <v>1943</v>
      </c>
      <c r="I280" s="14">
        <f t="shared" si="23"/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20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21"/>
        <v>280</v>
      </c>
      <c r="C281">
        <f t="shared" si="22"/>
        <v>280</v>
      </c>
      <c r="D281" s="11">
        <v>1</v>
      </c>
      <c r="E281" s="1" t="s">
        <v>375</v>
      </c>
      <c r="F281" s="13">
        <f>CONVERT(LEFT(Nacsport!E282,2),"mn","hr")/24+CONVERT(MID(Nacsport!E282,4,2),"sec","hr")/24</f>
        <v>2.2569444444444444E-2</v>
      </c>
      <c r="G281" s="14">
        <f>CONVERT((CONVERT(LEFT(Nacsport!F282,2),"mn","hr")/24+CONVERT(MID(Nacsport!F282,4,2),"sec","hr")/24)-(CONVERT(LEFT(Nacsport!E282,2),"mn","hr")/24+CONVERT(MID(Nacsport!E282,4,2),"sec","hr")/24),"hr","sec")*24</f>
        <v>5.0000000000000817</v>
      </c>
      <c r="H281" s="14">
        <f t="shared" si="24"/>
        <v>1945</v>
      </c>
      <c r="I281" s="14">
        <f t="shared" si="23"/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20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21"/>
        <v>281</v>
      </c>
      <c r="C282">
        <f t="shared" si="22"/>
        <v>281</v>
      </c>
      <c r="D282" s="11">
        <v>1</v>
      </c>
      <c r="E282" s="1" t="s">
        <v>375</v>
      </c>
      <c r="F282" s="13">
        <f>CONVERT(LEFT(Nacsport!E283,2),"mn","hr")/24+CONVERT(MID(Nacsport!E283,4,2),"sec","hr")/24</f>
        <v>2.2569444444444444E-2</v>
      </c>
      <c r="G282" s="14">
        <f>CONVERT((CONVERT(LEFT(Nacsport!F283,2),"mn","hr")/24+CONVERT(MID(Nacsport!F283,4,2),"sec","hr")/24)-(CONVERT(LEFT(Nacsport!E283,2),"mn","hr")/24+CONVERT(MID(Nacsport!E283,4,2),"sec","hr")/24),"hr","sec")*24</f>
        <v>4.0000000000001261</v>
      </c>
      <c r="H282" s="14">
        <f t="shared" si="24"/>
        <v>1945</v>
      </c>
      <c r="I282" s="14">
        <f t="shared" si="23"/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>JACKAL</v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20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21"/>
        <v>282</v>
      </c>
      <c r="C283">
        <f t="shared" si="22"/>
        <v>282</v>
      </c>
      <c r="D283" s="11">
        <v>1</v>
      </c>
      <c r="E283" s="1" t="s">
        <v>375</v>
      </c>
      <c r="F283" s="13">
        <f>CONVERT(LEFT(Nacsport!E284,2),"mn","hr")/24+CONVERT(MID(Nacsport!E284,4,2),"sec","hr")/24</f>
        <v>2.2569444444444444E-2</v>
      </c>
      <c r="G283" s="14">
        <f>CONVERT((CONVERT(LEFT(Nacsport!F284,2),"mn","hr")/24+CONVERT(MID(Nacsport!F284,4,2),"sec","hr")/24)-(CONVERT(LEFT(Nacsport!E284,2),"mn","hr")/24+CONVERT(MID(Nacsport!E284,4,2),"sec","hr")/24),"hr","sec")*24</f>
        <v>1.0000000000002562</v>
      </c>
      <c r="H283" s="14">
        <f t="shared" si="24"/>
        <v>1945</v>
      </c>
      <c r="I283" s="14">
        <f t="shared" si="23"/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20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21"/>
        <v>283</v>
      </c>
      <c r="C284">
        <f t="shared" si="22"/>
        <v>283</v>
      </c>
      <c r="D284" s="11">
        <v>1</v>
      </c>
      <c r="E284" s="1" t="s">
        <v>375</v>
      </c>
      <c r="F284" s="13">
        <f>CONVERT(LEFT(Nacsport!E285,2),"mn","hr")/24+CONVERT(MID(Nacsport!E285,4,2),"sec","hr")/24</f>
        <v>2.2638888888888889E-2</v>
      </c>
      <c r="G284" s="14">
        <f>CONVERT((CONVERT(LEFT(Nacsport!F285,2),"mn","hr")/24+CONVERT(MID(Nacsport!F285,4,2),"sec","hr")/24)-(CONVERT(LEFT(Nacsport!E285,2),"mn","hr")/24+CONVERT(MID(Nacsport!E285,4,2),"sec","hr")/24),"hr","sec")*24</f>
        <v>3.0000000000001692</v>
      </c>
      <c r="H284" s="14">
        <f t="shared" si="24"/>
        <v>1951</v>
      </c>
      <c r="I284" s="14">
        <f t="shared" si="23"/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>RUCK ATTACK</v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20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21"/>
        <v>284</v>
      </c>
      <c r="C285">
        <f t="shared" si="22"/>
        <v>284</v>
      </c>
      <c r="D285" s="11">
        <v>1</v>
      </c>
      <c r="E285" s="1" t="s">
        <v>375</v>
      </c>
      <c r="F285" s="13">
        <f>CONVERT(LEFT(Nacsport!E286,2),"mn","hr")/24+CONVERT(MID(Nacsport!E286,4,2),"sec","hr")/24</f>
        <v>2.2650462962962963E-2</v>
      </c>
      <c r="G285" s="14">
        <f>CONVERT((CONVERT(LEFT(Nacsport!F286,2),"mn","hr")/24+CONVERT(MID(Nacsport!F286,4,2),"sec","hr")/24)-(CONVERT(LEFT(Nacsport!E286,2),"mn","hr")/24+CONVERT(MID(Nacsport!E286,4,2),"sec","hr")/24),"hr","sec")*24</f>
        <v>2.0000000000002127</v>
      </c>
      <c r="H285" s="14">
        <f t="shared" si="24"/>
        <v>1952</v>
      </c>
      <c r="I285" s="14">
        <f t="shared" si="23"/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20"/>
        <v/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21"/>
        <v>285</v>
      </c>
      <c r="C286">
        <f t="shared" si="22"/>
        <v>285</v>
      </c>
      <c r="D286" s="11">
        <v>1</v>
      </c>
      <c r="E286" s="1" t="s">
        <v>375</v>
      </c>
      <c r="F286" s="13">
        <f>CONVERT(LEFT(Nacsport!E287,2),"mn","hr")/24+CONVERT(MID(Nacsport!E287,4,2),"sec","hr")/24</f>
        <v>2.2650462962962963E-2</v>
      </c>
      <c r="G286" s="14">
        <f>CONVERT((CONVERT(LEFT(Nacsport!F287,2),"mn","hr")/24+CONVERT(MID(Nacsport!F287,4,2),"sec","hr")/24)-(CONVERT(LEFT(Nacsport!E287,2),"mn","hr")/24+CONVERT(MID(Nacsport!E287,4,2),"sec","hr")/24),"hr","sec")*24</f>
        <v>1.0000000000002562</v>
      </c>
      <c r="H286" s="14">
        <f t="shared" si="24"/>
        <v>1952</v>
      </c>
      <c r="I286" s="14">
        <f t="shared" si="23"/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20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21"/>
        <v>286</v>
      </c>
      <c r="C287">
        <f t="shared" si="22"/>
        <v>286</v>
      </c>
      <c r="D287" s="11">
        <v>1</v>
      </c>
      <c r="E287" s="1" t="s">
        <v>375</v>
      </c>
      <c r="F287" s="13">
        <f>CONVERT(LEFT(Nacsport!E288,2),"mn","hr")/24+CONVERT(MID(Nacsport!E288,4,2),"sec","hr")/24</f>
        <v>2.3587962962962963E-2</v>
      </c>
      <c r="G287" s="14">
        <f>CONVERT((CONVERT(LEFT(Nacsport!F288,2),"mn","hr")/24+CONVERT(MID(Nacsport!F288,4,2),"sec","hr")/24)-(CONVERT(LEFT(Nacsport!E288,2),"mn","hr")/24+CONVERT(MID(Nacsport!E288,4,2),"sec","hr")/24),"hr","sec")*24</f>
        <v>3.9999999999998259</v>
      </c>
      <c r="H287" s="14">
        <f t="shared" si="24"/>
        <v>2033</v>
      </c>
      <c r="I287" s="14">
        <f t="shared" si="23"/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>TRY</v>
      </c>
      <c r="AH287" s="1">
        <f t="shared" si="20"/>
        <v>5</v>
      </c>
      <c r="AI287" s="1" t="str">
        <f>+CONCATENATE(Nacsport!FK288,Nacsport!FL288)</f>
        <v/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21"/>
        <v>287</v>
      </c>
      <c r="C288">
        <f t="shared" si="22"/>
        <v>287</v>
      </c>
      <c r="D288" s="11">
        <v>1</v>
      </c>
      <c r="E288" s="1" t="s">
        <v>375</v>
      </c>
      <c r="F288" s="13">
        <f>CONVERT(LEFT(Nacsport!E289,2),"mn","hr")/24+CONVERT(MID(Nacsport!E289,4,2),"sec","hr")/24</f>
        <v>2.3958333333333331E-2</v>
      </c>
      <c r="G288" s="14">
        <f>CONVERT((CONVERT(LEFT(Nacsport!F289,2),"mn","hr")/24+CONVERT(MID(Nacsport!F289,4,2),"sec","hr")/24)-(CONVERT(LEFT(Nacsport!E289,2),"mn","hr")/24+CONVERT(MID(Nacsport!E289,4,2),"sec","hr")/24),"hr","sec")*24</f>
        <v>4.0000000000001261</v>
      </c>
      <c r="H288" s="14">
        <f t="shared" si="24"/>
        <v>2065</v>
      </c>
      <c r="I288" s="14">
        <f t="shared" si="23"/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20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21"/>
        <v>288</v>
      </c>
      <c r="C289">
        <f t="shared" si="22"/>
        <v>288</v>
      </c>
      <c r="D289" s="11">
        <v>1</v>
      </c>
      <c r="E289" s="1" t="s">
        <v>375</v>
      </c>
      <c r="F289" s="13">
        <f>CONVERT(LEFT(Nacsport!E290,2),"mn","hr")/24+CONVERT(MID(Nacsport!E290,4,2),"sec","hr")/24</f>
        <v>2.3981481481481482E-2</v>
      </c>
      <c r="G289" s="14">
        <f>CONVERT((CONVERT(LEFT(Nacsport!F290,2),"mn","hr")/24+CONVERT(MID(Nacsport!F290,4,2),"sec","hr")/24)-(CONVERT(LEFT(Nacsport!E290,2),"mn","hr")/24+CONVERT(MID(Nacsport!E290,4,2),"sec","hr")/24),"hr","sec")*24</f>
        <v>9.999999999999865</v>
      </c>
      <c r="H289" s="14">
        <f t="shared" si="24"/>
        <v>2067</v>
      </c>
      <c r="I289" s="14">
        <f t="shared" si="23"/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20"/>
        <v/>
      </c>
      <c r="AI289" s="1" t="str">
        <f>+CONCATENATE(Nacsport!FK290,Nacsport!FL290)</f>
        <v>FAIL</v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21"/>
        <v>289</v>
      </c>
      <c r="C290">
        <f t="shared" si="22"/>
        <v>289</v>
      </c>
      <c r="D290" s="11">
        <v>1</v>
      </c>
      <c r="E290" s="1" t="s">
        <v>375</v>
      </c>
      <c r="F290" s="13">
        <f>CONVERT(LEFT(Nacsport!E291,2),"mn","hr")/24+CONVERT(MID(Nacsport!E291,4,2),"sec","hr")/24</f>
        <v>2.3981481481481482E-2</v>
      </c>
      <c r="G290" s="14">
        <v>8</v>
      </c>
      <c r="H290" s="14">
        <f t="shared" si="24"/>
        <v>2067</v>
      </c>
      <c r="I290" s="14">
        <f t="shared" si="23"/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0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21"/>
        <v>290</v>
      </c>
      <c r="C291">
        <f t="shared" si="22"/>
        <v>290</v>
      </c>
      <c r="D291" s="11">
        <v>1</v>
      </c>
      <c r="E291" s="1" t="s">
        <v>375</v>
      </c>
      <c r="F291" s="13">
        <f>CONVERT(LEFT(Nacsport!E292,2),"mn","hr")/24+CONVERT(MID(Nacsport!E292,4,2),"sec","hr")/24</f>
        <v>2.4027777777777776E-2</v>
      </c>
      <c r="G291" s="14">
        <f>CONVERT((CONVERT(LEFT(Nacsport!F292,2),"mn","hr")/24+CONVERT(MID(Nacsport!F292,4,2),"sec","hr")/24)-(CONVERT(LEFT(Nacsport!E292,2),"mn","hr")/24+CONVERT(MID(Nacsport!E292,4,2),"sec","hr")/24),"hr","sec")*24</f>
        <v>13.999999999999989</v>
      </c>
      <c r="H291" s="14">
        <f t="shared" si="24"/>
        <v>2071</v>
      </c>
      <c r="I291" s="14">
        <f t="shared" si="23"/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/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0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21"/>
        <v>291</v>
      </c>
      <c r="C292">
        <f t="shared" si="22"/>
        <v>291</v>
      </c>
      <c r="D292" s="11">
        <v>1</v>
      </c>
      <c r="E292" s="1" t="s">
        <v>375</v>
      </c>
      <c r="F292" s="13">
        <f>CONVERT(LEFT(Nacsport!E293,2),"mn","hr")/24+CONVERT(MID(Nacsport!E293,4,2),"sec","hr")/24</f>
        <v>2.4062500000000001E-2</v>
      </c>
      <c r="G292" s="14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4">
        <f t="shared" si="24"/>
        <v>2074</v>
      </c>
      <c r="I292" s="14">
        <f t="shared" si="23"/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>KNOCK-ON</v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0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21"/>
        <v>292</v>
      </c>
      <c r="C293">
        <f t="shared" si="22"/>
        <v>292</v>
      </c>
      <c r="D293" s="11">
        <v>1</v>
      </c>
      <c r="E293" s="1" t="s">
        <v>375</v>
      </c>
      <c r="F293" s="13">
        <f>CONVERT(LEFT(Nacsport!E294,2),"mn","hr")/24+CONVERT(MID(Nacsport!E294,4,2),"sec","hr")/24</f>
        <v>2.4456018518518519E-2</v>
      </c>
      <c r="G293" s="14">
        <f>CONVERT((CONVERT(LEFT(Nacsport!F294,2),"mn","hr")/24+CONVERT(MID(Nacsport!F294,4,2),"sec","hr")/24)-(CONVERT(LEFT(Nacsport!E294,2),"mn","hr")/24+CONVERT(MID(Nacsport!E294,4,2),"sec","hr")/24),"hr","sec")*24</f>
        <v>20.999999999999986</v>
      </c>
      <c r="H293" s="14">
        <f t="shared" si="24"/>
        <v>2108</v>
      </c>
      <c r="I293" s="14">
        <f t="shared" si="23"/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0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21"/>
        <v>293</v>
      </c>
      <c r="C294">
        <f t="shared" si="22"/>
        <v>293</v>
      </c>
      <c r="D294" s="11">
        <v>1</v>
      </c>
      <c r="E294" s="1" t="s">
        <v>375</v>
      </c>
      <c r="F294" s="13">
        <f>CONVERT(LEFT(Nacsport!E295,2),"mn","hr")/24+CONVERT(MID(Nacsport!E295,4,2),"sec","hr")/24</f>
        <v>2.4456018518518519E-2</v>
      </c>
      <c r="G294" s="14">
        <f>CONVERT((CONVERT(LEFT(Nacsport!F295,2),"mn","hr")/24+CONVERT(MID(Nacsport!F295,4,2),"sec","hr")/24)-(CONVERT(LEFT(Nacsport!E295,2),"mn","hr")/24+CONVERT(MID(Nacsport!E295,4,2),"sec","hr")/24),"hr","sec")*24</f>
        <v>20.999999999999986</v>
      </c>
      <c r="H294" s="14">
        <f t="shared" si="24"/>
        <v>2108</v>
      </c>
      <c r="I294" s="14">
        <f t="shared" si="23"/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0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21"/>
        <v>294</v>
      </c>
      <c r="C295">
        <f t="shared" si="22"/>
        <v>294</v>
      </c>
      <c r="D295" s="11">
        <v>1</v>
      </c>
      <c r="E295" s="1" t="s">
        <v>375</v>
      </c>
      <c r="F295" s="13">
        <f>CONVERT(LEFT(Nacsport!E296,2),"mn","hr")/24+CONVERT(MID(Nacsport!E296,4,2),"sec","hr")/24</f>
        <v>2.4513888888888891E-2</v>
      </c>
      <c r="G295" s="14">
        <f>CONVERT((CONVERT(LEFT(Nacsport!F296,2),"mn","hr")/24+CONVERT(MID(Nacsport!F296,4,2),"sec","hr")/24)-(CONVERT(LEFT(Nacsport!E296,2),"mn","hr")/24+CONVERT(MID(Nacsport!E296,4,2),"sec","hr")/24),"hr","sec")*24</f>
        <v>3.9999999999998259</v>
      </c>
      <c r="H295" s="14">
        <f t="shared" si="24"/>
        <v>2113</v>
      </c>
      <c r="I295" s="14">
        <f t="shared" si="23"/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0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21"/>
        <v>295</v>
      </c>
      <c r="C296">
        <f t="shared" si="22"/>
        <v>295</v>
      </c>
      <c r="D296" s="11">
        <v>1</v>
      </c>
      <c r="E296" s="1" t="s">
        <v>375</v>
      </c>
      <c r="F296" s="13">
        <f>CONVERT(LEFT(Nacsport!E297,2),"mn","hr")/24+CONVERT(MID(Nacsport!E297,4,2),"sec","hr")/24</f>
        <v>2.4537037037037038E-2</v>
      </c>
      <c r="G296" s="14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4">
        <f t="shared" si="24"/>
        <v>2115</v>
      </c>
      <c r="I296" s="14">
        <f t="shared" si="23"/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0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21"/>
        <v>296</v>
      </c>
      <c r="C297">
        <f t="shared" si="22"/>
        <v>296</v>
      </c>
      <c r="D297" s="11">
        <v>1</v>
      </c>
      <c r="E297" s="1" t="s">
        <v>375</v>
      </c>
      <c r="F297" s="13">
        <f>CONVERT(LEFT(Nacsport!E298,2),"mn","hr")/24+CONVERT(MID(Nacsport!E298,4,2),"sec","hr")/24</f>
        <v>2.4606481481481483E-2</v>
      </c>
      <c r="G297" s="14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14">
        <f t="shared" si="24"/>
        <v>2121</v>
      </c>
      <c r="I297" s="14">
        <f t="shared" si="23"/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0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21"/>
        <v>297</v>
      </c>
      <c r="C298">
        <f t="shared" si="22"/>
        <v>297</v>
      </c>
      <c r="D298" s="11">
        <v>1</v>
      </c>
      <c r="E298" s="1" t="s">
        <v>375</v>
      </c>
      <c r="F298" s="13">
        <f>CONVERT(LEFT(Nacsport!E299,2),"mn","hr")/24+CONVERT(MID(Nacsport!E299,4,2),"sec","hr")/24</f>
        <v>2.4606481481481483E-2</v>
      </c>
      <c r="G298" s="14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4">
        <f t="shared" si="24"/>
        <v>2121</v>
      </c>
      <c r="I298" s="14">
        <f t="shared" si="23"/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/>
      </c>
      <c r="AG298" s="1" t="str">
        <f>+CONCATENATE(Nacsport!FF299,Nacsport!FG299,Nacsport!FH299,Nacsport!FI299,Nacsport!FJ299)</f>
        <v/>
      </c>
      <c r="AH298" s="1" t="str">
        <f t="shared" si="20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21"/>
        <v>298</v>
      </c>
      <c r="C299">
        <f t="shared" si="22"/>
        <v>298</v>
      </c>
      <c r="D299" s="11">
        <v>1</v>
      </c>
      <c r="E299" s="1" t="s">
        <v>375</v>
      </c>
      <c r="F299" s="13">
        <f>CONVERT(LEFT(Nacsport!E300,2),"mn","hr")/24+CONVERT(MID(Nacsport!E300,4,2),"sec","hr")/24</f>
        <v>2.4652777777777777E-2</v>
      </c>
      <c r="G299" s="14">
        <f>(CONVERT((CONVERT(LEFT(Nacsport!F300,2),"mn","hr")/24+CONVERT(MID(Nacsport!F300,4,2),"sec","hr")/24)-(CONVERT(LEFT(Nacsport!E300,2),"mn","hr")/24+CONVERT(MID(Nacsport!E300,4,2),"sec","hr")/24),"hr","sec")*24)+2</f>
        <v>6.0000000000001261</v>
      </c>
      <c r="H299" s="14">
        <f t="shared" si="24"/>
        <v>2125</v>
      </c>
      <c r="I299" s="14">
        <f t="shared" si="23"/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5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21"/>
        <v>299</v>
      </c>
      <c r="C300">
        <f t="shared" si="22"/>
        <v>299</v>
      </c>
      <c r="D300" s="11">
        <v>1</v>
      </c>
      <c r="E300" s="1" t="s">
        <v>375</v>
      </c>
      <c r="F300" s="13">
        <f>CONVERT(LEFT(Nacsport!E301,2),"mn","hr")/24+CONVERT(MID(Nacsport!E301,4,2),"sec","hr")/24</f>
        <v>2.4664351851851854E-2</v>
      </c>
      <c r="G300" s="14">
        <f>CONVERT((CONVERT(LEFT(Nacsport!F301,2),"mn","hr")/24+CONVERT(MID(Nacsport!F301,4,2),"sec","hr")/24)-(CONVERT(LEFT(Nacsport!E301,2),"mn","hr")/24+CONVERT(MID(Nacsport!E301,4,2),"sec","hr")/24),"hr","sec")*24</f>
        <v>3.9999999999998259</v>
      </c>
      <c r="H300" s="14">
        <f t="shared" si="24"/>
        <v>2126</v>
      </c>
      <c r="I300" s="14">
        <f t="shared" si="23"/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FAST</v>
      </c>
      <c r="AG300" s="1" t="str">
        <f>+CONCATENATE(Nacsport!FF301,Nacsport!FG301,Nacsport!FH301,Nacsport!FI301,Nacsport!FJ301)</f>
        <v/>
      </c>
      <c r="AH300" s="1" t="str">
        <f t="shared" si="25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21"/>
        <v>300</v>
      </c>
      <c r="C301">
        <f t="shared" si="22"/>
        <v>300</v>
      </c>
      <c r="D301" s="11">
        <v>1</v>
      </c>
      <c r="E301" s="1" t="s">
        <v>375</v>
      </c>
      <c r="F301" s="13">
        <f>CONVERT(LEFT(Nacsport!E302,2),"mn","hr")/24+CONVERT(MID(Nacsport!E302,4,2),"sec","hr")/24</f>
        <v>2.4699074074074075E-2</v>
      </c>
      <c r="G301" s="14">
        <f>CONVERT((CONVERT(LEFT(Nacsport!F302,2),"mn","hr")/24+CONVERT(MID(Nacsport!F302,4,2),"sec","hr")/24)-(CONVERT(LEFT(Nacsport!E302,2),"mn","hr")/24+CONVERT(MID(Nacsport!E302,4,2),"sec","hr")/24),"hr","sec")*24</f>
        <v>1.999999999999913</v>
      </c>
      <c r="H301" s="14">
        <f t="shared" si="24"/>
        <v>2129</v>
      </c>
      <c r="I301" s="14">
        <f t="shared" si="23"/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>RUBBER</v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5"/>
        <v/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21"/>
        <v>301</v>
      </c>
      <c r="C302">
        <f t="shared" si="22"/>
        <v>301</v>
      </c>
      <c r="D302" s="11">
        <v>1</v>
      </c>
      <c r="E302" s="1" t="s">
        <v>375</v>
      </c>
      <c r="F302" s="13">
        <f>CONVERT(LEFT(Nacsport!E303,2),"mn","hr")/24+CONVERT(MID(Nacsport!E303,4,2),"sec","hr")/24</f>
        <v>2.4699074074074075E-2</v>
      </c>
      <c r="G302" s="14">
        <f>CONVERT((CONVERT(LEFT(Nacsport!F303,2),"mn","hr")/24+CONVERT(MID(Nacsport!F303,4,2),"sec","hr")/24)-(CONVERT(LEFT(Nacsport!E303,2),"mn","hr")/24+CONVERT(MID(Nacsport!E303,4,2),"sec","hr")/24),"hr","sec")*24</f>
        <v>0.99999999999995648</v>
      </c>
      <c r="H302" s="14">
        <f t="shared" si="24"/>
        <v>2129</v>
      </c>
      <c r="I302" s="14">
        <f t="shared" si="23"/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5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21"/>
        <v>302</v>
      </c>
      <c r="C303">
        <f t="shared" si="22"/>
        <v>302</v>
      </c>
      <c r="D303" s="11">
        <v>1</v>
      </c>
      <c r="E303" s="1" t="s">
        <v>375</v>
      </c>
      <c r="F303" s="13">
        <f>CONVERT(LEFT(Nacsport!E304,2),"mn","hr")/24+CONVERT(MID(Nacsport!E304,4,2),"sec","hr")/24</f>
        <v>2.5509259259259256E-2</v>
      </c>
      <c r="G303" s="14">
        <f>CONVERT((CONVERT(LEFT(Nacsport!F304,2),"mn","hr")/24+CONVERT(MID(Nacsport!F304,4,2),"sec","hr")/24)-(CONVERT(LEFT(Nacsport!E304,2),"mn","hr")/24+CONVERT(MID(Nacsport!E304,4,2),"sec","hr")/24),"hr","sec")*24</f>
        <v>4.0000000000001261</v>
      </c>
      <c r="H303" s="14">
        <f t="shared" si="24"/>
        <v>2198.9999999999995</v>
      </c>
      <c r="I303" s="14">
        <f t="shared" si="23"/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>TRY</v>
      </c>
      <c r="AH303" s="1">
        <f t="shared" si="25"/>
        <v>5</v>
      </c>
      <c r="AI303" s="1" t="str">
        <f>+CONCATENATE(Nacsport!FK304,Nacsport!FL304)</f>
        <v/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21"/>
        <v>303</v>
      </c>
      <c r="C304">
        <f t="shared" si="22"/>
        <v>303</v>
      </c>
      <c r="D304" s="11">
        <v>1</v>
      </c>
      <c r="E304" s="1" t="s">
        <v>375</v>
      </c>
      <c r="F304" s="13">
        <f>CONVERT(LEFT(Nacsport!E305,2),"mn","hr")/24+CONVERT(MID(Nacsport!E305,4,2),"sec","hr")/24</f>
        <v>2.5520833333333333E-2</v>
      </c>
      <c r="G304" s="14">
        <f>(CONVERT((CONVERT(LEFT(Nacsport!F305,2),"mn","hr")/24+CONVERT(MID(Nacsport!F305,4,2),"sec","hr")/24)-(CONVERT(LEFT(Nacsport!E305,2),"mn","hr")/24+CONVERT(MID(Nacsport!E305,4,2),"sec","hr")/24),"hr","sec")*24)+2</f>
        <v>3.999999999999913</v>
      </c>
      <c r="H304" s="14">
        <f t="shared" si="24"/>
        <v>2200</v>
      </c>
      <c r="I304" s="14">
        <f t="shared" si="23"/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5"/>
        <v/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21"/>
        <v>304</v>
      </c>
      <c r="C305">
        <f t="shared" si="22"/>
        <v>304</v>
      </c>
      <c r="D305" s="11">
        <v>1</v>
      </c>
      <c r="E305" s="1" t="s">
        <v>375</v>
      </c>
      <c r="F305" s="13">
        <f>CONVERT(LEFT(Nacsport!E306,2),"mn","hr")/24+CONVERT(MID(Nacsport!E306,4,2),"sec","hr")/24</f>
        <v>2.5798611111111112E-2</v>
      </c>
      <c r="G305" s="14">
        <f>CONVERT((CONVERT(LEFT(Nacsport!F306,2),"mn","hr")/24+CONVERT(MID(Nacsport!F306,4,2),"sec","hr")/24)-(CONVERT(LEFT(Nacsport!E306,2),"mn","hr")/24+CONVERT(MID(Nacsport!E306,4,2),"sec","hr")/24),"hr","sec")*24</f>
        <v>4.0000000000001261</v>
      </c>
      <c r="H305" s="14">
        <f t="shared" si="24"/>
        <v>2224</v>
      </c>
      <c r="I305" s="14">
        <f t="shared" si="23"/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5"/>
        <v/>
      </c>
      <c r="AI305" s="1" t="str">
        <f>+CONCATENATE(Nacsport!FK306,Nacsport!FL306)</f>
        <v>SUCCESS</v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21"/>
        <v>305</v>
      </c>
      <c r="C306">
        <f t="shared" si="22"/>
        <v>305</v>
      </c>
      <c r="D306" s="11">
        <v>1</v>
      </c>
      <c r="E306" s="1" t="s">
        <v>375</v>
      </c>
      <c r="F306" s="13">
        <f>CONVERT(LEFT(Nacsport!E307,2),"mn","hr")/24+CONVERT(MID(Nacsport!E307,4,2),"sec","hr")/24</f>
        <v>2.5810185185185186E-2</v>
      </c>
      <c r="G306" s="14">
        <f>CONVERT((CONVERT(LEFT(Nacsport!F307,2),"mn","hr")/24+CONVERT(MID(Nacsport!F307,4,2),"sec","hr")/24)-(CONVERT(LEFT(Nacsport!E307,2),"mn","hr")/24+CONVERT(MID(Nacsport!E307,4,2),"sec","hr")/24),"hr","sec")*24</f>
        <v>47.00000000000005</v>
      </c>
      <c r="H306" s="14">
        <f t="shared" si="24"/>
        <v>2225</v>
      </c>
      <c r="I306" s="14">
        <f t="shared" si="23"/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CONVERSION</v>
      </c>
      <c r="AH306" s="1">
        <f t="shared" si="25"/>
        <v>2</v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21"/>
        <v>306</v>
      </c>
      <c r="C307">
        <f t="shared" si="22"/>
        <v>306</v>
      </c>
      <c r="D307" s="11">
        <v>1</v>
      </c>
      <c r="E307" s="1" t="s">
        <v>375</v>
      </c>
      <c r="F307" s="13">
        <f>CONVERT(LEFT(Nacsport!E308,2),"mn","hr")/24+CONVERT(MID(Nacsport!E308,4,2),"sec","hr")/24</f>
        <v>2.5810185185185186E-2</v>
      </c>
      <c r="G307" s="14">
        <f>CONVERT((CONVERT(LEFT(Nacsport!F308,2),"mn","hr")/24+CONVERT(MID(Nacsport!F308,4,2),"sec","hr")/24)-(CONVERT(LEFT(Nacsport!E308,2),"mn","hr")/24+CONVERT(MID(Nacsport!E308,4,2),"sec","hr")/24),"hr","sec")*24</f>
        <v>47.00000000000005</v>
      </c>
      <c r="H307" s="14">
        <f t="shared" si="24"/>
        <v>2225</v>
      </c>
      <c r="I307" s="14">
        <f t="shared" si="23"/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5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21"/>
        <v>307</v>
      </c>
      <c r="C308">
        <f t="shared" si="22"/>
        <v>307</v>
      </c>
      <c r="D308" s="11">
        <v>1</v>
      </c>
      <c r="E308" s="1" t="s">
        <v>375</v>
      </c>
      <c r="F308" s="13">
        <f>CONVERT(LEFT(Nacsport!E309,2),"mn","hr")/24+CONVERT(MID(Nacsport!E309,4,2),"sec","hr")/24</f>
        <v>2.5879629629629631E-2</v>
      </c>
      <c r="G308" s="14">
        <f>CONVERT((CONVERT(LEFT(Nacsport!F309,2),"mn","hr")/24+CONVERT(MID(Nacsport!F309,4,2),"sec","hr")/24)-(CONVERT(LEFT(Nacsport!E309,2),"mn","hr")/24+CONVERT(MID(Nacsport!E309,4,2),"sec","hr")/24),"hr","sec")*24</f>
        <v>3.0000000000001692</v>
      </c>
      <c r="H308" s="14">
        <f t="shared" si="24"/>
        <v>2231</v>
      </c>
      <c r="I308" s="14">
        <f t="shared" si="23"/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5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21"/>
        <v>308</v>
      </c>
      <c r="C309">
        <f t="shared" si="22"/>
        <v>308</v>
      </c>
      <c r="D309" s="11">
        <v>1</v>
      </c>
      <c r="E309" s="1" t="s">
        <v>375</v>
      </c>
      <c r="F309" s="13">
        <f>CONVERT(LEFT(Nacsport!E310,2),"mn","hr")/24+CONVERT(MID(Nacsport!E310,4,2),"sec","hr")/24</f>
        <v>2.5879629629629631E-2</v>
      </c>
      <c r="G309" s="14">
        <f>CONVERT((CONVERT(LEFT(Nacsport!F310,2),"mn","hr")/24+CONVERT(MID(Nacsport!F310,4,2),"sec","hr")/24)-(CONVERT(LEFT(Nacsport!E310,2),"mn","hr")/24+CONVERT(MID(Nacsport!E310,4,2),"sec","hr")/24),"hr","sec")*24</f>
        <v>4.0000000000001261</v>
      </c>
      <c r="H309" s="14">
        <f t="shared" si="24"/>
        <v>2231</v>
      </c>
      <c r="I309" s="14">
        <f t="shared" si="23"/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5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21"/>
        <v>309</v>
      </c>
      <c r="C310">
        <f t="shared" si="22"/>
        <v>309</v>
      </c>
      <c r="D310" s="11">
        <v>1</v>
      </c>
      <c r="E310" s="1" t="s">
        <v>375</v>
      </c>
      <c r="F310" s="13">
        <f>CONVERT(LEFT(Nacsport!E311,2),"mn","hr")/24+CONVERT(MID(Nacsport!E311,4,2),"sec","hr")/24</f>
        <v>2.5914351851851855E-2</v>
      </c>
      <c r="G310" s="14">
        <f>CONVERT((CONVERT(LEFT(Nacsport!F311,2),"mn","hr")/24+CONVERT(MID(Nacsport!F311,4,2),"sec","hr")/24)-(CONVERT(LEFT(Nacsport!E311,2),"mn","hr")/24+CONVERT(MID(Nacsport!E311,4,2),"sec","hr")/24),"hr","sec")*24</f>
        <v>2.9999999999998694</v>
      </c>
      <c r="H310" s="14">
        <f t="shared" si="24"/>
        <v>2234</v>
      </c>
      <c r="I310" s="14">
        <f t="shared" si="23"/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5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21"/>
        <v>310</v>
      </c>
      <c r="C311">
        <f t="shared" si="22"/>
        <v>310</v>
      </c>
      <c r="D311" s="11">
        <v>1</v>
      </c>
      <c r="E311" s="1" t="s">
        <v>375</v>
      </c>
      <c r="F311" s="13">
        <f>CONVERT(LEFT(Nacsport!E312,2),"mn","hr")/24+CONVERT(MID(Nacsport!E312,4,2),"sec","hr")/24</f>
        <v>2.5972222222222223E-2</v>
      </c>
      <c r="G311" s="14">
        <f>CONVERT((CONVERT(LEFT(Nacsport!F312,2),"mn","hr")/24+CONVERT(MID(Nacsport!F312,4,2),"sec","hr")/24)-(CONVERT(LEFT(Nacsport!E312,2),"mn","hr")/24+CONVERT(MID(Nacsport!E312,4,2),"sec","hr")/24),"hr","sec")*24</f>
        <v>3.0000000000001692</v>
      </c>
      <c r="H311" s="14">
        <f t="shared" si="24"/>
        <v>2239</v>
      </c>
      <c r="I311" s="14">
        <f t="shared" si="23"/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5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21"/>
        <v>311</v>
      </c>
      <c r="C312">
        <f t="shared" si="22"/>
        <v>311</v>
      </c>
      <c r="D312" s="11">
        <v>1</v>
      </c>
      <c r="E312" s="1" t="s">
        <v>375</v>
      </c>
      <c r="F312" s="13">
        <f>CONVERT(LEFT(Nacsport!E313,2),"mn","hr")/24+CONVERT(MID(Nacsport!E313,4,2),"sec","hr")/24</f>
        <v>2.5972222222222223E-2</v>
      </c>
      <c r="G312" s="14">
        <f>CONVERT((CONVERT(LEFT(Nacsport!F313,2),"mn","hr")/24+CONVERT(MID(Nacsport!F313,4,2),"sec","hr")/24)-(CONVERT(LEFT(Nacsport!E313,2),"mn","hr")/24+CONVERT(MID(Nacsport!E313,4,2),"sec","hr")/24),"hr","sec")*24</f>
        <v>3.0000000000001692</v>
      </c>
      <c r="H312" s="14">
        <f t="shared" si="24"/>
        <v>2239</v>
      </c>
      <c r="I312" s="14">
        <f t="shared" si="23"/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5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21"/>
        <v>312</v>
      </c>
      <c r="C313">
        <f t="shared" si="22"/>
        <v>312</v>
      </c>
      <c r="D313" s="11">
        <v>1</v>
      </c>
      <c r="E313" s="1" t="s">
        <v>375</v>
      </c>
      <c r="F313" s="13">
        <f>CONVERT(LEFT(Nacsport!E314,2),"mn","hr")/24+CONVERT(MID(Nacsport!E314,4,2),"sec","hr")/24</f>
        <v>2.6006944444444447E-2</v>
      </c>
      <c r="G313" s="14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4">
        <f t="shared" si="24"/>
        <v>2242.0000000000005</v>
      </c>
      <c r="I313" s="14">
        <f t="shared" si="23"/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5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21"/>
        <v>313</v>
      </c>
      <c r="C314">
        <f t="shared" si="22"/>
        <v>313</v>
      </c>
      <c r="D314" s="11">
        <v>1</v>
      </c>
      <c r="E314" s="1" t="s">
        <v>375</v>
      </c>
      <c r="F314" s="13">
        <f>CONVERT(LEFT(Nacsport!E315,2),"mn","hr")/24+CONVERT(MID(Nacsport!E315,4,2),"sec","hr")/24</f>
        <v>2.6053240740740745E-2</v>
      </c>
      <c r="G314" s="14">
        <f>CONVERT((CONVERT(LEFT(Nacsport!F315,2),"mn","hr")/24+CONVERT(MID(Nacsport!F315,4,2),"sec","hr")/24)-(CONVERT(LEFT(Nacsport!E315,2),"mn","hr")/24+CONVERT(MID(Nacsport!E315,4,2),"sec","hr")/24),"hr","sec")*24</f>
        <v>2.9999999999998694</v>
      </c>
      <c r="H314" s="14">
        <f t="shared" si="24"/>
        <v>2246.0000000000005</v>
      </c>
      <c r="I314" s="14">
        <f t="shared" si="23"/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5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21"/>
        <v>314</v>
      </c>
      <c r="C315">
        <f t="shared" si="22"/>
        <v>314</v>
      </c>
      <c r="D315" s="11">
        <v>1</v>
      </c>
      <c r="E315" s="1" t="s">
        <v>375</v>
      </c>
      <c r="F315" s="13">
        <f>CONVERT(LEFT(Nacsport!E316,2),"mn","hr")/24+CONVERT(MID(Nacsport!E316,4,2),"sec","hr")/24</f>
        <v>2.6076388888888892E-2</v>
      </c>
      <c r="G315" s="14">
        <f>CONVERT((CONVERT(LEFT(Nacsport!F316,2),"mn","hr")/24+CONVERT(MID(Nacsport!F316,4,2),"sec","hr")/24)-(CONVERT(LEFT(Nacsport!E316,2),"mn","hr")/24+CONVERT(MID(Nacsport!E316,4,2),"sec","hr")/24),"hr","sec")*24</f>
        <v>2.9999999999998694</v>
      </c>
      <c r="H315" s="14">
        <f t="shared" si="24"/>
        <v>2248.0000000000005</v>
      </c>
      <c r="I315" s="14">
        <f t="shared" si="23"/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>SLOW</v>
      </c>
      <c r="AG315" s="1" t="str">
        <f>+CONCATENATE(Nacsport!FF316,Nacsport!FG316,Nacsport!FH316,Nacsport!FI316,Nacsport!FJ316)</f>
        <v/>
      </c>
      <c r="AH315" s="1" t="str">
        <f t="shared" si="25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21"/>
        <v>315</v>
      </c>
      <c r="C316">
        <f t="shared" si="22"/>
        <v>315</v>
      </c>
      <c r="D316" s="11">
        <v>1</v>
      </c>
      <c r="E316" s="1" t="s">
        <v>375</v>
      </c>
      <c r="F316" s="13">
        <f>CONVERT(LEFT(Nacsport!E317,2),"mn","hr")/24+CONVERT(MID(Nacsport!E317,4,2),"sec","hr")/24</f>
        <v>2.6087962962962966E-2</v>
      </c>
      <c r="G316" s="14">
        <f>CONVERT((CONVERT(LEFT(Nacsport!F317,2),"mn","hr")/24+CONVERT(MID(Nacsport!F317,4,2),"sec","hr")/24)-(CONVERT(LEFT(Nacsport!E317,2),"mn","hr")/24+CONVERT(MID(Nacsport!E317,4,2),"sec","hr")/24),"hr","sec")*24</f>
        <v>2.9999999999998694</v>
      </c>
      <c r="H316" s="14">
        <f t="shared" si="24"/>
        <v>2249</v>
      </c>
      <c r="I316" s="14">
        <f t="shared" si="23"/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5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21"/>
        <v>316</v>
      </c>
      <c r="C317">
        <f t="shared" si="22"/>
        <v>316</v>
      </c>
      <c r="D317" s="11">
        <v>1</v>
      </c>
      <c r="E317" s="1" t="s">
        <v>375</v>
      </c>
      <c r="F317" s="13">
        <f>CONVERT(LEFT(Nacsport!E318,2),"mn","hr")/24+CONVERT(MID(Nacsport!E318,4,2),"sec","hr")/24</f>
        <v>2.6111111111111113E-2</v>
      </c>
      <c r="G317" s="14">
        <f>CONVERT((CONVERT(LEFT(Nacsport!F318,2),"mn","hr")/24+CONVERT(MID(Nacsport!F318,4,2),"sec","hr")/24)-(CONVERT(LEFT(Nacsport!E318,2),"mn","hr")/24+CONVERT(MID(Nacsport!E318,4,2),"sec","hr")/24),"hr","sec")*24</f>
        <v>3.0000000000001692</v>
      </c>
      <c r="H317" s="14">
        <f t="shared" si="24"/>
        <v>2251</v>
      </c>
      <c r="I317" s="14">
        <f t="shared" si="23"/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5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21"/>
        <v>317</v>
      </c>
      <c r="C318">
        <f t="shared" si="22"/>
        <v>317</v>
      </c>
      <c r="D318" s="11">
        <v>1</v>
      </c>
      <c r="E318" s="1" t="s">
        <v>375</v>
      </c>
      <c r="F318" s="13">
        <f>CONVERT(LEFT(Nacsport!E319,2),"mn","hr")/24+CONVERT(MID(Nacsport!E319,4,2),"sec","hr")/24</f>
        <v>2.6122685185185186E-2</v>
      </c>
      <c r="G318" s="14">
        <f>CONVERT((CONVERT(LEFT(Nacsport!F319,2),"mn","hr")/24+CONVERT(MID(Nacsport!F319,4,2),"sec","hr")/24)-(CONVERT(LEFT(Nacsport!E319,2),"mn","hr")/24+CONVERT(MID(Nacsport!E319,4,2),"sec","hr")/24),"hr","sec")*24</f>
        <v>3.0000000000001692</v>
      </c>
      <c r="H318" s="14">
        <f t="shared" si="24"/>
        <v>2252</v>
      </c>
      <c r="I318" s="14">
        <f t="shared" si="23"/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5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21"/>
        <v>318</v>
      </c>
      <c r="C319">
        <f t="shared" si="22"/>
        <v>318</v>
      </c>
      <c r="D319" s="11">
        <v>1</v>
      </c>
      <c r="E319" s="1" t="s">
        <v>375</v>
      </c>
      <c r="F319" s="13">
        <f>CONVERT(LEFT(Nacsport!E320,2),"mn","hr")/24+CONVERT(MID(Nacsport!E320,4,2),"sec","hr")/24</f>
        <v>2.6168981481481484E-2</v>
      </c>
      <c r="G319" s="14">
        <f>CONVERT((CONVERT(LEFT(Nacsport!F320,2),"mn","hr")/24+CONVERT(MID(Nacsport!F320,4,2),"sec","hr")/24)-(CONVERT(LEFT(Nacsport!E320,2),"mn","hr")/24+CONVERT(MID(Nacsport!E320,4,2),"sec","hr")/24),"hr","sec")*24</f>
        <v>2.9999999999998694</v>
      </c>
      <c r="H319" s="14">
        <f t="shared" si="24"/>
        <v>2256</v>
      </c>
      <c r="I319" s="14">
        <f t="shared" si="23"/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5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21"/>
        <v>319</v>
      </c>
      <c r="C320">
        <f t="shared" si="22"/>
        <v>319</v>
      </c>
      <c r="D320" s="11">
        <v>1</v>
      </c>
      <c r="E320" s="1" t="s">
        <v>375</v>
      </c>
      <c r="F320" s="13">
        <f>CONVERT(LEFT(Nacsport!E321,2),"mn","hr")/24+CONVERT(MID(Nacsport!E321,4,2),"sec","hr")/24</f>
        <v>2.6261574074074076E-2</v>
      </c>
      <c r="G320" s="14">
        <f>CONVERT((CONVERT(LEFT(Nacsport!F321,2),"mn","hr")/24+CONVERT(MID(Nacsport!F321,4,2),"sec","hr")/24)-(CONVERT(LEFT(Nacsport!E321,2),"mn","hr")/24+CONVERT(MID(Nacsport!E321,4,2),"sec","hr")/24),"hr","sec")*24</f>
        <v>3.0000000000001692</v>
      </c>
      <c r="H320" s="14">
        <f t="shared" si="24"/>
        <v>2264</v>
      </c>
      <c r="I320" s="14">
        <f t="shared" si="23"/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5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21"/>
        <v>320</v>
      </c>
      <c r="C321">
        <f t="shared" si="22"/>
        <v>320</v>
      </c>
      <c r="D321" s="11">
        <v>1</v>
      </c>
      <c r="E321" s="1" t="s">
        <v>375</v>
      </c>
      <c r="F321" s="13">
        <f>CONVERT(LEFT(Nacsport!E322,2),"mn","hr")/24+CONVERT(MID(Nacsport!E322,4,2),"sec","hr")/24</f>
        <v>2.627314814814815E-2</v>
      </c>
      <c r="G321" s="14">
        <f>CONVERT((CONVERT(LEFT(Nacsport!F322,2),"mn","hr")/24+CONVERT(MID(Nacsport!F322,4,2),"sec","hr")/24)-(CONVERT(LEFT(Nacsport!E322,2),"mn","hr")/24+CONVERT(MID(Nacsport!E322,4,2),"sec","hr")/24),"hr","sec")*24</f>
        <v>3.0000000000001692</v>
      </c>
      <c r="H321" s="14">
        <f t="shared" si="24"/>
        <v>2265</v>
      </c>
      <c r="I321" s="14">
        <f t="shared" si="23"/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>SLOW</v>
      </c>
      <c r="AG321" s="1" t="str">
        <f>+CONCATENATE(Nacsport!FF322,Nacsport!FG322,Nacsport!FH322,Nacsport!FI322,Nacsport!FJ322)</f>
        <v/>
      </c>
      <c r="AH321" s="1" t="str">
        <f t="shared" si="25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6">+A322-2</f>
        <v>321</v>
      </c>
      <c r="C322">
        <f t="shared" ref="C322:C385" si="27">+B322</f>
        <v>321</v>
      </c>
      <c r="D322" s="11">
        <v>1</v>
      </c>
      <c r="E322" s="1" t="s">
        <v>375</v>
      </c>
      <c r="F322" s="13">
        <f>CONVERT(LEFT(Nacsport!E323,2),"mn","hr")/24+CONVERT(MID(Nacsport!E323,4,2),"sec","hr")/24</f>
        <v>2.62962962962963E-2</v>
      </c>
      <c r="G322" s="14">
        <f>CONVERT((CONVERT(LEFT(Nacsport!F323,2),"mn","hr")/24+CONVERT(MID(Nacsport!F323,4,2),"sec","hr")/24)-(CONVERT(LEFT(Nacsport!E323,2),"mn","hr")/24+CONVERT(MID(Nacsport!E323,4,2),"sec","hr")/24),"hr","sec")*24</f>
        <v>2.9999999999998694</v>
      </c>
      <c r="H322" s="14">
        <f t="shared" si="24"/>
        <v>2267.0000000000005</v>
      </c>
      <c r="I322" s="14">
        <f t="shared" ref="I322:I385" si="28">+CONVERT(F322,"hr","mn")*24</f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5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6"/>
        <v>322</v>
      </c>
      <c r="C323">
        <f t="shared" si="27"/>
        <v>322</v>
      </c>
      <c r="D323" s="11">
        <v>1</v>
      </c>
      <c r="E323" s="1" t="s">
        <v>375</v>
      </c>
      <c r="F323" s="13">
        <f>CONVERT(LEFT(Nacsport!E324,2),"mn","hr")/24+CONVERT(MID(Nacsport!E324,4,2),"sec","hr")/24</f>
        <v>2.6354166666666668E-2</v>
      </c>
      <c r="G323" s="14">
        <f>CONVERT((CONVERT(LEFT(Nacsport!F324,2),"mn","hr")/24+CONVERT(MID(Nacsport!F324,4,2),"sec","hr")/24)-(CONVERT(LEFT(Nacsport!E324,2),"mn","hr")/24+CONVERT(MID(Nacsport!E324,4,2),"sec","hr")/24),"hr","sec")*24</f>
        <v>3.9999999999998259</v>
      </c>
      <c r="H323" s="14">
        <f t="shared" ref="H323:H386" si="29">(+CONVERT(F323,"hr","sec")*24)-5</f>
        <v>2272</v>
      </c>
      <c r="I323" s="14">
        <f t="shared" si="28"/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5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6"/>
        <v>323</v>
      </c>
      <c r="C324">
        <f t="shared" si="27"/>
        <v>323</v>
      </c>
      <c r="D324" s="11">
        <v>1</v>
      </c>
      <c r="E324" s="1" t="s">
        <v>375</v>
      </c>
      <c r="F324" s="13">
        <f>CONVERT(LEFT(Nacsport!E325,2),"mn","hr")/24+CONVERT(MID(Nacsport!E325,4,2),"sec","hr")/24</f>
        <v>2.6354166666666668E-2</v>
      </c>
      <c r="G324" s="14">
        <f>CONVERT((CONVERT(LEFT(Nacsport!F325,2),"mn","hr")/24+CONVERT(MID(Nacsport!F325,4,2),"sec","hr")/24)-(CONVERT(LEFT(Nacsport!E325,2),"mn","hr")/24+CONVERT(MID(Nacsport!E325,4,2),"sec","hr")/24),"hr","sec")*24</f>
        <v>0.99999999999995648</v>
      </c>
      <c r="H324" s="14">
        <f t="shared" si="29"/>
        <v>2272</v>
      </c>
      <c r="I324" s="14">
        <f t="shared" si="28"/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>SLOW</v>
      </c>
      <c r="AG324" s="1" t="str">
        <f>+CONCATENATE(Nacsport!FF325,Nacsport!FG325,Nacsport!FH325,Nacsport!FI325,Nacsport!FJ325)</f>
        <v/>
      </c>
      <c r="AH324" s="1" t="str">
        <f t="shared" si="25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6"/>
        <v>324</v>
      </c>
      <c r="C325">
        <f t="shared" si="27"/>
        <v>324</v>
      </c>
      <c r="D325" s="11">
        <v>1</v>
      </c>
      <c r="E325" s="1" t="s">
        <v>375</v>
      </c>
      <c r="F325" s="13">
        <f>CONVERT(LEFT(Nacsport!E326,2),"mn","hr")/24+CONVERT(MID(Nacsport!E326,4,2),"sec","hr")/24</f>
        <v>2.6597222222222223E-2</v>
      </c>
      <c r="G325" s="14">
        <f>CONVERT((CONVERT(LEFT(Nacsport!F326,2),"mn","hr")/24+CONVERT(MID(Nacsport!F326,4,2),"sec","hr")/24)-(CONVERT(LEFT(Nacsport!E326,2),"mn","hr")/24+CONVERT(MID(Nacsport!E326,4,2),"sec","hr")/24),"hr","sec")*24</f>
        <v>3.9999999999998259</v>
      </c>
      <c r="H325" s="14">
        <f t="shared" si="29"/>
        <v>2293</v>
      </c>
      <c r="I325" s="14">
        <f t="shared" si="28"/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>RUCK ATTACK</v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5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6"/>
        <v>325</v>
      </c>
      <c r="C326">
        <f t="shared" si="27"/>
        <v>325</v>
      </c>
      <c r="D326" s="11">
        <v>1</v>
      </c>
      <c r="E326" s="1" t="s">
        <v>375</v>
      </c>
      <c r="F326" s="13">
        <f>CONVERT(LEFT(Nacsport!E327,2),"mn","hr")/24+CONVERT(MID(Nacsport!E327,4,2),"sec","hr")/24</f>
        <v>2.6967592592592592E-2</v>
      </c>
      <c r="G326" s="14">
        <f>CONVERT((CONVERT(LEFT(Nacsport!F327,2),"mn","hr")/24+CONVERT(MID(Nacsport!F327,4,2),"sec","hr")/24)-(CONVERT(LEFT(Nacsport!E327,2),"mn","hr")/24+CONVERT(MID(Nacsport!E327,4,2),"sec","hr")/24),"hr","sec")*24</f>
        <v>5.0000000000000817</v>
      </c>
      <c r="H326" s="14">
        <f t="shared" si="29"/>
        <v>2325</v>
      </c>
      <c r="I326" s="14">
        <f t="shared" si="28"/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5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6"/>
        <v>326</v>
      </c>
      <c r="C327">
        <f t="shared" si="27"/>
        <v>326</v>
      </c>
      <c r="D327" s="11">
        <v>1</v>
      </c>
      <c r="E327" s="1" t="s">
        <v>375</v>
      </c>
      <c r="F327" s="13">
        <f>CONVERT(LEFT(Nacsport!E328,2),"mn","hr")/24+CONVERT(MID(Nacsport!E328,4,2),"sec","hr")/24</f>
        <v>2.704861111111111E-2</v>
      </c>
      <c r="G327" s="14">
        <f>CONVERT((CONVERT(LEFT(Nacsport!F328,2),"mn","hr")/24+CONVERT(MID(Nacsport!F328,4,2),"sec","hr")/24)-(CONVERT(LEFT(Nacsport!E328,2),"mn","hr")/24+CONVERT(MID(Nacsport!E328,4,2),"sec","hr")/24),"hr","sec")*24</f>
        <v>4.0000000000001261</v>
      </c>
      <c r="H327" s="14">
        <f t="shared" si="29"/>
        <v>2332</v>
      </c>
      <c r="I327" s="14">
        <f t="shared" si="28"/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>KNOCK-ON</v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PUNT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5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6"/>
        <v>327</v>
      </c>
      <c r="C328">
        <f t="shared" si="27"/>
        <v>327</v>
      </c>
      <c r="D328" s="11">
        <v>1</v>
      </c>
      <c r="E328" s="1" t="s">
        <v>375</v>
      </c>
      <c r="F328" s="13">
        <f>CONVERT(LEFT(Nacsport!E329,2),"mn","hr")/24+CONVERT(MID(Nacsport!E329,4,2),"sec","hr")/24</f>
        <v>2.704861111111111E-2</v>
      </c>
      <c r="G328" s="14">
        <f>CONVERT((CONVERT(LEFT(Nacsport!F329,2),"mn","hr")/24+CONVERT(MID(Nacsport!F329,4,2),"sec","hr")/24)-(CONVERT(LEFT(Nacsport!E329,2),"mn","hr")/24+CONVERT(MID(Nacsport!E329,4,2),"sec","hr")/24),"hr","sec")*24</f>
        <v>4.0000000000001261</v>
      </c>
      <c r="H328" s="14">
        <f t="shared" si="29"/>
        <v>2332</v>
      </c>
      <c r="I328" s="14">
        <f t="shared" si="28"/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5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6"/>
        <v>328</v>
      </c>
      <c r="C329">
        <f t="shared" si="27"/>
        <v>328</v>
      </c>
      <c r="D329" s="11">
        <v>1</v>
      </c>
      <c r="E329" s="1" t="s">
        <v>375</v>
      </c>
      <c r="F329" s="13">
        <f>CONVERT(LEFT(Nacsport!E330,2),"mn","hr")/24+CONVERT(MID(Nacsport!E330,4,2),"sec","hr")/24</f>
        <v>2.7094907407407408E-2</v>
      </c>
      <c r="G329" s="14">
        <f>CONVERT((CONVERT(LEFT(Nacsport!F330,2),"mn","hr")/24+CONVERT(MID(Nacsport!F330,4,2),"sec","hr")/24)-(CONVERT(LEFT(Nacsport!E330,2),"mn","hr")/24+CONVERT(MID(Nacsport!E330,4,2),"sec","hr")/24),"hr","sec")*24</f>
        <v>4.0000000000001261</v>
      </c>
      <c r="H329" s="14">
        <f t="shared" si="29"/>
        <v>2336</v>
      </c>
      <c r="I329" s="14">
        <f t="shared" si="28"/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5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6"/>
        <v>329</v>
      </c>
      <c r="C330">
        <f t="shared" si="27"/>
        <v>329</v>
      </c>
      <c r="D330" s="11">
        <v>1</v>
      </c>
      <c r="E330" s="1" t="s">
        <v>375</v>
      </c>
      <c r="F330" s="13">
        <f>CONVERT(LEFT(Nacsport!E331,2),"mn","hr")/24+CONVERT(MID(Nacsport!E331,4,2),"sec","hr")/24</f>
        <v>2.7094907407407408E-2</v>
      </c>
      <c r="G330" s="14">
        <f>CONVERT((CONVERT(LEFT(Nacsport!F331,2),"mn","hr")/24+CONVERT(MID(Nacsport!F331,4,2),"sec","hr")/24)-(CONVERT(LEFT(Nacsport!E331,2),"mn","hr")/24+CONVERT(MID(Nacsport!E331,4,2),"sec","hr")/24),"hr","sec")*24</f>
        <v>4.0000000000001261</v>
      </c>
      <c r="H330" s="14">
        <f t="shared" si="29"/>
        <v>2336</v>
      </c>
      <c r="I330" s="14">
        <f t="shared" si="28"/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5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6"/>
        <v>330</v>
      </c>
      <c r="C331">
        <f t="shared" si="27"/>
        <v>330</v>
      </c>
      <c r="D331" s="11">
        <v>1</v>
      </c>
      <c r="E331" s="1" t="s">
        <v>375</v>
      </c>
      <c r="F331" s="13">
        <f>CONVERT(LEFT(Nacsport!E332,2),"mn","hr")/24+CONVERT(MID(Nacsport!E332,4,2),"sec","hr")/24</f>
        <v>2.7094907407407408E-2</v>
      </c>
      <c r="G331" s="14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4">
        <f t="shared" si="29"/>
        <v>2336</v>
      </c>
      <c r="I331" s="14">
        <f t="shared" si="28"/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5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6"/>
        <v>331</v>
      </c>
      <c r="C332">
        <f t="shared" si="27"/>
        <v>331</v>
      </c>
      <c r="D332" s="11">
        <v>1</v>
      </c>
      <c r="E332" s="1" t="s">
        <v>375</v>
      </c>
      <c r="F332" s="13">
        <f>CONVERT(LEFT(Nacsport!E333,2),"mn","hr")/24+CONVERT(MID(Nacsport!E333,4,2),"sec","hr")/24</f>
        <v>2.837962962962963E-2</v>
      </c>
      <c r="G332" s="14">
        <f>CONVERT((CONVERT(LEFT(Nacsport!F333,2),"mn","hr")/24+CONVERT(MID(Nacsport!F333,4,2),"sec","hr")/24)-(CONVERT(LEFT(Nacsport!E333,2),"mn","hr")/24+CONVERT(MID(Nacsport!E333,4,2),"sec","hr")/24),"hr","sec")*24</f>
        <v>30.999999999999847</v>
      </c>
      <c r="H332" s="14">
        <f t="shared" si="29"/>
        <v>2447</v>
      </c>
      <c r="I332" s="14">
        <f t="shared" si="28"/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>SCRUM INF</v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5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6"/>
        <v>332</v>
      </c>
      <c r="C333">
        <f t="shared" si="27"/>
        <v>332</v>
      </c>
      <c r="D333" s="11">
        <v>1</v>
      </c>
      <c r="E333" s="1" t="s">
        <v>375</v>
      </c>
      <c r="F333" s="13">
        <f>CONVERT(LEFT(Nacsport!E334,2),"mn","hr")/24+CONVERT(MID(Nacsport!E334,4,2),"sec","hr")/24</f>
        <v>2.837962962962963E-2</v>
      </c>
      <c r="G333" s="14">
        <f>CONVERT((CONVERT(LEFT(Nacsport!F334,2),"mn","hr")/24+CONVERT(MID(Nacsport!F334,4,2),"sec","hr")/24)-(CONVERT(LEFT(Nacsport!E334,2),"mn","hr")/24+CONVERT(MID(Nacsport!E334,4,2),"sec","hr")/24),"hr","sec")*24</f>
        <v>30.999999999999847</v>
      </c>
      <c r="H333" s="14">
        <f t="shared" si="29"/>
        <v>2447</v>
      </c>
      <c r="I333" s="14">
        <f t="shared" si="28"/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5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6"/>
        <v>333</v>
      </c>
      <c r="C334">
        <f t="shared" si="27"/>
        <v>333</v>
      </c>
      <c r="D334" s="11">
        <v>1</v>
      </c>
      <c r="E334" s="1" t="s">
        <v>375</v>
      </c>
      <c r="F334" s="13">
        <f>CONVERT(LEFT(Nacsport!E335,2),"mn","hr")/24+CONVERT(MID(Nacsport!E335,4,2),"sec","hr")/24</f>
        <v>2.841435185185185E-2</v>
      </c>
      <c r="G334" s="14">
        <f>CONVERT((CONVERT(LEFT(Nacsport!F335,2),"mn","hr")/24+CONVERT(MID(Nacsport!F335,4,2),"sec","hr")/24)-(CONVERT(LEFT(Nacsport!E335,2),"mn","hr")/24+CONVERT(MID(Nacsport!E335,4,2),"sec","hr")/24),"hr","sec")*24</f>
        <v>6.9999999999999947</v>
      </c>
      <c r="H334" s="14">
        <f t="shared" si="29"/>
        <v>2450</v>
      </c>
      <c r="I334" s="14">
        <f t="shared" si="28"/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5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6"/>
        <v>334</v>
      </c>
      <c r="C335">
        <f t="shared" si="27"/>
        <v>334</v>
      </c>
      <c r="D335" s="11">
        <v>1</v>
      </c>
      <c r="E335" s="1" t="s">
        <v>375</v>
      </c>
      <c r="F335" s="13">
        <f>CONVERT(LEFT(Nacsport!E336,2),"mn","hr")/24+CONVERT(MID(Nacsport!E336,4,2),"sec","hr")/24</f>
        <v>2.8437499999999998E-2</v>
      </c>
      <c r="G335" s="14">
        <f>CONVERT((CONVERT(LEFT(Nacsport!F336,2),"mn","hr")/24+CONVERT(MID(Nacsport!F336,4,2),"sec","hr")/24)-(CONVERT(LEFT(Nacsport!E336,2),"mn","hr")/24+CONVERT(MID(Nacsport!E336,4,2),"sec","hr")/24),"hr","sec")*24</f>
        <v>3.0000000000001692</v>
      </c>
      <c r="H335" s="14">
        <f t="shared" si="29"/>
        <v>2451.9999999999995</v>
      </c>
      <c r="I335" s="14">
        <f t="shared" si="28"/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5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6"/>
        <v>335</v>
      </c>
      <c r="C336">
        <f t="shared" si="27"/>
        <v>335</v>
      </c>
      <c r="D336" s="11">
        <v>1</v>
      </c>
      <c r="E336" s="1" t="s">
        <v>375</v>
      </c>
      <c r="F336" s="13">
        <f>CONVERT(LEFT(Nacsport!E337,2),"mn","hr")/24+CONVERT(MID(Nacsport!E337,4,2),"sec","hr")/24</f>
        <v>2.8460648148148148E-2</v>
      </c>
      <c r="G336" s="14">
        <f>CONVERT((CONVERT(LEFT(Nacsport!F337,2),"mn","hr")/24+CONVERT(MID(Nacsport!F337,4,2),"sec","hr")/24)-(CONVERT(LEFT(Nacsport!E337,2),"mn","hr")/24+CONVERT(MID(Nacsport!E337,4,2),"sec","hr")/24),"hr","sec")*24</f>
        <v>2.9999999999998694</v>
      </c>
      <c r="H336" s="14">
        <f t="shared" si="29"/>
        <v>2454</v>
      </c>
      <c r="I336" s="14">
        <f t="shared" si="28"/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5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6"/>
        <v>336</v>
      </c>
      <c r="C337">
        <f t="shared" si="27"/>
        <v>336</v>
      </c>
      <c r="D337" s="11">
        <v>1</v>
      </c>
      <c r="E337" s="1" t="s">
        <v>375</v>
      </c>
      <c r="F337" s="13">
        <f>CONVERT(LEFT(Nacsport!E338,2),"mn","hr")/24+CONVERT(MID(Nacsport!E338,4,2),"sec","hr")/24</f>
        <v>2.8472222222222222E-2</v>
      </c>
      <c r="G337" s="14">
        <f>CONVERT((CONVERT(LEFT(Nacsport!F338,2),"mn","hr")/24+CONVERT(MID(Nacsport!F338,4,2),"sec","hr")/24)-(CONVERT(LEFT(Nacsport!E338,2),"mn","hr")/24+CONVERT(MID(Nacsport!E338,4,2),"sec","hr")/24),"hr","sec")*24</f>
        <v>2.9999999999998694</v>
      </c>
      <c r="H337" s="14">
        <f t="shared" si="29"/>
        <v>2455</v>
      </c>
      <c r="I337" s="14">
        <f t="shared" si="28"/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5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6"/>
        <v>337</v>
      </c>
      <c r="C338">
        <f t="shared" si="27"/>
        <v>337</v>
      </c>
      <c r="D338" s="11">
        <v>1</v>
      </c>
      <c r="E338" s="1" t="s">
        <v>375</v>
      </c>
      <c r="F338" s="13">
        <f>CONVERT(LEFT(Nacsport!E339,2),"mn","hr")/24+CONVERT(MID(Nacsport!E339,4,2),"sec","hr")/24</f>
        <v>2.8518518518518519E-2</v>
      </c>
      <c r="G338" s="14">
        <f>CONVERT((CONVERT(LEFT(Nacsport!F339,2),"mn","hr")/24+CONVERT(MID(Nacsport!F339,4,2),"sec","hr")/24)-(CONVERT(LEFT(Nacsport!E339,2),"mn","hr")/24+CONVERT(MID(Nacsport!E339,4,2),"sec","hr")/24),"hr","sec")*24</f>
        <v>2.9999999999998694</v>
      </c>
      <c r="H338" s="14">
        <f t="shared" si="29"/>
        <v>2459</v>
      </c>
      <c r="I338" s="14">
        <f t="shared" si="28"/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5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6"/>
        <v>338</v>
      </c>
      <c r="C339">
        <f t="shared" si="27"/>
        <v>338</v>
      </c>
      <c r="D339" s="11">
        <v>1</v>
      </c>
      <c r="E339" s="1" t="s">
        <v>375</v>
      </c>
      <c r="F339" s="13">
        <f>CONVERT(LEFT(Nacsport!E340,2),"mn","hr")/24+CONVERT(MID(Nacsport!E340,4,2),"sec","hr")/24</f>
        <v>2.8541666666666667E-2</v>
      </c>
      <c r="G339" s="14">
        <f>CONVERT((CONVERT(LEFT(Nacsport!F340,2),"mn","hr")/24+CONVERT(MID(Nacsport!F340,4,2),"sec","hr")/24)-(CONVERT(LEFT(Nacsport!E340,2),"mn","hr")/24+CONVERT(MID(Nacsport!E340,4,2),"sec","hr")/24),"hr","sec")*24</f>
        <v>5.0000000000000817</v>
      </c>
      <c r="H339" s="14">
        <f t="shared" si="29"/>
        <v>2461</v>
      </c>
      <c r="I339" s="14">
        <f t="shared" si="28"/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>FAST</v>
      </c>
      <c r="AG339" s="1" t="str">
        <f>+CONCATENATE(Nacsport!FF340,Nacsport!FG340,Nacsport!FH340,Nacsport!FI340,Nacsport!FJ340)</f>
        <v/>
      </c>
      <c r="AH339" s="1" t="str">
        <f t="shared" si="25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6"/>
        <v>339</v>
      </c>
      <c r="C340">
        <f t="shared" si="27"/>
        <v>339</v>
      </c>
      <c r="D340" s="11">
        <v>1</v>
      </c>
      <c r="E340" s="1" t="s">
        <v>375</v>
      </c>
      <c r="F340" s="13">
        <f>CONVERT(LEFT(Nacsport!E341,2),"mn","hr")/24+CONVERT(MID(Nacsport!E341,4,2),"sec","hr")/24</f>
        <v>2.8576388888888887E-2</v>
      </c>
      <c r="G340" s="14">
        <f>CONVERT((CONVERT(LEFT(Nacsport!F341,2),"mn","hr")/24+CONVERT(MID(Nacsport!F341,4,2),"sec","hr")/24)-(CONVERT(LEFT(Nacsport!E341,2),"mn","hr")/24+CONVERT(MID(Nacsport!E341,4,2),"sec","hr")/24),"hr","sec")*24</f>
        <v>3.0000000000001692</v>
      </c>
      <c r="H340" s="14">
        <f t="shared" si="29"/>
        <v>2464</v>
      </c>
      <c r="I340" s="14">
        <f t="shared" si="28"/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>ROBBED</v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5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6"/>
        <v>340</v>
      </c>
      <c r="C341">
        <f t="shared" si="27"/>
        <v>340</v>
      </c>
      <c r="D341" s="11">
        <v>1</v>
      </c>
      <c r="E341" s="1" t="s">
        <v>375</v>
      </c>
      <c r="F341" s="13">
        <f>CONVERT(LEFT(Nacsport!E342,2),"mn","hr")/24+CONVERT(MID(Nacsport!E342,4,2),"sec","hr")/24</f>
        <v>2.8576388888888887E-2</v>
      </c>
      <c r="G341" s="14">
        <f>CONVERT((CONVERT(LEFT(Nacsport!F342,2),"mn","hr")/24+CONVERT(MID(Nacsport!F342,4,2),"sec","hr")/24)-(CONVERT(LEFT(Nacsport!E342,2),"mn","hr")/24+CONVERT(MID(Nacsport!E342,4,2),"sec","hr")/24),"hr","sec")*24</f>
        <v>6.9999999999999947</v>
      </c>
      <c r="H341" s="14">
        <f t="shared" si="29"/>
        <v>2464</v>
      </c>
      <c r="I341" s="14">
        <f t="shared" si="28"/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5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6"/>
        <v>341</v>
      </c>
      <c r="C342">
        <f t="shared" si="27"/>
        <v>341</v>
      </c>
      <c r="D342" s="11">
        <v>1</v>
      </c>
      <c r="E342" s="1" t="s">
        <v>375</v>
      </c>
      <c r="F342" s="13">
        <f>CONVERT(LEFT(Nacsport!E343,2),"mn","hr")/24+CONVERT(MID(Nacsport!E343,4,2),"sec","hr")/24</f>
        <v>2.8576388888888887E-2</v>
      </c>
      <c r="G342" s="14">
        <f>CONVERT((CONVERT(LEFT(Nacsport!F343,2),"mn","hr")/24+CONVERT(MID(Nacsport!F343,4,2),"sec","hr")/24)-(CONVERT(LEFT(Nacsport!E343,2),"mn","hr")/24+CONVERT(MID(Nacsport!E343,4,2),"sec","hr")/24),"hr","sec")*24</f>
        <v>6.9999999999999947</v>
      </c>
      <c r="H342" s="14">
        <f t="shared" si="29"/>
        <v>2464</v>
      </c>
      <c r="I342" s="14">
        <f t="shared" si="28"/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>SLOW</v>
      </c>
      <c r="AG342" s="1" t="str">
        <f>+CONCATENATE(Nacsport!FF343,Nacsport!FG343,Nacsport!FH343,Nacsport!FI343,Nacsport!FJ343)</f>
        <v/>
      </c>
      <c r="AH342" s="1" t="str">
        <f t="shared" si="25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6"/>
        <v>342</v>
      </c>
      <c r="C343">
        <f t="shared" si="27"/>
        <v>342</v>
      </c>
      <c r="D343" s="11">
        <v>1</v>
      </c>
      <c r="E343" s="1" t="s">
        <v>375</v>
      </c>
      <c r="F343" s="13">
        <f>CONVERT(LEFT(Nacsport!E344,2),"mn","hr")/24+CONVERT(MID(Nacsport!E344,4,2),"sec","hr")/24</f>
        <v>2.8657407407407406E-2</v>
      </c>
      <c r="G343" s="14">
        <f>CONVERT((CONVERT(LEFT(Nacsport!F344,2),"mn","hr")/24+CONVERT(MID(Nacsport!F344,4,2),"sec","hr")/24)-(CONVERT(LEFT(Nacsport!E344,2),"mn","hr")/24+CONVERT(MID(Nacsport!E344,4,2),"sec","hr")/24),"hr","sec")*24</f>
        <v>6.0000000000000391</v>
      </c>
      <c r="H343" s="14">
        <f t="shared" si="29"/>
        <v>2471</v>
      </c>
      <c r="I343" s="14">
        <f t="shared" si="28"/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5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6"/>
        <v>343</v>
      </c>
      <c r="C344">
        <f t="shared" si="27"/>
        <v>343</v>
      </c>
      <c r="D344" s="11">
        <v>1</v>
      </c>
      <c r="E344" s="1" t="s">
        <v>375</v>
      </c>
      <c r="F344" s="13">
        <f>CONVERT(LEFT(Nacsport!E345,2),"mn","hr")/24+CONVERT(MID(Nacsport!E345,4,2),"sec","hr")/24</f>
        <v>2.8657407407407406E-2</v>
      </c>
      <c r="G344" s="14">
        <f>CONVERT((CONVERT(LEFT(Nacsport!F345,2),"mn","hr")/24+CONVERT(MID(Nacsport!F345,4,2),"sec","hr")/24)-(CONVERT(LEFT(Nacsport!E345,2),"mn","hr")/24+CONVERT(MID(Nacsport!E345,4,2),"sec","hr")/24),"hr","sec")*24</f>
        <v>6.0000000000000391</v>
      </c>
      <c r="H344" s="14">
        <f t="shared" si="29"/>
        <v>2471</v>
      </c>
      <c r="I344" s="14">
        <f t="shared" si="28"/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5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6"/>
        <v>344</v>
      </c>
      <c r="C345">
        <f t="shared" si="27"/>
        <v>344</v>
      </c>
      <c r="D345" s="11">
        <v>1</v>
      </c>
      <c r="E345" s="1" t="s">
        <v>375</v>
      </c>
      <c r="F345" s="13">
        <f>CONVERT(LEFT(Nacsport!E346,2),"mn","hr")/24+CONVERT(MID(Nacsport!E346,4,2),"sec","hr")/24</f>
        <v>2.8657407407407406E-2</v>
      </c>
      <c r="G345" s="14">
        <f>CONVERT((CONVERT(LEFT(Nacsport!F346,2),"mn","hr")/24+CONVERT(MID(Nacsport!F346,4,2),"sec","hr")/24)-(CONVERT(LEFT(Nacsport!E346,2),"mn","hr")/24+CONVERT(MID(Nacsport!E346,4,2),"sec","hr")/24),"hr","sec")*24</f>
        <v>5.0000000000000817</v>
      </c>
      <c r="H345" s="14">
        <f t="shared" si="29"/>
        <v>2471</v>
      </c>
      <c r="I345" s="14">
        <f t="shared" si="28"/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5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6"/>
        <v>345</v>
      </c>
      <c r="C346">
        <f t="shared" si="27"/>
        <v>345</v>
      </c>
      <c r="D346" s="11">
        <v>1</v>
      </c>
      <c r="E346" s="1" t="s">
        <v>375</v>
      </c>
      <c r="F346" s="13">
        <f>CONVERT(LEFT(Nacsport!E347,2),"mn","hr")/24+CONVERT(MID(Nacsport!E347,4,2),"sec","hr")/24</f>
        <v>2.8657407407407406E-2</v>
      </c>
      <c r="G346" s="14">
        <f>CONVERT((CONVERT(LEFT(Nacsport!F347,2),"mn","hr")/24+CONVERT(MID(Nacsport!F347,4,2),"sec","hr")/24)-(CONVERT(LEFT(Nacsport!E347,2),"mn","hr")/24+CONVERT(MID(Nacsport!E347,4,2),"sec","hr")/24),"hr","sec")*24</f>
        <v>4.0000000000001261</v>
      </c>
      <c r="H346" s="14">
        <f t="shared" si="29"/>
        <v>2471</v>
      </c>
      <c r="I346" s="14">
        <f t="shared" si="28"/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5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6"/>
        <v>346</v>
      </c>
      <c r="C347">
        <f t="shared" si="27"/>
        <v>346</v>
      </c>
      <c r="D347" s="11">
        <v>1</v>
      </c>
      <c r="E347" s="1" t="s">
        <v>375</v>
      </c>
      <c r="F347" s="13">
        <f>CONVERT(LEFT(Nacsport!E348,2),"mn","hr")/24+CONVERT(MID(Nacsport!E348,4,2),"sec","hr")/24</f>
        <v>2.869212962962963E-2</v>
      </c>
      <c r="G347" s="14">
        <f>CONVERT((CONVERT(LEFT(Nacsport!F348,2),"mn","hr")/24+CONVERT(MID(Nacsport!F348,4,2),"sec","hr")/24)-(CONVERT(LEFT(Nacsport!E348,2),"mn","hr")/24+CONVERT(MID(Nacsport!E348,4,2),"sec","hr")/24),"hr","sec")*24</f>
        <v>2.9999999999998694</v>
      </c>
      <c r="H347" s="14">
        <f t="shared" si="29"/>
        <v>2474</v>
      </c>
      <c r="I347" s="14">
        <f t="shared" si="28"/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5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6"/>
        <v>347</v>
      </c>
      <c r="C348">
        <f t="shared" si="27"/>
        <v>347</v>
      </c>
      <c r="D348" s="11">
        <v>1</v>
      </c>
      <c r="E348" s="1" t="s">
        <v>375</v>
      </c>
      <c r="F348" s="13">
        <f>CONVERT(LEFT(Nacsport!E349,2),"mn","hr")/24+CONVERT(MID(Nacsport!E349,4,2),"sec","hr")/24</f>
        <v>2.8726851851851851E-2</v>
      </c>
      <c r="G348" s="14">
        <f>CONVERT((CONVERT(LEFT(Nacsport!F349,2),"mn","hr")/24+CONVERT(MID(Nacsport!F349,4,2),"sec","hr")/24)-(CONVERT(LEFT(Nacsport!E349,2),"mn","hr")/24+CONVERT(MID(Nacsport!E349,4,2),"sec","hr")/24),"hr","sec")*24</f>
        <v>0.99999999999995648</v>
      </c>
      <c r="H348" s="14">
        <f t="shared" si="29"/>
        <v>2477</v>
      </c>
      <c r="I348" s="14">
        <f t="shared" si="28"/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>PUNT</v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5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6"/>
        <v>348</v>
      </c>
      <c r="C349">
        <f t="shared" si="27"/>
        <v>348</v>
      </c>
      <c r="D349" s="11">
        <v>1</v>
      </c>
      <c r="E349" s="1" t="s">
        <v>375</v>
      </c>
      <c r="F349" s="13">
        <f>CONVERT(LEFT(Nacsport!E350,2),"mn","hr")/24+CONVERT(MID(Nacsport!E350,4,2),"sec","hr")/24</f>
        <v>2.8738425925925924E-2</v>
      </c>
      <c r="G349" s="14">
        <f>CONVERT((CONVERT(LEFT(Nacsport!F350,2),"mn","hr")/24+CONVERT(MID(Nacsport!F350,4,2),"sec","hr")/24)-(CONVERT(LEFT(Nacsport!E350,2),"mn","hr")/24+CONVERT(MID(Nacsport!E350,4,2),"sec","hr")/24),"hr","sec")*24</f>
        <v>5.0000000000000817</v>
      </c>
      <c r="H349" s="14">
        <f t="shared" si="29"/>
        <v>2478</v>
      </c>
      <c r="I349" s="14">
        <f t="shared" si="28"/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5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6"/>
        <v>349</v>
      </c>
      <c r="C350">
        <f t="shared" si="27"/>
        <v>349</v>
      </c>
      <c r="D350" s="11">
        <v>1</v>
      </c>
      <c r="E350" s="1" t="s">
        <v>375</v>
      </c>
      <c r="F350" s="13">
        <f>CONVERT(LEFT(Nacsport!E351,2),"mn","hr")/24+CONVERT(MID(Nacsport!E351,4,2),"sec","hr")/24</f>
        <v>2.8738425925925924E-2</v>
      </c>
      <c r="G350" s="14">
        <f>CONVERT((CONVERT(LEFT(Nacsport!F351,2),"mn","hr")/24+CONVERT(MID(Nacsport!F351,4,2),"sec","hr")/24)-(CONVERT(LEFT(Nacsport!E351,2),"mn","hr")/24+CONVERT(MID(Nacsport!E351,4,2),"sec","hr")/24),"hr","sec")*24</f>
        <v>0.99999999999995648</v>
      </c>
      <c r="H350" s="14">
        <f t="shared" si="29"/>
        <v>2478</v>
      </c>
      <c r="I350" s="14">
        <f t="shared" si="28"/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5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6"/>
        <v>350</v>
      </c>
      <c r="C351">
        <f t="shared" si="27"/>
        <v>350</v>
      </c>
      <c r="D351" s="11">
        <v>1</v>
      </c>
      <c r="E351" s="1" t="s">
        <v>375</v>
      </c>
      <c r="F351" s="13">
        <f>CONVERT(LEFT(Nacsport!E352,2),"mn","hr")/24+CONVERT(MID(Nacsport!E352,4,2),"sec","hr")/24</f>
        <v>2.898148148148148E-2</v>
      </c>
      <c r="G351" s="14">
        <f>CONVERT((CONVERT(LEFT(Nacsport!F352,2),"mn","hr")/24+CONVERT(MID(Nacsport!F352,4,2),"sec","hr")/24)-(CONVERT(LEFT(Nacsport!E352,2),"mn","hr")/24+CONVERT(MID(Nacsport!E352,4,2),"sec","hr")/24),"hr","sec")*24</f>
        <v>5.0000000000000817</v>
      </c>
      <c r="H351" s="14">
        <f t="shared" si="29"/>
        <v>2499</v>
      </c>
      <c r="I351" s="14">
        <f t="shared" si="28"/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5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6"/>
        <v>351</v>
      </c>
      <c r="C352">
        <f t="shared" si="27"/>
        <v>351</v>
      </c>
      <c r="D352" s="11">
        <v>1</v>
      </c>
      <c r="E352" s="1" t="s">
        <v>375</v>
      </c>
      <c r="F352" s="13">
        <f>CONVERT(LEFT(Nacsport!E353,2),"mn","hr")/24+CONVERT(MID(Nacsport!E353,4,2),"sec","hr")/24</f>
        <v>2.898148148148148E-2</v>
      </c>
      <c r="G352" s="14">
        <f>CONVERT((CONVERT(LEFT(Nacsport!F353,2),"mn","hr")/24+CONVERT(MID(Nacsport!F353,4,2),"sec","hr")/24)-(CONVERT(LEFT(Nacsport!E353,2),"mn","hr")/24+CONVERT(MID(Nacsport!E353,4,2),"sec","hr")/24),"hr","sec")*24</f>
        <v>5.0000000000000817</v>
      </c>
      <c r="H352" s="14">
        <f t="shared" si="29"/>
        <v>2499</v>
      </c>
      <c r="I352" s="14">
        <f t="shared" si="28"/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5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6"/>
        <v>352</v>
      </c>
      <c r="C353">
        <f t="shared" si="27"/>
        <v>352</v>
      </c>
      <c r="D353" s="11">
        <v>1</v>
      </c>
      <c r="E353" s="1" t="s">
        <v>375</v>
      </c>
      <c r="F353" s="13">
        <f>CONVERT(LEFT(Nacsport!E354,2),"mn","hr")/24+CONVERT(MID(Nacsport!E354,4,2),"sec","hr")/24</f>
        <v>2.9039351851851851E-2</v>
      </c>
      <c r="G353" s="14">
        <f>(CONVERT((CONVERT(LEFT(Nacsport!F354,2),"mn","hr")/24+CONVERT(MID(Nacsport!F354,4,2),"sec","hr")/24)-(CONVERT(LEFT(Nacsport!E354,2),"mn","hr")/24+CONVERT(MID(Nacsport!E354,4,2),"sec","hr")/24),"hr","sec")*24)+2</f>
        <v>8.9999999999999947</v>
      </c>
      <c r="H353" s="14">
        <f t="shared" si="29"/>
        <v>2504</v>
      </c>
      <c r="I353" s="14">
        <f t="shared" si="28"/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5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6"/>
        <v>353</v>
      </c>
      <c r="C354">
        <f t="shared" si="27"/>
        <v>353</v>
      </c>
      <c r="D354" s="11">
        <v>1</v>
      </c>
      <c r="E354" s="1" t="s">
        <v>375</v>
      </c>
      <c r="F354" s="13">
        <f>CONVERT(LEFT(Nacsport!E355,2),"mn","hr")/24+CONVERT(MID(Nacsport!E355,4,2),"sec","hr")/24</f>
        <v>2.9039351851851851E-2</v>
      </c>
      <c r="G354" s="14">
        <f>CONVERT((CONVERT(LEFT(Nacsport!F355,2),"mn","hr")/24+CONVERT(MID(Nacsport!F355,4,2),"sec","hr")/24)-(CONVERT(LEFT(Nacsport!E355,2),"mn","hr")/24+CONVERT(MID(Nacsport!E355,4,2),"sec","hr")/24),"hr","sec")*24</f>
        <v>4.0000000000001261</v>
      </c>
      <c r="H354" s="14">
        <f t="shared" si="29"/>
        <v>2504</v>
      </c>
      <c r="I354" s="14">
        <f t="shared" si="28"/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5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6"/>
        <v>354</v>
      </c>
      <c r="C355">
        <f t="shared" si="27"/>
        <v>354</v>
      </c>
      <c r="D355" s="11">
        <v>1</v>
      </c>
      <c r="E355" s="1" t="s">
        <v>375</v>
      </c>
      <c r="F355" s="13">
        <f>CONVERT(LEFT(Nacsport!E356,2),"mn","hr")/24+CONVERT(MID(Nacsport!E356,4,2),"sec","hr")/24</f>
        <v>2.9039351851851851E-2</v>
      </c>
      <c r="G355" s="14">
        <v>8</v>
      </c>
      <c r="H355" s="14">
        <f t="shared" si="29"/>
        <v>2504</v>
      </c>
      <c r="I355" s="14">
        <f t="shared" si="28"/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5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6"/>
        <v>355</v>
      </c>
      <c r="C356">
        <f t="shared" si="27"/>
        <v>355</v>
      </c>
      <c r="D356" s="11">
        <v>1</v>
      </c>
      <c r="E356" s="1" t="s">
        <v>375</v>
      </c>
      <c r="F356" s="13">
        <f>CONVERT(LEFT(Nacsport!E357,2),"mn","hr")/24+CONVERT(MID(Nacsport!E357,4,2),"sec","hr")/24</f>
        <v>2.9097222222222222E-2</v>
      </c>
      <c r="G356" s="14">
        <f>CONVERT((CONVERT(LEFT(Nacsport!F357,2),"mn","hr")/24+CONVERT(MID(Nacsport!F357,4,2),"sec","hr")/24)-(CONVERT(LEFT(Nacsport!E357,2),"mn","hr")/24+CONVERT(MID(Nacsport!E357,4,2),"sec","hr")/24),"hr","sec")*24</f>
        <v>8.9999999999996092</v>
      </c>
      <c r="H356" s="14">
        <f t="shared" si="29"/>
        <v>2509</v>
      </c>
      <c r="I356" s="14">
        <f t="shared" si="28"/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>TOUCH INF</v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5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6"/>
        <v>356</v>
      </c>
      <c r="C357">
        <f t="shared" si="27"/>
        <v>356</v>
      </c>
      <c r="D357" s="11">
        <v>1</v>
      </c>
      <c r="E357" s="1" t="s">
        <v>375</v>
      </c>
      <c r="F357" s="13">
        <f>CONVERT(LEFT(Nacsport!E358,2),"mn","hr")/24+CONVERT(MID(Nacsport!E358,4,2),"sec","hr")/24</f>
        <v>2.9097222222222222E-2</v>
      </c>
      <c r="G357" s="14">
        <f>CONVERT((CONVERT(LEFT(Nacsport!F358,2),"mn","hr")/24+CONVERT(MID(Nacsport!F358,4,2),"sec","hr")/24)-(CONVERT(LEFT(Nacsport!E358,2),"mn","hr")/24+CONVERT(MID(Nacsport!E358,4,2),"sec","hr")/24),"hr","sec")*24</f>
        <v>13.999999999999689</v>
      </c>
      <c r="H357" s="14">
        <f t="shared" si="29"/>
        <v>2509</v>
      </c>
      <c r="I357" s="14">
        <f t="shared" si="28"/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5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6"/>
        <v>357</v>
      </c>
      <c r="C358">
        <f t="shared" si="27"/>
        <v>357</v>
      </c>
      <c r="D358" s="11">
        <v>1</v>
      </c>
      <c r="E358" s="1" t="s">
        <v>375</v>
      </c>
      <c r="F358" s="13">
        <f>CONVERT(LEFT(Nacsport!E359,2),"mn","hr")/24+CONVERT(MID(Nacsport!E359,4,2),"sec","hr")/24</f>
        <v>2.9201388888888884E-2</v>
      </c>
      <c r="G358" s="14">
        <f>CONVERT((CONVERT(LEFT(Nacsport!F359,2),"mn","hr")/24+CONVERT(MID(Nacsport!F359,4,2),"sec","hr")/24)-(CONVERT(LEFT(Nacsport!E359,2),"mn","hr")/24+CONVERT(MID(Nacsport!E359,4,2),"sec","hr")/24),"hr","sec")*24</f>
        <v>4.0000000000001261</v>
      </c>
      <c r="H358" s="14">
        <f t="shared" si="29"/>
        <v>2517.9999999999995</v>
      </c>
      <c r="I358" s="14">
        <f t="shared" si="28"/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5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6"/>
        <v>358</v>
      </c>
      <c r="C359">
        <f t="shared" si="27"/>
        <v>358</v>
      </c>
      <c r="D359" s="11">
        <v>1</v>
      </c>
      <c r="E359" s="1" t="s">
        <v>375</v>
      </c>
      <c r="F359" s="13">
        <f>CONVERT(LEFT(Nacsport!E360,2),"mn","hr")/24+CONVERT(MID(Nacsport!E360,4,2),"sec","hr")/24</f>
        <v>2.9201388888888884E-2</v>
      </c>
      <c r="G359" s="14">
        <f>CONVERT((CONVERT(LEFT(Nacsport!F360,2),"mn","hr")/24+CONVERT(MID(Nacsport!F360,4,2),"sec","hr")/24)-(CONVERT(LEFT(Nacsport!E360,2),"mn","hr")/24+CONVERT(MID(Nacsport!E360,4,2),"sec","hr")/24),"hr","sec")*24</f>
        <v>5.0000000000000817</v>
      </c>
      <c r="H359" s="14">
        <f t="shared" si="29"/>
        <v>2517.9999999999995</v>
      </c>
      <c r="I359" s="14">
        <f t="shared" si="28"/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5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6"/>
        <v>359</v>
      </c>
      <c r="C360">
        <f t="shared" si="27"/>
        <v>359</v>
      </c>
      <c r="D360" s="11">
        <v>1</v>
      </c>
      <c r="E360" s="1" t="s">
        <v>375</v>
      </c>
      <c r="F360" s="13">
        <f>CONVERT(LEFT(Nacsport!E361,2),"mn","hr")/24+CONVERT(MID(Nacsport!E361,4,2),"sec","hr")/24</f>
        <v>2.9201388888888884E-2</v>
      </c>
      <c r="G360" s="14">
        <f>CONVERT((CONVERT(LEFT(Nacsport!F361,2),"mn","hr")/24+CONVERT(MID(Nacsport!F361,4,2),"sec","hr")/24)-(CONVERT(LEFT(Nacsport!E361,2),"mn","hr")/24+CONVERT(MID(Nacsport!E361,4,2),"sec","hr")/24),"hr","sec")*24</f>
        <v>5.0000000000000817</v>
      </c>
      <c r="H360" s="14">
        <f t="shared" si="29"/>
        <v>2517.9999999999995</v>
      </c>
      <c r="I360" s="14">
        <f t="shared" si="28"/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>RUBBER</v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5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6"/>
        <v>360</v>
      </c>
      <c r="C361">
        <f t="shared" si="27"/>
        <v>360</v>
      </c>
      <c r="D361" s="11">
        <v>1</v>
      </c>
      <c r="E361" s="1" t="s">
        <v>375</v>
      </c>
      <c r="F361" s="13">
        <f>CONVERT(LEFT(Nacsport!E362,2),"mn","hr")/24+CONVERT(MID(Nacsport!E362,4,2),"sec","hr")/24</f>
        <v>2.9259259259259256E-2</v>
      </c>
      <c r="G361" s="14">
        <f>CONVERT((CONVERT(LEFT(Nacsport!F362,2),"mn","hr")/24+CONVERT(MID(Nacsport!F362,4,2),"sec","hr")/24)-(CONVERT(LEFT(Nacsport!E362,2),"mn","hr")/24+CONVERT(MID(Nacsport!E362,4,2),"sec","hr")/24),"hr","sec")*24</f>
        <v>0.99999999999995648</v>
      </c>
      <c r="H361" s="14">
        <f t="shared" si="29"/>
        <v>2522.9999999999995</v>
      </c>
      <c r="I361" s="14">
        <f t="shared" si="28"/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5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6"/>
        <v>361</v>
      </c>
      <c r="C362">
        <f t="shared" si="27"/>
        <v>361</v>
      </c>
      <c r="D362" s="11">
        <v>1</v>
      </c>
      <c r="E362" s="1" t="s">
        <v>375</v>
      </c>
      <c r="F362" s="13">
        <f>CONVERT(LEFT(Nacsport!E363,2),"mn","hr")/24+CONVERT(MID(Nacsport!E363,4,2),"sec","hr")/24</f>
        <v>3.456018518518518E-2</v>
      </c>
      <c r="G362" s="14">
        <f>(CONVERT((CONVERT(LEFT(Nacsport!F363,2),"mn","hr")/24+CONVERT(MID(Nacsport!F363,4,2),"sec","hr")/24)-(CONVERT(LEFT(Nacsport!E363,2),"mn","hr")/24+CONVERT(MID(Nacsport!E363,4,2),"sec","hr")/24),"hr","sec")*24)+2</f>
        <v>6.0000000000004254</v>
      </c>
      <c r="H362" s="14">
        <f t="shared" si="29"/>
        <v>2980.9999999999995</v>
      </c>
      <c r="I362" s="14">
        <f t="shared" si="28"/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5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6"/>
        <v>362</v>
      </c>
      <c r="C363">
        <f t="shared" si="27"/>
        <v>362</v>
      </c>
      <c r="D363" s="11">
        <v>1</v>
      </c>
      <c r="E363" s="1" t="s">
        <v>375</v>
      </c>
      <c r="F363" s="13">
        <f>CONVERT(LEFT(Nacsport!E364,2),"mn","hr")/24+CONVERT(MID(Nacsport!E364,4,2),"sec","hr")/24</f>
        <v>3.456018518518518E-2</v>
      </c>
      <c r="G363" s="14">
        <f>CONVERT((CONVERT(LEFT(Nacsport!F364,2),"mn","hr")/24+CONVERT(MID(Nacsport!F364,4,2),"sec","hr")/24)-(CONVERT(LEFT(Nacsport!E364,2),"mn","hr")/24+CONVERT(MID(Nacsport!E364,4,2),"sec","hr")/24),"hr","sec")*24</f>
        <v>11.000000000000121</v>
      </c>
      <c r="H363" s="14">
        <f t="shared" si="29"/>
        <v>2980.9999999999995</v>
      </c>
      <c r="I363" s="14">
        <f t="shared" si="28"/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30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6"/>
        <v>363</v>
      </c>
      <c r="C364">
        <f t="shared" si="27"/>
        <v>363</v>
      </c>
      <c r="D364" s="11">
        <v>1</v>
      </c>
      <c r="E364" s="1" t="s">
        <v>375</v>
      </c>
      <c r="F364" s="13">
        <f>CONVERT(LEFT(Nacsport!E365,2),"mn","hr")/24+CONVERT(MID(Nacsport!E365,4,2),"sec","hr")/24</f>
        <v>3.456018518518518E-2</v>
      </c>
      <c r="G364" s="14">
        <f>CONVERT((CONVERT(LEFT(Nacsport!F365,2),"mn","hr")/24+CONVERT(MID(Nacsport!F365,4,2),"sec","hr")/24)-(CONVERT(LEFT(Nacsport!E365,2),"mn","hr")/24+CONVERT(MID(Nacsport!E365,4,2),"sec","hr")/24),"hr","sec")*24</f>
        <v>24.000000000000757</v>
      </c>
      <c r="H364" s="14">
        <f t="shared" si="29"/>
        <v>2980.9999999999995</v>
      </c>
      <c r="I364" s="14">
        <f t="shared" si="28"/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30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6"/>
        <v>364</v>
      </c>
      <c r="C365">
        <f t="shared" si="27"/>
        <v>364</v>
      </c>
      <c r="D365" s="11">
        <v>1</v>
      </c>
      <c r="E365" s="1" t="s">
        <v>375</v>
      </c>
      <c r="F365" s="13">
        <f>CONVERT(LEFT(Nacsport!E366,2),"mn","hr")/24+CONVERT(MID(Nacsport!E366,4,2),"sec","hr")/24</f>
        <v>3.4606481481481481E-2</v>
      </c>
      <c r="G365" s="14">
        <f>CONVERT((CONVERT(LEFT(Nacsport!F366,2),"mn","hr")/24+CONVERT(MID(Nacsport!F366,4,2),"sec","hr")/24)-(CONVERT(LEFT(Nacsport!E366,2),"mn","hr")/24+CONVERT(MID(Nacsport!E366,4,2),"sec","hr")/24),"hr","sec")*24</f>
        <v>3.9999999999998259</v>
      </c>
      <c r="H365" s="14">
        <f t="shared" si="29"/>
        <v>2985</v>
      </c>
      <c r="I365" s="14">
        <f t="shared" si="28"/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30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6"/>
        <v>365</v>
      </c>
      <c r="C366">
        <f t="shared" si="27"/>
        <v>365</v>
      </c>
      <c r="D366" s="11">
        <v>1</v>
      </c>
      <c r="E366" s="1" t="s">
        <v>375</v>
      </c>
      <c r="F366" s="13">
        <f>CONVERT(LEFT(Nacsport!E367,2),"mn","hr")/24+CONVERT(MID(Nacsport!E367,4,2),"sec","hr")/24</f>
        <v>3.4606481481481481E-2</v>
      </c>
      <c r="G366" s="14">
        <f>CONVERT((CONVERT(LEFT(Nacsport!F367,2),"mn","hr")/24+CONVERT(MID(Nacsport!F367,4,2),"sec","hr")/24)-(CONVERT(LEFT(Nacsport!E367,2),"mn","hr")/24+CONVERT(MID(Nacsport!E367,4,2),"sec","hr")/24),"hr","sec")*24</f>
        <v>4.9999999999997824</v>
      </c>
      <c r="H366" s="14">
        <f t="shared" si="29"/>
        <v>2985</v>
      </c>
      <c r="I366" s="14">
        <f t="shared" si="28"/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30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6"/>
        <v>366</v>
      </c>
      <c r="C367">
        <f t="shared" si="27"/>
        <v>366</v>
      </c>
      <c r="D367" s="11">
        <v>1</v>
      </c>
      <c r="E367" s="1" t="s">
        <v>375</v>
      </c>
      <c r="F367" s="13">
        <f>CONVERT(LEFT(Nacsport!E368,2),"mn","hr")/24+CONVERT(MID(Nacsport!E368,4,2),"sec","hr")/24</f>
        <v>3.4687499999999996E-2</v>
      </c>
      <c r="G367" s="14">
        <f>CONVERT((CONVERT(LEFT(Nacsport!F368,2),"mn","hr")/24+CONVERT(MID(Nacsport!F368,4,2),"sec","hr")/24)-(CONVERT(LEFT(Nacsport!E368,2),"mn","hr")/24+CONVERT(MID(Nacsport!E368,4,2),"sec","hr")/24),"hr","sec")*24</f>
        <v>13.000000000000632</v>
      </c>
      <c r="H367" s="14">
        <f t="shared" si="29"/>
        <v>2991.9999999999995</v>
      </c>
      <c r="I367" s="14">
        <f t="shared" si="28"/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>PUNT</v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30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6"/>
        <v>367</v>
      </c>
      <c r="C368">
        <f t="shared" si="27"/>
        <v>367</v>
      </c>
      <c r="D368" s="11">
        <v>1</v>
      </c>
      <c r="E368" s="1" t="s">
        <v>375</v>
      </c>
      <c r="F368" s="13">
        <f>CONVERT(LEFT(Nacsport!E369,2),"mn","hr")/24+CONVERT(MID(Nacsport!E369,4,2),"sec","hr")/24</f>
        <v>3.469907407407407E-2</v>
      </c>
      <c r="G368" s="14">
        <f>CONVERT((CONVERT(LEFT(Nacsport!F369,2),"mn","hr")/24+CONVERT(MID(Nacsport!F369,4,2),"sec","hr")/24)-(CONVERT(LEFT(Nacsport!E369,2),"mn","hr")/24+CONVERT(MID(Nacsport!E369,4,2),"sec","hr")/24),"hr","sec")*24</f>
        <v>3.000000000000469</v>
      </c>
      <c r="H368" s="14">
        <f t="shared" si="29"/>
        <v>2993</v>
      </c>
      <c r="I368" s="14">
        <f t="shared" si="28"/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30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6"/>
        <v>368</v>
      </c>
      <c r="C369">
        <f t="shared" si="27"/>
        <v>368</v>
      </c>
      <c r="D369" s="11">
        <v>1</v>
      </c>
      <c r="E369" s="1" t="s">
        <v>375</v>
      </c>
      <c r="F369" s="13">
        <f>CONVERT(LEFT(Nacsport!E370,2),"mn","hr")/24+CONVERT(MID(Nacsport!E370,4,2),"sec","hr")/24</f>
        <v>3.4756944444444444E-2</v>
      </c>
      <c r="G369" s="14">
        <f>CONVERT((CONVERT(LEFT(Nacsport!F370,2),"mn","hr")/24+CONVERT(MID(Nacsport!F370,4,2),"sec","hr")/24)-(CONVERT(LEFT(Nacsport!E370,2),"mn","hr")/24+CONVERT(MID(Nacsport!E370,4,2),"sec","hr")/24),"hr","sec")*24</f>
        <v>6.0000000000003384</v>
      </c>
      <c r="H369" s="14">
        <f t="shared" si="29"/>
        <v>2998</v>
      </c>
      <c r="I369" s="14">
        <f t="shared" si="28"/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30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6"/>
        <v>369</v>
      </c>
      <c r="C370">
        <f t="shared" si="27"/>
        <v>369</v>
      </c>
      <c r="D370" s="11">
        <v>1</v>
      </c>
      <c r="E370" s="1" t="s">
        <v>375</v>
      </c>
      <c r="F370" s="13">
        <f>CONVERT(LEFT(Nacsport!E371,2),"mn","hr")/24+CONVERT(MID(Nacsport!E371,4,2),"sec","hr")/24</f>
        <v>3.4837962962962966E-2</v>
      </c>
      <c r="G370" s="14">
        <f>CONVERT((CONVERT(LEFT(Nacsport!F371,2),"mn","hr")/24+CONVERT(MID(Nacsport!F371,4,2),"sec","hr")/24)-(CONVERT(LEFT(Nacsport!E371,2),"mn","hr")/24+CONVERT(MID(Nacsport!E371,4,2),"sec","hr")/24),"hr","sec")*24</f>
        <v>0.99999999999995648</v>
      </c>
      <c r="H370" s="14">
        <f t="shared" si="29"/>
        <v>3005.0000000000005</v>
      </c>
      <c r="I370" s="14">
        <f t="shared" si="28"/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>KNOCK-ONROBBED</v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30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6"/>
        <v>370</v>
      </c>
      <c r="C371">
        <f t="shared" si="27"/>
        <v>370</v>
      </c>
      <c r="D371" s="11">
        <v>1</v>
      </c>
      <c r="E371" s="1" t="s">
        <v>375</v>
      </c>
      <c r="F371" s="13">
        <f>CONVERT(LEFT(Nacsport!E372,2),"mn","hr")/24+CONVERT(MID(Nacsport!E372,4,2),"sec","hr")/24</f>
        <v>3.5266203703703702E-2</v>
      </c>
      <c r="G371" s="14">
        <f>CONVERT((CONVERT(LEFT(Nacsport!F372,2),"mn","hr")/24+CONVERT(MID(Nacsport!F372,4,2),"sec","hr")/24)-(CONVERT(LEFT(Nacsport!E372,2),"mn","hr")/24+CONVERT(MID(Nacsport!E372,4,2),"sec","hr")/24),"hr","sec")*24</f>
        <v>25.000000000000114</v>
      </c>
      <c r="H371" s="14">
        <f t="shared" si="29"/>
        <v>3042</v>
      </c>
      <c r="I371" s="14">
        <f t="shared" si="28"/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30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6"/>
        <v>371</v>
      </c>
      <c r="C372">
        <f t="shared" si="27"/>
        <v>371</v>
      </c>
      <c r="D372" s="11">
        <v>1</v>
      </c>
      <c r="E372" s="1" t="s">
        <v>375</v>
      </c>
      <c r="F372" s="13">
        <f>CONVERT(LEFT(Nacsport!E373,2),"mn","hr")/24+CONVERT(MID(Nacsport!E373,4,2),"sec","hr")/24</f>
        <v>3.5266203703703702E-2</v>
      </c>
      <c r="G372" s="14">
        <f>CONVERT((CONVERT(LEFT(Nacsport!F373,2),"mn","hr")/24+CONVERT(MID(Nacsport!F373,4,2),"sec","hr")/24)-(CONVERT(LEFT(Nacsport!E373,2),"mn","hr")/24+CONVERT(MID(Nacsport!E373,4,2),"sec","hr")/24),"hr","sec")*24</f>
        <v>34.000000000000313</v>
      </c>
      <c r="H372" s="14">
        <f t="shared" si="29"/>
        <v>3042</v>
      </c>
      <c r="I372" s="14">
        <f t="shared" si="28"/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30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6"/>
        <v>372</v>
      </c>
      <c r="C373">
        <f t="shared" si="27"/>
        <v>372</v>
      </c>
      <c r="D373" s="11">
        <v>1</v>
      </c>
      <c r="E373" s="1" t="s">
        <v>375</v>
      </c>
      <c r="F373" s="13">
        <f>CONVERT(LEFT(Nacsport!E374,2),"mn","hr")/24+CONVERT(MID(Nacsport!E374,4,2),"sec","hr")/24</f>
        <v>3.5324074074074077E-2</v>
      </c>
      <c r="G373" s="14">
        <f>CONVERT((CONVERT(LEFT(Nacsport!F374,2),"mn","hr")/24+CONVERT(MID(Nacsport!F374,4,2),"sec","hr")/24)-(CONVERT(LEFT(Nacsport!E374,2),"mn","hr")/24+CONVERT(MID(Nacsport!E374,4,2),"sec","hr")/24),"hr","sec")*24</f>
        <v>6.9999999999996954</v>
      </c>
      <c r="H373" s="14">
        <f t="shared" si="29"/>
        <v>3047</v>
      </c>
      <c r="I373" s="14">
        <f t="shared" si="28"/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30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6"/>
        <v>373</v>
      </c>
      <c r="C374">
        <f t="shared" si="27"/>
        <v>373</v>
      </c>
      <c r="D374" s="11">
        <v>1</v>
      </c>
      <c r="E374" s="1" t="s">
        <v>375</v>
      </c>
      <c r="F374" s="13">
        <f>CONVERT(LEFT(Nacsport!E375,2),"mn","hr")/24+CONVERT(MID(Nacsport!E375,4,2),"sec","hr")/24</f>
        <v>3.5358796296296298E-2</v>
      </c>
      <c r="G374" s="14">
        <f>CONVERT((CONVERT(LEFT(Nacsport!F375,2),"mn","hr")/24+CONVERT(MID(Nacsport!F375,4,2),"sec","hr")/24)-(CONVERT(LEFT(Nacsport!E375,2),"mn","hr")/24+CONVERT(MID(Nacsport!E375,4,2),"sec","hr")/24),"hr","sec")*24</f>
        <v>2.9999999999998694</v>
      </c>
      <c r="H374" s="14">
        <f t="shared" si="29"/>
        <v>3050</v>
      </c>
      <c r="I374" s="14">
        <f t="shared" si="28"/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30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6"/>
        <v>374</v>
      </c>
      <c r="C375">
        <f t="shared" si="27"/>
        <v>374</v>
      </c>
      <c r="D375" s="11">
        <v>1</v>
      </c>
      <c r="E375" s="1" t="s">
        <v>375</v>
      </c>
      <c r="F375" s="13">
        <f>CONVERT(LEFT(Nacsport!E376,2),"mn","hr")/24+CONVERT(MID(Nacsport!E376,4,2),"sec","hr")/24</f>
        <v>3.5381944444444445E-2</v>
      </c>
      <c r="G375" s="14">
        <f>CONVERT((CONVERT(LEFT(Nacsport!F376,2),"mn","hr")/24+CONVERT(MID(Nacsport!F376,4,2),"sec","hr")/24)-(CONVERT(LEFT(Nacsport!E376,2),"mn","hr")/24+CONVERT(MID(Nacsport!E376,4,2),"sec","hr")/24),"hr","sec")*24</f>
        <v>2.9999999999998694</v>
      </c>
      <c r="H375" s="14">
        <f t="shared" si="29"/>
        <v>3052</v>
      </c>
      <c r="I375" s="14">
        <f t="shared" si="28"/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30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6"/>
        <v>375</v>
      </c>
      <c r="C376">
        <f t="shared" si="27"/>
        <v>375</v>
      </c>
      <c r="D376" s="11">
        <v>1</v>
      </c>
      <c r="E376" s="1" t="s">
        <v>375</v>
      </c>
      <c r="F376" s="13">
        <f>CONVERT(LEFT(Nacsport!E377,2),"mn","hr")/24+CONVERT(MID(Nacsport!E377,4,2),"sec","hr")/24</f>
        <v>3.5393518518518519E-2</v>
      </c>
      <c r="G376" s="14">
        <f>CONVERT((CONVERT(LEFT(Nacsport!F377,2),"mn","hr")/24+CONVERT(MID(Nacsport!F377,4,2),"sec","hr")/24)-(CONVERT(LEFT(Nacsport!E377,2),"mn","hr")/24+CONVERT(MID(Nacsport!E377,4,2),"sec","hr")/24),"hr","sec")*24</f>
        <v>2.9999999999998694</v>
      </c>
      <c r="H376" s="14">
        <f t="shared" si="29"/>
        <v>3053</v>
      </c>
      <c r="I376" s="14">
        <f t="shared" si="28"/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30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6"/>
        <v>376</v>
      </c>
      <c r="C377">
        <f t="shared" si="27"/>
        <v>376</v>
      </c>
      <c r="D377" s="11">
        <v>1</v>
      </c>
      <c r="E377" s="1" t="s">
        <v>375</v>
      </c>
      <c r="F377" s="13">
        <f>CONVERT(LEFT(Nacsport!E378,2),"mn","hr")/24+CONVERT(MID(Nacsport!E378,4,2),"sec","hr")/24</f>
        <v>3.5439814814814813E-2</v>
      </c>
      <c r="G377" s="14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14">
        <f t="shared" si="29"/>
        <v>3057</v>
      </c>
      <c r="I377" s="14">
        <f t="shared" si="28"/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30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6"/>
        <v>377</v>
      </c>
      <c r="C378">
        <f t="shared" si="27"/>
        <v>377</v>
      </c>
      <c r="D378" s="11">
        <v>1</v>
      </c>
      <c r="E378" s="1" t="s">
        <v>375</v>
      </c>
      <c r="F378" s="13">
        <f>CONVERT(LEFT(Nacsport!E379,2),"mn","hr")/24+CONVERT(MID(Nacsport!E379,4,2),"sec","hr")/24</f>
        <v>3.546296296296296E-2</v>
      </c>
      <c r="G378" s="14">
        <f>CONVERT((CONVERT(LEFT(Nacsport!F379,2),"mn","hr")/24+CONVERT(MID(Nacsport!F379,4,2),"sec","hr")/24)-(CONVERT(LEFT(Nacsport!E379,2),"mn","hr")/24+CONVERT(MID(Nacsport!E379,4,2),"sec","hr")/24),"hr","sec")*24</f>
        <v>3.000000000000469</v>
      </c>
      <c r="H378" s="14">
        <f t="shared" si="29"/>
        <v>3059</v>
      </c>
      <c r="I378" s="14">
        <f t="shared" si="28"/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SLOW</v>
      </c>
      <c r="AG378" s="1" t="str">
        <f>+CONCATENATE(Nacsport!FF379,Nacsport!FG379,Nacsport!FH379,Nacsport!FI379,Nacsport!FJ379)</f>
        <v/>
      </c>
      <c r="AH378" s="1" t="str">
        <f t="shared" si="30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6"/>
        <v>378</v>
      </c>
      <c r="C379">
        <f t="shared" si="27"/>
        <v>378</v>
      </c>
      <c r="D379" s="11">
        <v>1</v>
      </c>
      <c r="E379" s="1" t="s">
        <v>375</v>
      </c>
      <c r="F379" s="13">
        <f>CONVERT(LEFT(Nacsport!E380,2),"mn","hr")/24+CONVERT(MID(Nacsport!E380,4,2),"sec","hr")/24</f>
        <v>3.5486111111111107E-2</v>
      </c>
      <c r="G379" s="14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4">
        <f t="shared" si="29"/>
        <v>3060.9999999999995</v>
      </c>
      <c r="I379" s="14">
        <f t="shared" si="28"/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30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6"/>
        <v>379</v>
      </c>
      <c r="C380">
        <f t="shared" si="27"/>
        <v>379</v>
      </c>
      <c r="D380" s="11">
        <v>1</v>
      </c>
      <c r="E380" s="1" t="s">
        <v>375</v>
      </c>
      <c r="F380" s="13">
        <f>CONVERT(LEFT(Nacsport!E381,2),"mn","hr")/24+CONVERT(MID(Nacsport!E381,4,2),"sec","hr")/24</f>
        <v>3.5555555555555556E-2</v>
      </c>
      <c r="G380" s="14">
        <f>CONVERT((CONVERT(LEFT(Nacsport!F381,2),"mn","hr")/24+CONVERT(MID(Nacsport!F381,4,2),"sec","hr")/24)-(CONVERT(LEFT(Nacsport!E381,2),"mn","hr")/24+CONVERT(MID(Nacsport!E381,4,2),"sec","hr")/24),"hr","sec")*24</f>
        <v>3.9999999999998259</v>
      </c>
      <c r="H380" s="14">
        <f t="shared" si="29"/>
        <v>3067</v>
      </c>
      <c r="I380" s="14">
        <f t="shared" si="28"/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30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6"/>
        <v>380</v>
      </c>
      <c r="C381">
        <f t="shared" si="27"/>
        <v>380</v>
      </c>
      <c r="D381" s="11">
        <v>1</v>
      </c>
      <c r="E381" s="1" t="s">
        <v>375</v>
      </c>
      <c r="F381" s="13">
        <f>CONVERT(LEFT(Nacsport!E382,2),"mn","hr")/24+CONVERT(MID(Nacsport!E382,4,2),"sec","hr")/24</f>
        <v>3.5555555555555556E-2</v>
      </c>
      <c r="G381" s="14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4">
        <f t="shared" si="29"/>
        <v>3067</v>
      </c>
      <c r="I381" s="14">
        <f t="shared" si="28"/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>SLOW</v>
      </c>
      <c r="AG381" s="1" t="str">
        <f>+CONCATENATE(Nacsport!FF382,Nacsport!FG382,Nacsport!FH382,Nacsport!FI382,Nacsport!FJ382)</f>
        <v/>
      </c>
      <c r="AH381" s="1" t="str">
        <f t="shared" si="30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6"/>
        <v>381</v>
      </c>
      <c r="C382">
        <f t="shared" si="27"/>
        <v>381</v>
      </c>
      <c r="D382" s="11">
        <v>1</v>
      </c>
      <c r="E382" s="1" t="s">
        <v>375</v>
      </c>
      <c r="F382" s="13">
        <f>CONVERT(LEFT(Nacsport!E383,2),"mn","hr")/24+CONVERT(MID(Nacsport!E383,4,2),"sec","hr")/24</f>
        <v>3.5555555555555556E-2</v>
      </c>
      <c r="G382" s="14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4">
        <f t="shared" si="29"/>
        <v>3067</v>
      </c>
      <c r="I382" s="14">
        <f t="shared" si="28"/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>PUNT</v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30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6"/>
        <v>382</v>
      </c>
      <c r="C383">
        <f t="shared" si="27"/>
        <v>382</v>
      </c>
      <c r="D383" s="11">
        <v>1</v>
      </c>
      <c r="E383" s="1" t="s">
        <v>375</v>
      </c>
      <c r="F383" s="13">
        <f>CONVERT(LEFT(Nacsport!E384,2),"mn","hr")/24+CONVERT(MID(Nacsport!E384,4,2),"sec","hr")/24</f>
        <v>3.5648148148148144E-2</v>
      </c>
      <c r="G383" s="14">
        <f>CONVERT((CONVERT(LEFT(Nacsport!F384,2),"mn","hr")/24+CONVERT(MID(Nacsport!F384,4,2),"sec","hr")/24)-(CONVERT(LEFT(Nacsport!E384,2),"mn","hr")/24+CONVERT(MID(Nacsport!E384,4,2),"sec","hr")/24),"hr","sec")*24</f>
        <v>3.000000000000469</v>
      </c>
      <c r="H383" s="14">
        <f t="shared" si="29"/>
        <v>3074.9999999999995</v>
      </c>
      <c r="I383" s="14">
        <f t="shared" si="28"/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30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6"/>
        <v>383</v>
      </c>
      <c r="C384">
        <f t="shared" si="27"/>
        <v>383</v>
      </c>
      <c r="D384" s="11">
        <v>1</v>
      </c>
      <c r="E384" s="1" t="s">
        <v>375</v>
      </c>
      <c r="F384" s="13">
        <f>CONVERT(LEFT(Nacsport!E385,2),"mn","hr")/24+CONVERT(MID(Nacsport!E385,4,2),"sec","hr")/24</f>
        <v>3.5648148148148144E-2</v>
      </c>
      <c r="G384" s="14">
        <f>CONVERT((CONVERT(LEFT(Nacsport!F385,2),"mn","hr")/24+CONVERT(MID(Nacsport!F385,4,2),"sec","hr")/24)-(CONVERT(LEFT(Nacsport!E385,2),"mn","hr")/24+CONVERT(MID(Nacsport!E385,4,2),"sec","hr")/24),"hr","sec")*24</f>
        <v>5.0000000000003819</v>
      </c>
      <c r="H384" s="14">
        <f t="shared" si="29"/>
        <v>3074.9999999999995</v>
      </c>
      <c r="I384" s="14">
        <f t="shared" si="28"/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30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6"/>
        <v>384</v>
      </c>
      <c r="C385">
        <f t="shared" si="27"/>
        <v>384</v>
      </c>
      <c r="D385" s="11">
        <v>1</v>
      </c>
      <c r="E385" s="1" t="s">
        <v>375</v>
      </c>
      <c r="F385" s="13">
        <f>CONVERT(LEFT(Nacsport!E386,2),"mn","hr")/24+CONVERT(MID(Nacsport!E386,4,2),"sec","hr")/24</f>
        <v>3.5659722222222225E-2</v>
      </c>
      <c r="G385" s="14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4">
        <f t="shared" si="29"/>
        <v>3076</v>
      </c>
      <c r="I385" s="14">
        <f t="shared" si="28"/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>R TOUCH</v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30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31">+A386-2</f>
        <v>385</v>
      </c>
      <c r="C386">
        <f t="shared" ref="C386:C449" si="32">+B386</f>
        <v>385</v>
      </c>
      <c r="D386" s="11">
        <v>1</v>
      </c>
      <c r="E386" s="1" t="s">
        <v>375</v>
      </c>
      <c r="F386" s="13">
        <f>CONVERT(LEFT(Nacsport!E387,2),"mn","hr")/24+CONVERT(MID(Nacsport!E387,4,2),"sec","hr")/24</f>
        <v>3.5891203703703703E-2</v>
      </c>
      <c r="G386" s="14">
        <f>CONVERT((CONVERT(LEFT(Nacsport!F387,2),"mn","hr")/24+CONVERT(MID(Nacsport!F387,4,2),"sec","hr")/24)-(CONVERT(LEFT(Nacsport!E387,2),"mn","hr")/24+CONVERT(MID(Nacsport!E387,4,2),"sec","hr")/24),"hr","sec")*24</f>
        <v>3.9999999999998259</v>
      </c>
      <c r="H386" s="14">
        <f t="shared" si="29"/>
        <v>3096</v>
      </c>
      <c r="I386" s="14">
        <f t="shared" ref="I386:I449" si="33">+CONVERT(F386,"hr","mn")*24</f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30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31"/>
        <v>386</v>
      </c>
      <c r="C387">
        <f t="shared" si="32"/>
        <v>386</v>
      </c>
      <c r="D387" s="11">
        <v>1</v>
      </c>
      <c r="E387" s="1" t="s">
        <v>375</v>
      </c>
      <c r="F387" s="13">
        <f>CONVERT(LEFT(Nacsport!E388,2),"mn","hr")/24+CONVERT(MID(Nacsport!E388,4,2),"sec","hr")/24</f>
        <v>3.5891203703703703E-2</v>
      </c>
      <c r="G387" s="14">
        <f>CONVERT((CONVERT(LEFT(Nacsport!F388,2),"mn","hr")/24+CONVERT(MID(Nacsport!F388,4,2),"sec","hr")/24)-(CONVERT(LEFT(Nacsport!E388,2),"mn","hr")/24+CONVERT(MID(Nacsport!E388,4,2),"sec","hr")/24),"hr","sec")*24</f>
        <v>12.000000000000078</v>
      </c>
      <c r="H387" s="14">
        <f t="shared" ref="H387:H450" si="34">(+CONVERT(F387,"hr","sec")*24)-5</f>
        <v>3096</v>
      </c>
      <c r="I387" s="14">
        <f t="shared" si="33"/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30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31"/>
        <v>387</v>
      </c>
      <c r="C388">
        <f t="shared" si="32"/>
        <v>387</v>
      </c>
      <c r="D388" s="11">
        <v>1</v>
      </c>
      <c r="E388" s="1" t="s">
        <v>375</v>
      </c>
      <c r="F388" s="13">
        <f>CONVERT(LEFT(Nacsport!E389,2),"mn","hr")/24+CONVERT(MID(Nacsport!E389,4,2),"sec","hr")/24</f>
        <v>3.5925925925925924E-2</v>
      </c>
      <c r="G388" s="14">
        <f>CONVERT((CONVERT(LEFT(Nacsport!F389,2),"mn","hr")/24+CONVERT(MID(Nacsport!F389,4,2),"sec","hr")/24)-(CONVERT(LEFT(Nacsport!E389,2),"mn","hr")/24+CONVERT(MID(Nacsport!E389,4,2),"sec","hr")/24),"hr","sec")*24</f>
        <v>7.0000000000002949</v>
      </c>
      <c r="H388" s="14">
        <f t="shared" si="34"/>
        <v>3098.9999999999995</v>
      </c>
      <c r="I388" s="14">
        <f t="shared" si="33"/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30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31"/>
        <v>388</v>
      </c>
      <c r="C389">
        <f t="shared" si="32"/>
        <v>388</v>
      </c>
      <c r="D389" s="11">
        <v>1</v>
      </c>
      <c r="E389" s="1" t="s">
        <v>375</v>
      </c>
      <c r="F389" s="13">
        <f>CONVERT(LEFT(Nacsport!E390,2),"mn","hr")/24+CONVERT(MID(Nacsport!E390,4,2),"sec","hr")/24</f>
        <v>3.5937499999999997E-2</v>
      </c>
      <c r="G389" s="14">
        <f>CONVERT((CONVERT(LEFT(Nacsport!F390,2),"mn","hr")/24+CONVERT(MID(Nacsport!F390,4,2),"sec","hr")/24)-(CONVERT(LEFT(Nacsport!E390,2),"mn","hr")/24+CONVERT(MID(Nacsport!E390,4,2),"sec","hr")/24),"hr","sec")*24</f>
        <v>5.0000000000003819</v>
      </c>
      <c r="H389" s="14">
        <f t="shared" si="34"/>
        <v>3100</v>
      </c>
      <c r="I389" s="14">
        <f t="shared" si="33"/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30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31"/>
        <v>389</v>
      </c>
      <c r="C390">
        <f t="shared" si="32"/>
        <v>389</v>
      </c>
      <c r="D390" s="11">
        <v>1</v>
      </c>
      <c r="E390" s="1" t="s">
        <v>375</v>
      </c>
      <c r="F390" s="13">
        <f>CONVERT(LEFT(Nacsport!E391,2),"mn","hr")/24+CONVERT(MID(Nacsport!E391,4,2),"sec","hr")/24</f>
        <v>3.5937499999999997E-2</v>
      </c>
      <c r="G390" s="14">
        <f>CONVERT((CONVERT(LEFT(Nacsport!F391,2),"mn","hr")/24+CONVERT(MID(Nacsport!F391,4,2),"sec","hr")/24)-(CONVERT(LEFT(Nacsport!E391,2),"mn","hr")/24+CONVERT(MID(Nacsport!E391,4,2),"sec","hr")/24),"hr","sec")*24</f>
        <v>8.0000000000002522</v>
      </c>
      <c r="H390" s="14">
        <f t="shared" si="34"/>
        <v>3100</v>
      </c>
      <c r="I390" s="14">
        <f t="shared" si="33"/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>ROBBED</v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30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31"/>
        <v>390</v>
      </c>
      <c r="C391">
        <f t="shared" si="32"/>
        <v>390</v>
      </c>
      <c r="D391" s="11">
        <v>1</v>
      </c>
      <c r="E391" s="1" t="s">
        <v>375</v>
      </c>
      <c r="F391" s="13">
        <f>CONVERT(LEFT(Nacsport!E392,2),"mn","hr")/24+CONVERT(MID(Nacsport!E392,4,2),"sec","hr")/24</f>
        <v>3.6030092592592593E-2</v>
      </c>
      <c r="G391" s="14">
        <f>CONVERT((CONVERT(LEFT(Nacsport!F392,2),"mn","hr")/24+CONVERT(MID(Nacsport!F392,4,2),"sec","hr")/24)-(CONVERT(LEFT(Nacsport!E392,2),"mn","hr")/24+CONVERT(MID(Nacsport!E392,4,2),"sec","hr")/24),"hr","sec")*24</f>
        <v>3.9999999999998259</v>
      </c>
      <c r="H391" s="14">
        <f t="shared" si="34"/>
        <v>3108</v>
      </c>
      <c r="I391" s="14">
        <f t="shared" si="33"/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30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31"/>
        <v>391</v>
      </c>
      <c r="C392">
        <f t="shared" si="32"/>
        <v>391</v>
      </c>
      <c r="D392" s="11">
        <v>1</v>
      </c>
      <c r="E392" s="1" t="s">
        <v>375</v>
      </c>
      <c r="F392" s="13">
        <f>CONVERT(LEFT(Nacsport!E393,2),"mn","hr")/24+CONVERT(MID(Nacsport!E393,4,2),"sec","hr")/24</f>
        <v>3.6030092592592593E-2</v>
      </c>
      <c r="G392" s="14">
        <f>CONVERT((CONVERT(LEFT(Nacsport!F393,2),"mn","hr")/24+CONVERT(MID(Nacsport!F393,4,2),"sec","hr")/24)-(CONVERT(LEFT(Nacsport!E393,2),"mn","hr")/24+CONVERT(MID(Nacsport!E393,4,2),"sec","hr")/24),"hr","sec")*24</f>
        <v>0.99999999999995648</v>
      </c>
      <c r="H392" s="14">
        <f t="shared" si="34"/>
        <v>3108</v>
      </c>
      <c r="I392" s="14">
        <f t="shared" si="33"/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30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31"/>
        <v>392</v>
      </c>
      <c r="C393">
        <f t="shared" si="32"/>
        <v>392</v>
      </c>
      <c r="D393" s="11">
        <v>1</v>
      </c>
      <c r="E393" s="1" t="s">
        <v>375</v>
      </c>
      <c r="F393" s="13">
        <f>CONVERT(LEFT(Nacsport!E394,2),"mn","hr")/24+CONVERT(MID(Nacsport!E394,4,2),"sec","hr")/24</f>
        <v>3.605324074074074E-2</v>
      </c>
      <c r="G393" s="14">
        <f>CONVERT((CONVERT(LEFT(Nacsport!F394,2),"mn","hr")/24+CONVERT(MID(Nacsport!F394,4,2),"sec","hr")/24)-(CONVERT(LEFT(Nacsport!E394,2),"mn","hr")/24+CONVERT(MID(Nacsport!E394,4,2),"sec","hr")/24),"hr","sec")*24</f>
        <v>1.999999999999913</v>
      </c>
      <c r="H393" s="14">
        <f t="shared" si="34"/>
        <v>3110</v>
      </c>
      <c r="I393" s="14">
        <f t="shared" si="33"/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>RUCK DEFENSE</v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30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31"/>
        <v>393</v>
      </c>
      <c r="C394">
        <f t="shared" si="32"/>
        <v>393</v>
      </c>
      <c r="D394" s="11">
        <v>1</v>
      </c>
      <c r="E394" s="1" t="s">
        <v>375</v>
      </c>
      <c r="F394" s="13">
        <f>CONVERT(LEFT(Nacsport!E395,2),"mn","hr")/24+CONVERT(MID(Nacsport!E395,4,2),"sec","hr")/24</f>
        <v>3.605324074074074E-2</v>
      </c>
      <c r="G394" s="14">
        <f>CONVERT((CONVERT(LEFT(Nacsport!F395,2),"mn","hr")/24+CONVERT(MID(Nacsport!F395,4,2),"sec","hr")/24)-(CONVERT(LEFT(Nacsport!E395,2),"mn","hr")/24+CONVERT(MID(Nacsport!E395,4,2),"sec","hr")/24),"hr","sec")*24</f>
        <v>1.999999999999913</v>
      </c>
      <c r="H394" s="14">
        <f t="shared" si="34"/>
        <v>3110</v>
      </c>
      <c r="I394" s="14">
        <f t="shared" si="33"/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30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31"/>
        <v>394</v>
      </c>
      <c r="C395">
        <f t="shared" si="32"/>
        <v>394</v>
      </c>
      <c r="D395" s="11">
        <v>1</v>
      </c>
      <c r="E395" s="1" t="s">
        <v>375</v>
      </c>
      <c r="F395" s="13">
        <f>CONVERT(LEFT(Nacsport!E396,2),"mn","hr")/24+CONVERT(MID(Nacsport!E396,4,2),"sec","hr")/24</f>
        <v>3.6076388888888887E-2</v>
      </c>
      <c r="G395" s="14">
        <f>(CONVERT((CONVERT(LEFT(Nacsport!F396,2),"mn","hr")/24+CONVERT(MID(Nacsport!F396,4,2),"sec","hr")/24)-(CONVERT(LEFT(Nacsport!E396,2),"mn","hr")/24+CONVERT(MID(Nacsport!E396,4,2),"sec","hr")/24),"hr","sec")*24)+2</f>
        <v>7.0000000000003819</v>
      </c>
      <c r="H395" s="14">
        <f t="shared" si="34"/>
        <v>3112</v>
      </c>
      <c r="I395" s="14">
        <f t="shared" si="33"/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30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31"/>
        <v>395</v>
      </c>
      <c r="C396">
        <f t="shared" si="32"/>
        <v>395</v>
      </c>
      <c r="D396" s="11">
        <v>1</v>
      </c>
      <c r="E396" s="1" t="s">
        <v>375</v>
      </c>
      <c r="F396" s="13">
        <f>CONVERT(LEFT(Nacsport!E397,2),"mn","hr")/24+CONVERT(MID(Nacsport!E397,4,2),"sec","hr")/24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(CONVERT((CONVERT(LEFT(Nacsport!F397,2),"mn","hr")/24+CONVERT(MID(Nacsport!F397,4,2),"sec","hr")/24)-(CONVERT(LEFT(Nacsport!E397,2),"mn","hr")/24+CONVERT(MID(Nacsport!E397,4,2),"sec","hr")/24),"hr","sec")*24)+2</f>
        <v>2.9999999999999565</v>
      </c>
      <c r="H396" s="14">
        <f t="shared" si="34"/>
        <v>3112</v>
      </c>
      <c r="I396" s="14">
        <f t="shared" si="33"/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>KNOCK-ON</v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30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31"/>
        <v>396</v>
      </c>
      <c r="C397">
        <f t="shared" si="32"/>
        <v>396</v>
      </c>
      <c r="D397" s="11">
        <v>1</v>
      </c>
      <c r="E397" s="1" t="s">
        <v>375</v>
      </c>
      <c r="F397" s="13">
        <f>CONVERT(LEFT(Nacsport!E398,2),"mn","hr")/24+CONVERT(MID(Nacsport!E398,4,2),"sec","hr")/24</f>
        <v>3.6458333333333336E-2</v>
      </c>
      <c r="G397" s="14">
        <f>CONVERT((CONVERT(LEFT(Nacsport!F398,2),"mn","hr")/24+CONVERT(MID(Nacsport!F398,4,2),"sec","hr")/24)-(CONVERT(LEFT(Nacsport!E398,2),"mn","hr")/24+CONVERT(MID(Nacsport!E398,4,2),"sec","hr")/24),"hr","sec")*24</f>
        <v>6.0000000000003384</v>
      </c>
      <c r="H397" s="14">
        <f t="shared" si="34"/>
        <v>3145</v>
      </c>
      <c r="I397" s="14">
        <f t="shared" si="33"/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30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31"/>
        <v>397</v>
      </c>
      <c r="C398">
        <f t="shared" si="32"/>
        <v>397</v>
      </c>
      <c r="D398" s="11">
        <v>1</v>
      </c>
      <c r="E398" s="1" t="s">
        <v>375</v>
      </c>
      <c r="F398" s="13">
        <f>CONVERT(LEFT(Nacsport!E399,2),"mn","hr")/24+CONVERT(MID(Nacsport!E399,4,2),"sec","hr")/24</f>
        <v>3.6458333333333336E-2</v>
      </c>
      <c r="G398" s="14">
        <f>CONVERT((CONVERT(LEFT(Nacsport!F399,2),"mn","hr")/24+CONVERT(MID(Nacsport!F399,4,2),"sec","hr")/24)-(CONVERT(LEFT(Nacsport!E399,2),"mn","hr")/24+CONVERT(MID(Nacsport!E399,4,2),"sec","hr")/24),"hr","sec")*24</f>
        <v>6.0000000000003384</v>
      </c>
      <c r="H398" s="14">
        <f t="shared" si="34"/>
        <v>3145</v>
      </c>
      <c r="I398" s="14">
        <f t="shared" si="33"/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30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31"/>
        <v>398</v>
      </c>
      <c r="C399">
        <f t="shared" si="32"/>
        <v>398</v>
      </c>
      <c r="D399" s="11">
        <v>1</v>
      </c>
      <c r="E399" s="1" t="s">
        <v>375</v>
      </c>
      <c r="F399" s="13">
        <f>CONVERT(LEFT(Nacsport!E400,2),"mn","hr")/24+CONVERT(MID(Nacsport!E400,4,2),"sec","hr")/24</f>
        <v>3.6527777777777784E-2</v>
      </c>
      <c r="G399" s="14">
        <f>CONVERT((CONVERT(LEFT(Nacsport!F400,2),"mn","hr")/24+CONVERT(MID(Nacsport!F400,4,2),"sec","hr")/24)-(CONVERT(LEFT(Nacsport!E400,2),"mn","hr")/24+CONVERT(MID(Nacsport!E400,4,2),"sec","hr")/24),"hr","sec")*24</f>
        <v>3.9999999999998259</v>
      </c>
      <c r="H399" s="14">
        <f t="shared" si="34"/>
        <v>3151.0000000000009</v>
      </c>
      <c r="I399" s="14">
        <f t="shared" si="33"/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30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31"/>
        <v>399</v>
      </c>
      <c r="C400">
        <f t="shared" si="32"/>
        <v>399</v>
      </c>
      <c r="D400" s="11">
        <v>1</v>
      </c>
      <c r="E400" s="1" t="s">
        <v>375</v>
      </c>
      <c r="F400" s="13">
        <f>CONVERT(LEFT(Nacsport!E401,2),"mn","hr")/24+CONVERT(MID(Nacsport!E401,4,2),"sec","hr")/24</f>
        <v>3.6527777777777784E-2</v>
      </c>
      <c r="G400" s="14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4">
        <f t="shared" si="34"/>
        <v>3151.0000000000009</v>
      </c>
      <c r="I400" s="14">
        <f t="shared" si="33"/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30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31"/>
        <v>400</v>
      </c>
      <c r="C401">
        <f t="shared" si="32"/>
        <v>400</v>
      </c>
      <c r="D401" s="11">
        <v>1</v>
      </c>
      <c r="E401" s="1" t="s">
        <v>375</v>
      </c>
      <c r="F401" s="13">
        <f>CONVERT(LEFT(Nacsport!E402,2),"mn","hr")/24+CONVERT(MID(Nacsport!E402,4,2),"sec","hr")/24</f>
        <v>3.6527777777777784E-2</v>
      </c>
      <c r="G401" s="14">
        <f>CONVERT((CONVERT(LEFT(Nacsport!F402,2),"mn","hr")/24+CONVERT(MID(Nacsport!F402,4,2),"sec","hr")/24)-(CONVERT(LEFT(Nacsport!E402,2),"mn","hr")/24+CONVERT(MID(Nacsport!E402,4,2),"sec","hr")/24),"hr","sec")*24</f>
        <v>0.99999999999995648</v>
      </c>
      <c r="H401" s="14">
        <f t="shared" si="34"/>
        <v>3151.0000000000009</v>
      </c>
      <c r="I401" s="14">
        <f t="shared" si="33"/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30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31"/>
        <v>401</v>
      </c>
      <c r="C402">
        <f t="shared" si="32"/>
        <v>401</v>
      </c>
      <c r="D402" s="11">
        <v>1</v>
      </c>
      <c r="E402" s="1" t="s">
        <v>375</v>
      </c>
      <c r="F402" s="13">
        <f>CONVERT(LEFT(Nacsport!E403,2),"mn","hr")/24+CONVERT(MID(Nacsport!E403,4,2),"sec","hr")/24</f>
        <v>3.695601851851852E-2</v>
      </c>
      <c r="G402" s="14">
        <f>CONVERT((CONVERT(LEFT(Nacsport!F403,2),"mn","hr")/24+CONVERT(MID(Nacsport!F403,4,2),"sec","hr")/24)-(CONVERT(LEFT(Nacsport!E403,2),"mn","hr")/24+CONVERT(MID(Nacsport!E403,4,2),"sec","hr")/24),"hr","sec")*24</f>
        <v>3.9999999999998259</v>
      </c>
      <c r="H402" s="14">
        <f t="shared" si="34"/>
        <v>3188.0000000000005</v>
      </c>
      <c r="I402" s="14">
        <f t="shared" si="33"/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>SCRUM INF</v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30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31"/>
        <v>402</v>
      </c>
      <c r="C403">
        <f t="shared" si="32"/>
        <v>402</v>
      </c>
      <c r="D403" s="11">
        <v>1</v>
      </c>
      <c r="E403" s="1" t="s">
        <v>375</v>
      </c>
      <c r="F403" s="13">
        <f>CONVERT(LEFT(Nacsport!E404,2),"mn","hr")/24+CONVERT(MID(Nacsport!E404,4,2),"sec","hr")/24</f>
        <v>3.7337962962962962E-2</v>
      </c>
      <c r="G403" s="14">
        <f>CONVERT((CONVERT(LEFT(Nacsport!F404,2),"mn","hr")/24+CONVERT(MID(Nacsport!F404,4,2),"sec","hr")/24)-(CONVERT(LEFT(Nacsport!E404,2),"mn","hr")/24+CONVERT(MID(Nacsport!E404,4,2),"sec","hr")/24),"hr","sec")*24</f>
        <v>0.99999999999995648</v>
      </c>
      <c r="H403" s="14">
        <f t="shared" si="34"/>
        <v>3221</v>
      </c>
      <c r="I403" s="14">
        <f t="shared" si="33"/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30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31"/>
        <v>403</v>
      </c>
      <c r="C404">
        <f t="shared" si="32"/>
        <v>403</v>
      </c>
      <c r="D404" s="11">
        <v>1</v>
      </c>
      <c r="E404" s="1" t="s">
        <v>375</v>
      </c>
      <c r="F404" s="13">
        <f>CONVERT(LEFT(Nacsport!E405,2),"mn","hr")/24+CONVERT(MID(Nacsport!E405,4,2),"sec","hr")/24</f>
        <v>3.7349537037037035E-2</v>
      </c>
      <c r="G404" s="14">
        <f>CONVERT((CONVERT(LEFT(Nacsport!F405,2),"mn","hr")/24+CONVERT(MID(Nacsport!F405,4,2),"sec","hr")/24)-(CONVERT(LEFT(Nacsport!E405,2),"mn","hr")/24+CONVERT(MID(Nacsport!E405,4,2),"sec","hr")/24),"hr","sec")*24</f>
        <v>7.0000000000002949</v>
      </c>
      <c r="H404" s="14">
        <f t="shared" si="34"/>
        <v>3221.9999999999995</v>
      </c>
      <c r="I404" s="14">
        <f t="shared" si="33"/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>PUNT</v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30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31"/>
        <v>404</v>
      </c>
      <c r="C405">
        <f t="shared" si="32"/>
        <v>404</v>
      </c>
      <c r="D405" s="11">
        <v>1</v>
      </c>
      <c r="E405" s="1" t="s">
        <v>375</v>
      </c>
      <c r="F405" s="13">
        <f>CONVERT(LEFT(Nacsport!E406,2),"mn","hr")/24+CONVERT(MID(Nacsport!E406,4,2),"sec","hr")/24</f>
        <v>3.7349537037037035E-2</v>
      </c>
      <c r="G405" s="14">
        <f>CONVERT((CONVERT(LEFT(Nacsport!F406,2),"mn","hr")/24+CONVERT(MID(Nacsport!F406,4,2),"sec","hr")/24)-(CONVERT(LEFT(Nacsport!E406,2),"mn","hr")/24+CONVERT(MID(Nacsport!E406,4,2),"sec","hr")/24),"hr","sec")*24</f>
        <v>5.0000000000003819</v>
      </c>
      <c r="H405" s="14">
        <f t="shared" si="34"/>
        <v>3221.9999999999995</v>
      </c>
      <c r="I405" s="14">
        <f t="shared" si="33"/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30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31"/>
        <v>405</v>
      </c>
      <c r="C406">
        <f t="shared" si="32"/>
        <v>405</v>
      </c>
      <c r="D406" s="11">
        <v>1</v>
      </c>
      <c r="E406" s="1" t="s">
        <v>375</v>
      </c>
      <c r="F406" s="13">
        <f>CONVERT(LEFT(Nacsport!E407,2),"mn","hr")/24+CONVERT(MID(Nacsport!E407,4,2),"sec","hr")/24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(CONVERT((CONVERT(LEFT(Nacsport!F407,2),"mn","hr")/24+CONVERT(MID(Nacsport!F407,4,2),"sec","hr")/24)-(CONVERT(LEFT(Nacsport!E407,2),"mn","hr")/24+CONVERT(MID(Nacsport!E407,4,2),"sec","hr")/24),"hr","sec")*24)+2</f>
        <v>9.0000000000002949</v>
      </c>
      <c r="H406" s="14">
        <f t="shared" si="34"/>
        <v>3221.9999999999995</v>
      </c>
      <c r="I406" s="14">
        <f t="shared" si="33"/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>ROBBED</v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30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31"/>
        <v>406</v>
      </c>
      <c r="C407">
        <f t="shared" si="32"/>
        <v>406</v>
      </c>
      <c r="D407" s="11">
        <v>1</v>
      </c>
      <c r="E407" s="1" t="s">
        <v>375</v>
      </c>
      <c r="F407" s="13">
        <f>CONVERT(LEFT(Nacsport!E408,2),"mn","hr")/24+CONVERT(MID(Nacsport!E408,4,2),"sec","hr")/24</f>
        <v>3.7372685185185189E-2</v>
      </c>
      <c r="G407" s="14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4">
        <f t="shared" si="34"/>
        <v>3224.0000000000005</v>
      </c>
      <c r="I407" s="14">
        <f t="shared" si="33"/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30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31"/>
        <v>407</v>
      </c>
      <c r="C408">
        <f t="shared" si="32"/>
        <v>407</v>
      </c>
      <c r="D408" s="11">
        <v>1</v>
      </c>
      <c r="E408" s="1" t="s">
        <v>375</v>
      </c>
      <c r="F408" s="13">
        <f>CONVERT(LEFT(Nacsport!E409,2),"mn","hr")/24+CONVERT(MID(Nacsport!E409,4,2),"sec","hr")/24</f>
        <v>3.740740740740741E-2</v>
      </c>
      <c r="G408" s="14">
        <f>CONVERT((CONVERT(LEFT(Nacsport!F409,2),"mn","hr")/24+CONVERT(MID(Nacsport!F409,4,2),"sec","hr")/24)-(CONVERT(LEFT(Nacsport!E409,2),"mn","hr")/24+CONVERT(MID(Nacsport!E409,4,2),"sec","hr")/24),"hr","sec")*24</f>
        <v>3.9999999999998259</v>
      </c>
      <c r="H408" s="14">
        <f t="shared" si="34"/>
        <v>3227.0000000000005</v>
      </c>
      <c r="I408" s="14">
        <f t="shared" si="33"/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30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31"/>
        <v>408</v>
      </c>
      <c r="C409">
        <f t="shared" si="32"/>
        <v>408</v>
      </c>
      <c r="D409" s="11">
        <v>1</v>
      </c>
      <c r="E409" s="1" t="s">
        <v>375</v>
      </c>
      <c r="F409" s="13">
        <f>CONVERT(LEFT(Nacsport!E410,2),"mn","hr")/24+CONVERT(MID(Nacsport!E410,4,2),"sec","hr")/24</f>
        <v>3.740740740740741E-2</v>
      </c>
      <c r="G409" s="14">
        <f>CONVERT((CONVERT(LEFT(Nacsport!F410,2),"mn","hr")/24+CONVERT(MID(Nacsport!F410,4,2),"sec","hr")/24)-(CONVERT(LEFT(Nacsport!E410,2),"mn","hr")/24+CONVERT(MID(Nacsport!E410,4,2),"sec","hr")/24),"hr","sec")*24</f>
        <v>4.9999999999997824</v>
      </c>
      <c r="H409" s="14">
        <f t="shared" si="34"/>
        <v>3227.0000000000005</v>
      </c>
      <c r="I409" s="14">
        <f t="shared" si="33"/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30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31"/>
        <v>409</v>
      </c>
      <c r="C410">
        <f t="shared" si="32"/>
        <v>409</v>
      </c>
      <c r="D410" s="11">
        <v>1</v>
      </c>
      <c r="E410" s="1" t="s">
        <v>375</v>
      </c>
      <c r="F410" s="13">
        <f>CONVERT(LEFT(Nacsport!E411,2),"mn","hr")/24+CONVERT(MID(Nacsport!E411,4,2),"sec","hr")/24</f>
        <v>3.7430555555555557E-2</v>
      </c>
      <c r="G410" s="14">
        <f>CONVERT((CONVERT(LEFT(Nacsport!F411,2),"mn","hr")/24+CONVERT(MID(Nacsport!F411,4,2),"sec","hr")/24)-(CONVERT(LEFT(Nacsport!E411,2),"mn","hr")/24+CONVERT(MID(Nacsport!E411,4,2),"sec","hr")/24),"hr","sec")*24</f>
        <v>8.9999999999996092</v>
      </c>
      <c r="H410" s="14">
        <f t="shared" si="34"/>
        <v>3229</v>
      </c>
      <c r="I410" s="14">
        <f t="shared" si="33"/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>PUNT</v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30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31"/>
        <v>410</v>
      </c>
      <c r="C411">
        <f t="shared" si="32"/>
        <v>410</v>
      </c>
      <c r="D411" s="11">
        <v>1</v>
      </c>
      <c r="E411" s="1" t="s">
        <v>375</v>
      </c>
      <c r="F411" s="13">
        <f>CONVERT(LEFT(Nacsport!E412,2),"mn","hr")/24+CONVERT(MID(Nacsport!E412,4,2),"sec","hr")/24</f>
        <v>3.7488425925925925E-2</v>
      </c>
      <c r="G411" s="14">
        <f>CONVERT((CONVERT(LEFT(Nacsport!F412,2),"mn","hr")/24+CONVERT(MID(Nacsport!F412,4,2),"sec","hr")/24)-(CONVERT(LEFT(Nacsport!E412,2),"mn","hr")/24+CONVERT(MID(Nacsport!E412,4,2),"sec","hr")/24),"hr","sec")*24</f>
        <v>2.9999999999998694</v>
      </c>
      <c r="H411" s="14">
        <f t="shared" si="34"/>
        <v>3234</v>
      </c>
      <c r="I411" s="14">
        <f t="shared" si="33"/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30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31"/>
        <v>411</v>
      </c>
      <c r="C412">
        <f t="shared" si="32"/>
        <v>411</v>
      </c>
      <c r="D412" s="11">
        <v>1</v>
      </c>
      <c r="E412" s="1" t="s">
        <v>375</v>
      </c>
      <c r="F412" s="13">
        <f>CONVERT(LEFT(Nacsport!E413,2),"mn","hr")/24+CONVERT(MID(Nacsport!E413,4,2),"sec","hr")/24</f>
        <v>3.7534722222222219E-2</v>
      </c>
      <c r="G412" s="14">
        <f>CONVERT((CONVERT(LEFT(Nacsport!F413,2),"mn","hr")/24+CONVERT(MID(Nacsport!F413,4,2),"sec","hr")/24)-(CONVERT(LEFT(Nacsport!E413,2),"mn","hr")/24+CONVERT(MID(Nacsport!E413,4,2),"sec","hr")/24),"hr","sec")*24</f>
        <v>2.9999999999998694</v>
      </c>
      <c r="H412" s="14">
        <f t="shared" si="34"/>
        <v>3238</v>
      </c>
      <c r="I412" s="14">
        <f t="shared" si="33"/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30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31"/>
        <v>412</v>
      </c>
      <c r="C413">
        <f t="shared" si="32"/>
        <v>412</v>
      </c>
      <c r="D413" s="11">
        <v>1</v>
      </c>
      <c r="E413" s="1" t="s">
        <v>375</v>
      </c>
      <c r="F413" s="13">
        <f>CONVERT(LEFT(Nacsport!E414,2),"mn","hr")/24+CONVERT(MID(Nacsport!E414,4,2),"sec","hr")/24</f>
        <v>3.7534722222222219E-2</v>
      </c>
      <c r="G413" s="14">
        <f>CONVERT((CONVERT(LEFT(Nacsport!F414,2),"mn","hr")/24+CONVERT(MID(Nacsport!F414,4,2),"sec","hr")/24)-(CONVERT(LEFT(Nacsport!E414,2),"mn","hr")/24+CONVERT(MID(Nacsport!E414,4,2),"sec","hr")/24),"hr","sec")*24</f>
        <v>5.0000000000003819</v>
      </c>
      <c r="H413" s="14">
        <f t="shared" si="34"/>
        <v>3238</v>
      </c>
      <c r="I413" s="14">
        <f t="shared" si="33"/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30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31"/>
        <v>413</v>
      </c>
      <c r="C414">
        <f t="shared" si="32"/>
        <v>413</v>
      </c>
      <c r="D414" s="11">
        <v>1</v>
      </c>
      <c r="E414" s="1" t="s">
        <v>375</v>
      </c>
      <c r="F414" s="13">
        <f>CONVERT(LEFT(Nacsport!E415,2),"mn","hr")/24+CONVERT(MID(Nacsport!E415,4,2),"sec","hr")/24</f>
        <v>3.7534722222222219E-2</v>
      </c>
      <c r="G414" s="14">
        <f>CONVERT((CONVERT(LEFT(Nacsport!F415,2),"mn","hr")/24+CONVERT(MID(Nacsport!F415,4,2),"sec","hr")/24)-(CONVERT(LEFT(Nacsport!E415,2),"mn","hr")/24+CONVERT(MID(Nacsport!E415,4,2),"sec","hr")/24),"hr","sec")*24</f>
        <v>0.99999999999995648</v>
      </c>
      <c r="H414" s="14">
        <f t="shared" si="34"/>
        <v>3238</v>
      </c>
      <c r="I414" s="14">
        <f t="shared" si="33"/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>R TOUCH</v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30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31"/>
        <v>414</v>
      </c>
      <c r="C415">
        <f t="shared" si="32"/>
        <v>414</v>
      </c>
      <c r="D415" s="11">
        <v>1</v>
      </c>
      <c r="E415" s="1" t="s">
        <v>375</v>
      </c>
      <c r="F415" s="13">
        <f>CONVERT(LEFT(Nacsport!E416,2),"mn","hr")/24+CONVERT(MID(Nacsport!E416,4,2),"sec","hr")/24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(CONVERT((CONVERT(LEFT(Nacsport!F416,2),"mn","hr")/24+CONVERT(MID(Nacsport!F416,4,2),"sec","hr")/24)-(CONVERT(LEFT(Nacsport!E416,2),"mn","hr")/24+CONVERT(MID(Nacsport!E416,4,2),"sec","hr")/24),"hr","sec")*24)+2</f>
        <v>27.000000000000114</v>
      </c>
      <c r="H415" s="14">
        <f t="shared" si="34"/>
        <v>3261</v>
      </c>
      <c r="I415" s="14">
        <f t="shared" si="33"/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30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31"/>
        <v>415</v>
      </c>
      <c r="C416">
        <f t="shared" si="32"/>
        <v>415</v>
      </c>
      <c r="D416" s="11">
        <v>1</v>
      </c>
      <c r="E416" s="1" t="s">
        <v>375</v>
      </c>
      <c r="F416" s="13">
        <f>CONVERT(LEFT(Nacsport!E417,2),"mn","hr")/24+CONVERT(MID(Nacsport!E417,4,2),"sec","hr")/24</f>
        <v>3.7800925925925925E-2</v>
      </c>
      <c r="G416" s="14">
        <f>CONVERT((CONVERT(LEFT(Nacsport!F417,2),"mn","hr")/24+CONVERT(MID(Nacsport!F417,4,2),"sec","hr")/24)-(CONVERT(LEFT(Nacsport!E417,2),"mn","hr")/24+CONVERT(MID(Nacsport!E417,4,2),"sec","hr")/24),"hr","sec")*24</f>
        <v>25.000000000000114</v>
      </c>
      <c r="H416" s="14">
        <f t="shared" si="34"/>
        <v>3261</v>
      </c>
      <c r="I416" s="14">
        <f t="shared" si="33"/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30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31"/>
        <v>416</v>
      </c>
      <c r="C417">
        <f t="shared" si="32"/>
        <v>416</v>
      </c>
      <c r="D417" s="11">
        <v>1</v>
      </c>
      <c r="E417" s="1" t="s">
        <v>375</v>
      </c>
      <c r="F417" s="13">
        <f>CONVERT(LEFT(Nacsport!E418,2),"mn","hr")/24+CONVERT(MID(Nacsport!E418,4,2),"sec","hr")/24</f>
        <v>3.7824074074074072E-2</v>
      </c>
      <c r="G417" s="14">
        <f>(CONVERT((CONVERT(LEFT(Nacsport!F418,2),"mn","hr")/24+CONVERT(MID(Nacsport!F418,4,2),"sec","hr")/24)-(CONVERT(LEFT(Nacsport!E418,2),"mn","hr")/24+CONVERT(MID(Nacsport!E418,4,2),"sec","hr")/24),"hr","sec")*24)+2</f>
        <v>9.0000000000002949</v>
      </c>
      <c r="H417" s="14">
        <f t="shared" si="34"/>
        <v>3263</v>
      </c>
      <c r="I417" s="14">
        <f t="shared" si="33"/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30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31"/>
        <v>417</v>
      </c>
      <c r="C418">
        <f t="shared" si="32"/>
        <v>417</v>
      </c>
      <c r="D418" s="11">
        <v>1</v>
      </c>
      <c r="E418" s="1" t="s">
        <v>375</v>
      </c>
      <c r="F418" s="13">
        <f>CONVERT(LEFT(Nacsport!E419,2),"mn","hr")/24+CONVERT(MID(Nacsport!E419,4,2),"sec","hr")/24</f>
        <v>3.7905092592592594E-2</v>
      </c>
      <c r="G418" s="14">
        <f>CONVERT((CONVERT(LEFT(Nacsport!F419,2),"mn","hr")/24+CONVERT(MID(Nacsport!F419,4,2),"sec","hr")/24)-(CONVERT(LEFT(Nacsport!E419,2),"mn","hr")/24+CONVERT(MID(Nacsport!E419,4,2),"sec","hr")/24),"hr","sec")*24</f>
        <v>2.9999999999998694</v>
      </c>
      <c r="H418" s="14">
        <f t="shared" si="34"/>
        <v>3270</v>
      </c>
      <c r="I418" s="14">
        <f t="shared" si="33"/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30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31"/>
        <v>418</v>
      </c>
      <c r="C419">
        <f t="shared" si="32"/>
        <v>418</v>
      </c>
      <c r="D419" s="11">
        <v>1</v>
      </c>
      <c r="E419" s="1" t="s">
        <v>375</v>
      </c>
      <c r="F419" s="13">
        <f>CONVERT(LEFT(Nacsport!E420,2),"mn","hr")/24+CONVERT(MID(Nacsport!E420,4,2),"sec","hr")/24</f>
        <v>3.7916666666666668E-2</v>
      </c>
      <c r="G419" s="14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4">
        <f t="shared" si="34"/>
        <v>3271</v>
      </c>
      <c r="I419" s="14">
        <f t="shared" si="33"/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0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31"/>
        <v>419</v>
      </c>
      <c r="C420">
        <f t="shared" si="32"/>
        <v>419</v>
      </c>
      <c r="D420" s="11">
        <v>1</v>
      </c>
      <c r="E420" s="1" t="s">
        <v>375</v>
      </c>
      <c r="F420" s="13">
        <f>CONVERT(LEFT(Nacsport!E421,2),"mn","hr")/24+CONVERT(MID(Nacsport!E421,4,2),"sec","hr")/24</f>
        <v>3.7939814814814815E-2</v>
      </c>
      <c r="G420" s="14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14">
        <f t="shared" si="34"/>
        <v>3273</v>
      </c>
      <c r="I420" s="14">
        <f t="shared" si="33"/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0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31"/>
        <v>420</v>
      </c>
      <c r="C421">
        <f t="shared" si="32"/>
        <v>420</v>
      </c>
      <c r="D421" s="11">
        <v>1</v>
      </c>
      <c r="E421" s="1" t="s">
        <v>375</v>
      </c>
      <c r="F421" s="13">
        <f>CONVERT(LEFT(Nacsport!E422,2),"mn","hr")/24+CONVERT(MID(Nacsport!E422,4,2),"sec","hr")/24</f>
        <v>3.8032407407407404E-2</v>
      </c>
      <c r="G421" s="14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4">
        <f t="shared" si="34"/>
        <v>3281</v>
      </c>
      <c r="I421" s="14">
        <f t="shared" si="33"/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30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31"/>
        <v>421</v>
      </c>
      <c r="C422">
        <f t="shared" si="32"/>
        <v>421</v>
      </c>
      <c r="D422" s="11">
        <v>1</v>
      </c>
      <c r="E422" s="1" t="s">
        <v>375</v>
      </c>
      <c r="F422" s="13">
        <f>CONVERT(LEFT(Nacsport!E423,2),"mn","hr")/24+CONVERT(MID(Nacsport!E423,4,2),"sec","hr")/24</f>
        <v>3.8078703703703705E-2</v>
      </c>
      <c r="G422" s="14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4">
        <f t="shared" si="34"/>
        <v>3285</v>
      </c>
      <c r="I422" s="14">
        <f t="shared" si="33"/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30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31"/>
        <v>422</v>
      </c>
      <c r="C423">
        <f t="shared" si="32"/>
        <v>422</v>
      </c>
      <c r="D423" s="11">
        <v>1</v>
      </c>
      <c r="E423" s="1" t="s">
        <v>375</v>
      </c>
      <c r="F423" s="13">
        <f>CONVERT(LEFT(Nacsport!E424,2),"mn","hr")/24+CONVERT(MID(Nacsport!E424,4,2),"sec","hr")/24</f>
        <v>3.8078703703703705E-2</v>
      </c>
      <c r="G423" s="14">
        <f>CONVERT((CONVERT(LEFT(Nacsport!F424,2),"mn","hr")/24+CONVERT(MID(Nacsport!F424,4,2),"sec","hr")/24)-(CONVERT(LEFT(Nacsport!E424,2),"mn","hr")/24+CONVERT(MID(Nacsport!E424,4,2),"sec","hr")/24),"hr","sec")*24</f>
        <v>4.9999999999997824</v>
      </c>
      <c r="H423" s="14">
        <f t="shared" si="34"/>
        <v>3285</v>
      </c>
      <c r="I423" s="14">
        <f t="shared" si="33"/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30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31"/>
        <v>423</v>
      </c>
      <c r="C424">
        <f t="shared" si="32"/>
        <v>423</v>
      </c>
      <c r="D424" s="11">
        <v>1</v>
      </c>
      <c r="E424" s="1" t="s">
        <v>375</v>
      </c>
      <c r="F424" s="13">
        <f>CONVERT(LEFT(Nacsport!E425,2),"mn","hr")/24+CONVERT(MID(Nacsport!E425,4,2),"sec","hr")/24</f>
        <v>3.8090277777777778E-2</v>
      </c>
      <c r="G424" s="14">
        <f>CONVERT((CONVERT(LEFT(Nacsport!F425,2),"mn","hr")/24+CONVERT(MID(Nacsport!F425,4,2),"sec","hr")/24)-(CONVERT(LEFT(Nacsport!E425,2),"mn","hr")/24+CONVERT(MID(Nacsport!E425,4,2),"sec","hr")/24),"hr","sec")*24</f>
        <v>3.9999999999998259</v>
      </c>
      <c r="H424" s="14">
        <f t="shared" si="34"/>
        <v>3286</v>
      </c>
      <c r="I424" s="14">
        <f t="shared" si="33"/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>JACKAL</v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>SLOW</v>
      </c>
      <c r="AG424" s="1" t="str">
        <f>+CONCATENATE(Nacsport!FF425,Nacsport!FG425,Nacsport!FH425,Nacsport!FI425,Nacsport!FJ425)</f>
        <v/>
      </c>
      <c r="AH424" s="1" t="str">
        <f t="shared" si="30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31"/>
        <v>424</v>
      </c>
      <c r="C425">
        <f t="shared" si="32"/>
        <v>424</v>
      </c>
      <c r="D425" s="11">
        <v>1</v>
      </c>
      <c r="E425" s="1" t="s">
        <v>375</v>
      </c>
      <c r="F425" s="13">
        <f>CONVERT(LEFT(Nacsport!E426,2),"mn","hr")/24+CONVERT(MID(Nacsport!E426,4,2),"sec","hr")/24</f>
        <v>3.8090277777777778E-2</v>
      </c>
      <c r="G425" s="14">
        <f>CONVERT((CONVERT(LEFT(Nacsport!F426,2),"mn","hr")/24+CONVERT(MID(Nacsport!F426,4,2),"sec","hr")/24)-(CONVERT(LEFT(Nacsport!E426,2),"mn","hr")/24+CONVERT(MID(Nacsport!E426,4,2),"sec","hr")/24),"hr","sec")*24</f>
        <v>0.99999999999995648</v>
      </c>
      <c r="H425" s="14">
        <f t="shared" si="34"/>
        <v>3286</v>
      </c>
      <c r="I425" s="14">
        <f t="shared" si="33"/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0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31"/>
        <v>425</v>
      </c>
      <c r="C426">
        <f t="shared" si="32"/>
        <v>425</v>
      </c>
      <c r="D426" s="11">
        <v>1</v>
      </c>
      <c r="E426" s="1" t="s">
        <v>375</v>
      </c>
      <c r="F426" s="13">
        <f>CONVERT(LEFT(Nacsport!E427,2),"mn","hr")/24+CONVERT(MID(Nacsport!E427,4,2),"sec","hr")/24</f>
        <v>3.829861111111111E-2</v>
      </c>
      <c r="G426" s="14">
        <f>CONVERT((CONVERT(LEFT(Nacsport!F427,2),"mn","hr")/24+CONVERT(MID(Nacsport!F427,4,2),"sec","hr")/24)-(CONVERT(LEFT(Nacsport!E427,2),"mn","hr")/24+CONVERT(MID(Nacsport!E427,4,2),"sec","hr")/24),"hr","sec")*24</f>
        <v>3.9999999999998259</v>
      </c>
      <c r="H426" s="14">
        <f t="shared" si="34"/>
        <v>3304</v>
      </c>
      <c r="I426" s="14">
        <f t="shared" si="33"/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>RUCK ATTACK</v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30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31"/>
        <v>426</v>
      </c>
      <c r="C427">
        <f t="shared" si="32"/>
        <v>426</v>
      </c>
      <c r="D427" s="11">
        <v>1</v>
      </c>
      <c r="E427" s="1" t="s">
        <v>375</v>
      </c>
      <c r="F427" s="13">
        <f>CONVERT(LEFT(Nacsport!E428,2),"mn","hr")/24+CONVERT(MID(Nacsport!E428,4,2),"sec","hr")/24</f>
        <v>3.8321759259259257E-2</v>
      </c>
      <c r="G427" s="14">
        <f>CONVERT((CONVERT(LEFT(Nacsport!F428,2),"mn","hr")/24+CONVERT(MID(Nacsport!F428,4,2),"sec","hr")/24)-(CONVERT(LEFT(Nacsport!E428,2),"mn","hr")/24+CONVERT(MID(Nacsport!E428,4,2),"sec","hr")/24),"hr","sec")*24</f>
        <v>4.9999999999997824</v>
      </c>
      <c r="H427" s="14">
        <f t="shared" si="34"/>
        <v>3305.9999999999995</v>
      </c>
      <c r="I427" s="14">
        <f t="shared" si="33"/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35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31"/>
        <v>427</v>
      </c>
      <c r="C428">
        <f t="shared" si="32"/>
        <v>427</v>
      </c>
      <c r="D428" s="11">
        <v>1</v>
      </c>
      <c r="E428" s="1" t="s">
        <v>375</v>
      </c>
      <c r="F428" s="13">
        <f>CONVERT(LEFT(Nacsport!E429,2),"mn","hr")/24+CONVERT(MID(Nacsport!E429,4,2),"sec","hr")/24</f>
        <v>3.8321759259259257E-2</v>
      </c>
      <c r="G428" s="14">
        <f>CONVERT((CONVERT(LEFT(Nacsport!F429,2),"mn","hr")/24+CONVERT(MID(Nacsport!F429,4,2),"sec","hr")/24)-(CONVERT(LEFT(Nacsport!E429,2),"mn","hr")/24+CONVERT(MID(Nacsport!E429,4,2),"sec","hr")/24),"hr","sec")*24</f>
        <v>20.999999999999687</v>
      </c>
      <c r="H428" s="14">
        <f t="shared" si="34"/>
        <v>3305.9999999999995</v>
      </c>
      <c r="I428" s="14">
        <f t="shared" si="33"/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>PUNT</v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5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31"/>
        <v>428</v>
      </c>
      <c r="C429">
        <f t="shared" si="32"/>
        <v>428</v>
      </c>
      <c r="D429" s="11">
        <v>1</v>
      </c>
      <c r="E429" s="1" t="s">
        <v>375</v>
      </c>
      <c r="F429" s="13">
        <f>CONVERT(LEFT(Nacsport!E430,2),"mn","hr")/24+CONVERT(MID(Nacsport!E430,4,2),"sec","hr")/24</f>
        <v>3.8321759259259257E-2</v>
      </c>
      <c r="G429" s="14">
        <f>CONVERT((CONVERT(LEFT(Nacsport!F430,2),"mn","hr")/24+CONVERT(MID(Nacsport!F430,4,2),"sec","hr")/24)-(CONVERT(LEFT(Nacsport!E430,2),"mn","hr")/24+CONVERT(MID(Nacsport!E430,4,2),"sec","hr")/24),"hr","sec")*24</f>
        <v>20.999999999999687</v>
      </c>
      <c r="H429" s="14">
        <f t="shared" si="34"/>
        <v>3305.9999999999995</v>
      </c>
      <c r="I429" s="14">
        <f t="shared" si="33"/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5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31"/>
        <v>429</v>
      </c>
      <c r="C430">
        <f t="shared" si="32"/>
        <v>429</v>
      </c>
      <c r="D430" s="11">
        <v>1</v>
      </c>
      <c r="E430" s="1" t="s">
        <v>375</v>
      </c>
      <c r="F430" s="13">
        <f>CONVERT(LEFT(Nacsport!E431,2),"mn","hr")/24+CONVERT(MID(Nacsport!E431,4,2),"sec","hr")/24</f>
        <v>3.8402777777777772E-2</v>
      </c>
      <c r="G430" s="14">
        <f>CONVERT((CONVERT(LEFT(Nacsport!F431,2),"mn","hr")/24+CONVERT(MID(Nacsport!F431,4,2),"sec","hr")/24)-(CONVERT(LEFT(Nacsport!E431,2),"mn","hr")/24+CONVERT(MID(Nacsport!E431,4,2),"sec","hr")/24),"hr","sec")*24</f>
        <v>3.000000000000469</v>
      </c>
      <c r="H430" s="14">
        <f t="shared" si="34"/>
        <v>3312.9999999999991</v>
      </c>
      <c r="I430" s="14">
        <f t="shared" si="33"/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5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31"/>
        <v>430</v>
      </c>
      <c r="C431">
        <f t="shared" si="32"/>
        <v>430</v>
      </c>
      <c r="D431" s="11">
        <v>1</v>
      </c>
      <c r="E431" s="1" t="s">
        <v>375</v>
      </c>
      <c r="F431" s="13">
        <f>CONVERT(LEFT(Nacsport!E432,2),"mn","hr")/24+CONVERT(MID(Nacsport!E432,4,2),"sec","hr")/24</f>
        <v>3.8449074074074073E-2</v>
      </c>
      <c r="G431" s="14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14">
        <f t="shared" si="34"/>
        <v>3317</v>
      </c>
      <c r="I431" s="14">
        <f t="shared" si="33"/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5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31"/>
        <v>431</v>
      </c>
      <c r="C432">
        <f t="shared" si="32"/>
        <v>431</v>
      </c>
      <c r="D432" s="11">
        <v>1</v>
      </c>
      <c r="E432" s="1" t="s">
        <v>375</v>
      </c>
      <c r="F432" s="13">
        <f>CONVERT(LEFT(Nacsport!E433,2),"mn","hr")/24+CONVERT(MID(Nacsport!E433,4,2),"sec","hr")/24</f>
        <v>3.8449074074074073E-2</v>
      </c>
      <c r="G432" s="14">
        <f>(CONVERT((CONVERT(LEFT(Nacsport!F433,2),"mn","hr")/24+CONVERT(MID(Nacsport!F433,4,2),"sec","hr")/24)-(CONVERT(LEFT(Nacsport!E433,2),"mn","hr")/24+CONVERT(MID(Nacsport!E433,4,2),"sec","hr")/24),"hr","sec")*24)+2</f>
        <v>6.9999999999997824</v>
      </c>
      <c r="H432" s="14">
        <f t="shared" si="34"/>
        <v>3317</v>
      </c>
      <c r="I432" s="14">
        <f t="shared" si="33"/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5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31"/>
        <v>432</v>
      </c>
      <c r="C433">
        <f t="shared" si="32"/>
        <v>432</v>
      </c>
      <c r="D433" s="11">
        <v>1</v>
      </c>
      <c r="E433" s="1" t="s">
        <v>375</v>
      </c>
      <c r="F433" s="13">
        <f>CONVERT(LEFT(Nacsport!E434,2),"mn","hr")/24+CONVERT(MID(Nacsport!E434,4,2),"sec","hr")/24</f>
        <v>3.8483796296296294E-2</v>
      </c>
      <c r="G433" s="14">
        <f>CONVERT((CONVERT(LEFT(Nacsport!F434,2),"mn","hr")/24+CONVERT(MID(Nacsport!F434,4,2),"sec","hr")/24)-(CONVERT(LEFT(Nacsport!E434,2),"mn","hr")/24+CONVERT(MID(Nacsport!E434,4,2),"sec","hr")/24),"hr","sec")*24</f>
        <v>3.9999999999998259</v>
      </c>
      <c r="H433" s="14">
        <f t="shared" si="34"/>
        <v>3320</v>
      </c>
      <c r="I433" s="14">
        <f t="shared" si="33"/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>ROBBED</v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5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31"/>
        <v>433</v>
      </c>
      <c r="C434">
        <f t="shared" si="32"/>
        <v>433</v>
      </c>
      <c r="D434" s="11">
        <v>1</v>
      </c>
      <c r="E434" s="1" t="s">
        <v>375</v>
      </c>
      <c r="F434" s="13">
        <f>CONVERT(LEFT(Nacsport!E435,2),"mn","hr")/24+CONVERT(MID(Nacsport!E435,4,2),"sec","hr")/24</f>
        <v>3.8530092592592588E-2</v>
      </c>
      <c r="G434" s="14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14">
        <f t="shared" si="34"/>
        <v>3323.9999999999995</v>
      </c>
      <c r="I434" s="14">
        <f t="shared" si="33"/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5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31"/>
        <v>434</v>
      </c>
      <c r="C435">
        <f t="shared" si="32"/>
        <v>434</v>
      </c>
      <c r="D435" s="11">
        <v>1</v>
      </c>
      <c r="E435" s="1" t="s">
        <v>375</v>
      </c>
      <c r="F435" s="13">
        <f>CONVERT(LEFT(Nacsport!E436,2),"mn","hr")/24+CONVERT(MID(Nacsport!E436,4,2),"sec","hr")/24</f>
        <v>3.8564814814814809E-2</v>
      </c>
      <c r="G435" s="14">
        <f>CONVERT((CONVERT(LEFT(Nacsport!F436,2),"mn","hr")/24+CONVERT(MID(Nacsport!F436,4,2),"sec","hr")/24)-(CONVERT(LEFT(Nacsport!E436,2),"mn","hr")/24+CONVERT(MID(Nacsport!E436,4,2),"sec","hr")/24),"hr","sec")*24</f>
        <v>5.0000000000003819</v>
      </c>
      <c r="H435" s="14">
        <f t="shared" si="34"/>
        <v>3326.9999999999995</v>
      </c>
      <c r="I435" s="14">
        <f t="shared" si="33"/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>RUBBER</v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35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31"/>
        <v>435</v>
      </c>
      <c r="C436">
        <f t="shared" si="32"/>
        <v>435</v>
      </c>
      <c r="D436" s="11">
        <v>1</v>
      </c>
      <c r="E436" s="1" t="s">
        <v>375</v>
      </c>
      <c r="F436" s="13">
        <f>CONVERT(LEFT(Nacsport!E437,2),"mn","hr")/24+CONVERT(MID(Nacsport!E437,4,2),"sec","hr")/24</f>
        <v>3.8564814814814809E-2</v>
      </c>
      <c r="G436" s="14">
        <v>8</v>
      </c>
      <c r="H436" s="14">
        <f t="shared" si="34"/>
        <v>3326.9999999999995</v>
      </c>
      <c r="I436" s="14">
        <f t="shared" si="33"/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>BLOCKED</v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5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31"/>
        <v>436</v>
      </c>
      <c r="C437">
        <f t="shared" si="32"/>
        <v>436</v>
      </c>
      <c r="D437" s="11">
        <v>1</v>
      </c>
      <c r="E437" s="1" t="s">
        <v>375</v>
      </c>
      <c r="F437" s="13">
        <f>CONVERT(LEFT(Nacsport!E438,2),"mn","hr")/24+CONVERT(MID(Nacsport!E438,4,2),"sec","hr")/24</f>
        <v>3.9351851851851853E-2</v>
      </c>
      <c r="G437" s="14">
        <f>CONVERT((CONVERT(LEFT(Nacsport!F438,2),"mn","hr")/24+CONVERT(MID(Nacsport!F438,4,2),"sec","hr")/24)-(CONVERT(LEFT(Nacsport!E438,2),"mn","hr")/24+CONVERT(MID(Nacsport!E438,4,2),"sec","hr")/24),"hr","sec")*24</f>
        <v>15.999999999999904</v>
      </c>
      <c r="H437" s="14">
        <f t="shared" si="34"/>
        <v>3395</v>
      </c>
      <c r="I437" s="14">
        <f t="shared" si="33"/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5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31"/>
        <v>437</v>
      </c>
      <c r="C438">
        <f t="shared" si="32"/>
        <v>437</v>
      </c>
      <c r="D438" s="11">
        <v>1</v>
      </c>
      <c r="E438" s="1" t="s">
        <v>375</v>
      </c>
      <c r="F438" s="13">
        <f>CONVERT(LEFT(Nacsport!E439,2),"mn","hr")/24+CONVERT(MID(Nacsport!E439,4,2),"sec","hr")/24</f>
        <v>3.9351851851851853E-2</v>
      </c>
      <c r="G438" s="14">
        <f>CONVERT((CONVERT(LEFT(Nacsport!F439,2),"mn","hr")/24+CONVERT(MID(Nacsport!F439,4,2),"sec","hr")/24)-(CONVERT(LEFT(Nacsport!E439,2),"mn","hr")/24+CONVERT(MID(Nacsport!E439,4,2),"sec","hr")/24),"hr","sec")*24</f>
        <v>25.999999999999471</v>
      </c>
      <c r="H438" s="14">
        <f t="shared" si="34"/>
        <v>3395</v>
      </c>
      <c r="I438" s="14">
        <f t="shared" si="33"/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5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31"/>
        <v>438</v>
      </c>
      <c r="C439">
        <f t="shared" si="32"/>
        <v>438</v>
      </c>
      <c r="D439" s="11">
        <v>1</v>
      </c>
      <c r="E439" s="1" t="s">
        <v>375</v>
      </c>
      <c r="F439" s="13">
        <f>CONVERT(LEFT(Nacsport!E440,2),"mn","hr")/24+CONVERT(MID(Nacsport!E440,4,2),"sec","hr")/24</f>
        <v>3.9456018518518522E-2</v>
      </c>
      <c r="G439" s="14">
        <f>CONVERT((CONVERT(LEFT(Nacsport!F440,2),"mn","hr")/24+CONVERT(MID(Nacsport!F440,4,2),"sec","hr")/24)-(CONVERT(LEFT(Nacsport!E440,2),"mn","hr")/24+CONVERT(MID(Nacsport!E440,4,2),"sec","hr")/24),"hr","sec")*24</f>
        <v>3.9999999999998259</v>
      </c>
      <c r="H439" s="14">
        <f t="shared" si="34"/>
        <v>3404.0000000000005</v>
      </c>
      <c r="I439" s="14">
        <f t="shared" si="33"/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5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31"/>
        <v>439</v>
      </c>
      <c r="C440">
        <f t="shared" si="32"/>
        <v>439</v>
      </c>
      <c r="D440" s="11">
        <v>1</v>
      </c>
      <c r="E440" s="1" t="s">
        <v>375</v>
      </c>
      <c r="F440" s="13">
        <f>CONVERT(LEFT(Nacsport!E441,2),"mn","hr")/24+CONVERT(MID(Nacsport!E441,4,2),"sec","hr")/24</f>
        <v>3.9537037037037037E-2</v>
      </c>
      <c r="G440" s="14">
        <f>CONVERT((CONVERT(LEFT(Nacsport!F441,2),"mn","hr")/24+CONVERT(MID(Nacsport!F441,4,2),"sec","hr")/24)-(CONVERT(LEFT(Nacsport!E441,2),"mn","hr")/24+CONVERT(MID(Nacsport!E441,4,2),"sec","hr")/24),"hr","sec")*24</f>
        <v>4.9999999999997824</v>
      </c>
      <c r="H440" s="14">
        <f t="shared" si="34"/>
        <v>3411</v>
      </c>
      <c r="I440" s="14">
        <f t="shared" si="33"/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5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31"/>
        <v>440</v>
      </c>
      <c r="C441">
        <f t="shared" si="32"/>
        <v>440</v>
      </c>
      <c r="D441" s="11">
        <v>1</v>
      </c>
      <c r="E441" s="1" t="s">
        <v>375</v>
      </c>
      <c r="F441" s="13">
        <f>CONVERT(LEFT(Nacsport!E442,2),"mn","hr")/24+CONVERT(MID(Nacsport!E442,4,2),"sec","hr")/24</f>
        <v>3.9548611111111111E-2</v>
      </c>
      <c r="G441" s="14">
        <f>CONVERT((CONVERT(LEFT(Nacsport!F442,2),"mn","hr")/24+CONVERT(MID(Nacsport!F442,4,2),"sec","hr")/24)-(CONVERT(LEFT(Nacsport!E442,2),"mn","hr")/24+CONVERT(MID(Nacsport!E442,4,2),"sec","hr")/24),"hr","sec")*24</f>
        <v>2.9999999999998694</v>
      </c>
      <c r="H441" s="14">
        <f t="shared" si="34"/>
        <v>3412</v>
      </c>
      <c r="I441" s="14">
        <f t="shared" si="33"/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5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31"/>
        <v>441</v>
      </c>
      <c r="C442">
        <f t="shared" si="32"/>
        <v>441</v>
      </c>
      <c r="D442" s="11">
        <v>1</v>
      </c>
      <c r="E442" s="1" t="s">
        <v>375</v>
      </c>
      <c r="F442" s="13">
        <f>CONVERT(LEFT(Nacsport!E443,2),"mn","hr")/24+CONVERT(MID(Nacsport!E443,4,2),"sec","hr")/24</f>
        <v>3.9548611111111111E-2</v>
      </c>
      <c r="G442" s="14">
        <f>CONVERT((CONVERT(LEFT(Nacsport!F443,2),"mn","hr")/24+CONVERT(MID(Nacsport!F443,4,2),"sec","hr")/24)-(CONVERT(LEFT(Nacsport!E443,2),"mn","hr")/24+CONVERT(MID(Nacsport!E443,4,2),"sec","hr")/24),"hr","sec")*24</f>
        <v>4.9999999999997824</v>
      </c>
      <c r="H442" s="14">
        <f t="shared" si="34"/>
        <v>3412</v>
      </c>
      <c r="I442" s="14">
        <f t="shared" si="33"/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35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31"/>
        <v>442</v>
      </c>
      <c r="C443">
        <f t="shared" si="32"/>
        <v>442</v>
      </c>
      <c r="D443" s="11">
        <v>1</v>
      </c>
      <c r="E443" s="1" t="s">
        <v>375</v>
      </c>
      <c r="F443" s="13">
        <f>CONVERT(LEFT(Nacsport!E444,2),"mn","hr")/24+CONVERT(MID(Nacsport!E444,4,2),"sec","hr")/24</f>
        <v>3.9571759259259258E-2</v>
      </c>
      <c r="G443" s="14">
        <f>(CONVERT((CONVERT(LEFT(Nacsport!F444,2),"mn","hr")/24+CONVERT(MID(Nacsport!F444,4,2),"sec","hr")/24)-(CONVERT(LEFT(Nacsport!E444,2),"mn","hr")/24+CONVERT(MID(Nacsport!E444,4,2),"sec","hr")/24),"hr","sec")*24)+2</f>
        <v>4.9999999999998694</v>
      </c>
      <c r="H443" s="14">
        <f t="shared" si="34"/>
        <v>3413.9999999999995</v>
      </c>
      <c r="I443" s="14">
        <f t="shared" si="33"/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>ROBBED</v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5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31"/>
        <v>443</v>
      </c>
      <c r="C444">
        <f t="shared" si="32"/>
        <v>443</v>
      </c>
      <c r="D444" s="11">
        <v>1</v>
      </c>
      <c r="E444" s="1" t="s">
        <v>375</v>
      </c>
      <c r="F444" s="13">
        <f>CONVERT(LEFT(Nacsport!E445,2),"mn","hr")/24+CONVERT(MID(Nacsport!E445,4,2),"sec","hr")/24</f>
        <v>3.9594907407407405E-2</v>
      </c>
      <c r="G444" s="14">
        <f>CONVERT((CONVERT(LEFT(Nacsport!F445,2),"mn","hr")/24+CONVERT(MID(Nacsport!F445,4,2),"sec","hr")/24)-(CONVERT(LEFT(Nacsport!E445,2),"mn","hr")/24+CONVERT(MID(Nacsport!E445,4,2),"sec","hr")/24),"hr","sec")*24</f>
        <v>4.9999999999997824</v>
      </c>
      <c r="H444" s="14">
        <f t="shared" si="34"/>
        <v>3416</v>
      </c>
      <c r="I444" s="14">
        <f t="shared" si="33"/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35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31"/>
        <v>444</v>
      </c>
      <c r="C445">
        <f t="shared" si="32"/>
        <v>444</v>
      </c>
      <c r="D445" s="11">
        <v>1</v>
      </c>
      <c r="E445" s="1" t="s">
        <v>375</v>
      </c>
      <c r="F445" s="13">
        <f>CONVERT(LEFT(Nacsport!E446,2),"mn","hr")/24+CONVERT(MID(Nacsport!E446,4,2),"sec","hr")/24</f>
        <v>3.9594907407407405E-2</v>
      </c>
      <c r="G445" s="14">
        <f>CONVERT((CONVERT(LEFT(Nacsport!F446,2),"mn","hr")/24+CONVERT(MID(Nacsport!F446,4,2),"sec","hr")/24)-(CONVERT(LEFT(Nacsport!E446,2),"mn","hr")/24+CONVERT(MID(Nacsport!E446,4,2),"sec","hr")/24),"hr","sec")*24</f>
        <v>4.9999999999997824</v>
      </c>
      <c r="H445" s="14">
        <f t="shared" si="34"/>
        <v>3416</v>
      </c>
      <c r="I445" s="14">
        <f t="shared" si="33"/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>ROBBED</v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5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31"/>
        <v>445</v>
      </c>
      <c r="C446">
        <f t="shared" si="32"/>
        <v>445</v>
      </c>
      <c r="D446" s="11">
        <v>1</v>
      </c>
      <c r="E446" s="1" t="s">
        <v>375</v>
      </c>
      <c r="F446" s="13">
        <f>CONVERT(LEFT(Nacsport!E447,2),"mn","hr")/24+CONVERT(MID(Nacsport!E447,4,2),"sec","hr")/24</f>
        <v>3.9618055555555552E-2</v>
      </c>
      <c r="G446" s="14">
        <f>CONVERT((CONVERT(LEFT(Nacsport!F447,2),"mn","hr")/24+CONVERT(MID(Nacsport!F447,4,2),"sec","hr")/24)-(CONVERT(LEFT(Nacsport!E447,2),"mn","hr")/24+CONVERT(MID(Nacsport!E447,4,2),"sec","hr")/24),"hr","sec")*24</f>
        <v>2.9999999999998694</v>
      </c>
      <c r="H446" s="14">
        <f t="shared" si="34"/>
        <v>3418</v>
      </c>
      <c r="I446" s="14">
        <f t="shared" si="33"/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35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31"/>
        <v>446</v>
      </c>
      <c r="C447">
        <f t="shared" si="32"/>
        <v>446</v>
      </c>
      <c r="D447" s="11">
        <v>1</v>
      </c>
      <c r="E447" s="1" t="s">
        <v>375</v>
      </c>
      <c r="F447" s="13">
        <f>CONVERT(LEFT(Nacsport!E448,2),"mn","hr")/24+CONVERT(MID(Nacsport!E448,4,2),"sec","hr")/24</f>
        <v>3.9629629629629626E-2</v>
      </c>
      <c r="G447" s="14">
        <f>(CONVERT((CONVERT(LEFT(Nacsport!F448,2),"mn","hr")/24+CONVERT(MID(Nacsport!F448,4,2),"sec","hr")/24)-(CONVERT(LEFT(Nacsport!E448,2),"mn","hr")/24+CONVERT(MID(Nacsport!E448,4,2),"sec","hr")/24),"hr","sec")*24)+2</f>
        <v>7.0000000000003819</v>
      </c>
      <c r="H447" s="14">
        <f t="shared" si="34"/>
        <v>3419</v>
      </c>
      <c r="I447" s="14">
        <f t="shared" si="33"/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5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31"/>
        <v>447</v>
      </c>
      <c r="C448">
        <f t="shared" si="32"/>
        <v>447</v>
      </c>
      <c r="D448" s="11">
        <v>1</v>
      </c>
      <c r="E448" s="1" t="s">
        <v>375</v>
      </c>
      <c r="F448" s="13">
        <f>CONVERT(LEFT(Nacsport!E449,2),"mn","hr")/24+CONVERT(MID(Nacsport!E449,4,2),"sec","hr")/24</f>
        <v>3.9652777777777773E-2</v>
      </c>
      <c r="G448" s="14">
        <f>CONVERT((CONVERT(LEFT(Nacsport!F449,2),"mn","hr")/24+CONVERT(MID(Nacsport!F449,4,2),"sec","hr")/24)-(CONVERT(LEFT(Nacsport!E449,2),"mn","hr")/24+CONVERT(MID(Nacsport!E449,4,2),"sec","hr")/24),"hr","sec")*24</f>
        <v>1.000000000000556</v>
      </c>
      <c r="H448" s="14">
        <f t="shared" si="34"/>
        <v>3420.9999999999991</v>
      </c>
      <c r="I448" s="14">
        <f t="shared" si="33"/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KNOCK-ON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5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31"/>
        <v>448</v>
      </c>
      <c r="C449">
        <f t="shared" si="32"/>
        <v>448</v>
      </c>
      <c r="D449" s="11">
        <v>1</v>
      </c>
      <c r="E449" s="1" t="s">
        <v>375</v>
      </c>
      <c r="F449" s="13">
        <f>CONVERT(LEFT(Nacsport!E450,2),"mn","hr")/24+CONVERT(MID(Nacsport!E450,4,2),"sec","hr")/24</f>
        <v>4.0474537037037038E-2</v>
      </c>
      <c r="G449" s="14">
        <f>CONVERT((CONVERT(LEFT(Nacsport!F450,2),"mn","hr")/24+CONVERT(MID(Nacsport!F450,4,2),"sec","hr")/24)-(CONVERT(LEFT(Nacsport!E450,2),"mn","hr")/24+CONVERT(MID(Nacsport!E450,4,2),"sec","hr")/24),"hr","sec")*24</f>
        <v>10.000000000000163</v>
      </c>
      <c r="H449" s="14">
        <f t="shared" si="34"/>
        <v>3492</v>
      </c>
      <c r="I449" s="14">
        <f t="shared" si="33"/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5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36">+A450-2</f>
        <v>449</v>
      </c>
      <c r="C450">
        <f t="shared" ref="C450:C513" si="37">+B450</f>
        <v>449</v>
      </c>
      <c r="D450" s="11">
        <v>1</v>
      </c>
      <c r="E450" s="1" t="s">
        <v>375</v>
      </c>
      <c r="F450" s="13">
        <f>CONVERT(LEFT(Nacsport!E451,2),"mn","hr")/24+CONVERT(MID(Nacsport!E451,4,2),"sec","hr")/24</f>
        <v>4.0474537037037038E-2</v>
      </c>
      <c r="G450" s="14">
        <f>CONVERT((CONVERT(LEFT(Nacsport!F451,2),"mn","hr")/24+CONVERT(MID(Nacsport!F451,4,2),"sec","hr")/24)-(CONVERT(LEFT(Nacsport!E451,2),"mn","hr")/24+CONVERT(MID(Nacsport!E451,4,2),"sec","hr")/24),"hr","sec")*24</f>
        <v>19.000000000000373</v>
      </c>
      <c r="H450" s="14">
        <f t="shared" si="34"/>
        <v>3492</v>
      </c>
      <c r="I450" s="14">
        <f t="shared" ref="I450:I513" si="38">+CONVERT(F450,"hr","mn")*24</f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5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36"/>
        <v>450</v>
      </c>
      <c r="C451">
        <f t="shared" si="37"/>
        <v>450</v>
      </c>
      <c r="D451" s="11">
        <v>1</v>
      </c>
      <c r="E451" s="1" t="s">
        <v>375</v>
      </c>
      <c r="F451" s="13">
        <f>CONVERT(LEFT(Nacsport!E452,2),"mn","hr")/24+CONVERT(MID(Nacsport!E452,4,2),"sec","hr")/24</f>
        <v>4.0543981481481486E-2</v>
      </c>
      <c r="G451" s="14">
        <f>CONVERT((CONVERT(LEFT(Nacsport!F452,2),"mn","hr")/24+CONVERT(MID(Nacsport!F452,4,2),"sec","hr")/24)-(CONVERT(LEFT(Nacsport!E452,2),"mn","hr")/24+CONVERT(MID(Nacsport!E452,4,2),"sec","hr")/24),"hr","sec")*24</f>
        <v>3.9999999999998259</v>
      </c>
      <c r="H451" s="14">
        <f t="shared" ref="H451:H514" si="39">(+CONVERT(F451,"hr","sec")*24)-5</f>
        <v>3498</v>
      </c>
      <c r="I451" s="14">
        <f t="shared" si="38"/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5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36"/>
        <v>451</v>
      </c>
      <c r="C452">
        <f t="shared" si="37"/>
        <v>451</v>
      </c>
      <c r="D452" s="11">
        <v>1</v>
      </c>
      <c r="E452" s="1" t="s">
        <v>375</v>
      </c>
      <c r="F452" s="13">
        <f>CONVERT(LEFT(Nacsport!E453,2),"mn","hr")/24+CONVERT(MID(Nacsport!E453,4,2),"sec","hr")/24</f>
        <v>4.0590277777777781E-2</v>
      </c>
      <c r="G452" s="14">
        <f>CONVERT((CONVERT(LEFT(Nacsport!F453,2),"mn","hr")/24+CONVERT(MID(Nacsport!F453,4,2),"sec","hr")/24)-(CONVERT(LEFT(Nacsport!E453,2),"mn","hr")/24+CONVERT(MID(Nacsport!E453,4,2),"sec","hr")/24),"hr","sec")*24</f>
        <v>3.9999999999998259</v>
      </c>
      <c r="H452" s="14">
        <f t="shared" si="39"/>
        <v>3502</v>
      </c>
      <c r="I452" s="14">
        <f t="shared" si="38"/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5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36"/>
        <v>452</v>
      </c>
      <c r="C453">
        <f t="shared" si="37"/>
        <v>452</v>
      </c>
      <c r="D453" s="11">
        <v>1</v>
      </c>
      <c r="E453" s="1" t="s">
        <v>375</v>
      </c>
      <c r="F453" s="13">
        <f>CONVERT(LEFT(Nacsport!E454,2),"mn","hr")/24+CONVERT(MID(Nacsport!E454,4,2),"sec","hr")/24</f>
        <v>4.0590277777777781E-2</v>
      </c>
      <c r="G453" s="14">
        <f>(CONVERT((CONVERT(LEFT(Nacsport!F454,2),"mn","hr")/24+CONVERT(MID(Nacsport!F454,4,2),"sec","hr")/24)-(CONVERT(LEFT(Nacsport!E454,2),"mn","hr")/24+CONVERT(MID(Nacsport!E454,4,2),"sec","hr")/24),"hr","sec")*24)+2</f>
        <v>6.9999999999997824</v>
      </c>
      <c r="H453" s="14">
        <f t="shared" si="39"/>
        <v>3502</v>
      </c>
      <c r="I453" s="14">
        <f t="shared" si="38"/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5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36"/>
        <v>453</v>
      </c>
      <c r="C454">
        <f t="shared" si="37"/>
        <v>453</v>
      </c>
      <c r="D454" s="11">
        <v>1</v>
      </c>
      <c r="E454" s="1" t="s">
        <v>375</v>
      </c>
      <c r="F454" s="13">
        <f>CONVERT(LEFT(Nacsport!E455,2),"mn","hr")/24+CONVERT(MID(Nacsport!E455,4,2),"sec","hr")/24</f>
        <v>4.0590277777777781E-2</v>
      </c>
      <c r="G454" s="14">
        <f>CONVERT((CONVERT(LEFT(Nacsport!F455,2),"mn","hr")/24+CONVERT(MID(Nacsport!F455,4,2),"sec","hr")/24)-(CONVERT(LEFT(Nacsport!E455,2),"mn","hr")/24+CONVERT(MID(Nacsport!E455,4,2),"sec","hr")/24),"hr","sec")*24</f>
        <v>9.0000000000002078</v>
      </c>
      <c r="H454" s="14">
        <f t="shared" si="39"/>
        <v>3502</v>
      </c>
      <c r="I454" s="14">
        <f t="shared" si="38"/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>RUBBER</v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35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36"/>
        <v>454</v>
      </c>
      <c r="C455">
        <f t="shared" si="37"/>
        <v>454</v>
      </c>
      <c r="D455" s="11">
        <v>1</v>
      </c>
      <c r="E455" s="1" t="s">
        <v>375</v>
      </c>
      <c r="F455" s="13">
        <f>CONVERT(LEFT(Nacsport!E456,2),"mn","hr")/24+CONVERT(MID(Nacsport!E456,4,2),"sec","hr")/24</f>
        <v>4.069444444444445E-2</v>
      </c>
      <c r="G455" s="14">
        <f>CONVERT((CONVERT(LEFT(Nacsport!F456,2),"mn","hr")/24+CONVERT(MID(Nacsport!F456,4,2),"sec","hr")/24)-(CONVERT(LEFT(Nacsport!E456,2),"mn","hr")/24+CONVERT(MID(Nacsport!E456,4,2),"sec","hr")/24),"hr","sec")*24</f>
        <v>1.999999999999913</v>
      </c>
      <c r="H455" s="14">
        <f t="shared" si="39"/>
        <v>3511.0000000000009</v>
      </c>
      <c r="I455" s="14">
        <f t="shared" si="38"/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/>
      </c>
      <c r="AH455" s="1" t="str">
        <f t="shared" si="35"/>
        <v/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36"/>
        <v>455</v>
      </c>
      <c r="C456">
        <f t="shared" si="37"/>
        <v>455</v>
      </c>
      <c r="D456" s="11">
        <v>1</v>
      </c>
      <c r="E456" s="1" t="s">
        <v>375</v>
      </c>
      <c r="F456" s="13">
        <f>CONVERT(LEFT(Nacsport!E457,2),"mn","hr")/24+CONVERT(MID(Nacsport!E457,4,2),"sec","hr")/24</f>
        <v>4.069444444444445E-2</v>
      </c>
      <c r="G456" s="14">
        <v>8</v>
      </c>
      <c r="H456" s="14">
        <f t="shared" si="39"/>
        <v>3511.0000000000009</v>
      </c>
      <c r="I456" s="14">
        <f t="shared" si="38"/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5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36"/>
        <v>456</v>
      </c>
      <c r="C457">
        <f t="shared" si="37"/>
        <v>456</v>
      </c>
      <c r="D457" s="11">
        <v>1</v>
      </c>
      <c r="E457" s="1" t="s">
        <v>375</v>
      </c>
      <c r="F457" s="13">
        <f>CONVERT(LEFT(Nacsport!E458,2),"mn","hr")/24+CONVERT(MID(Nacsport!E458,4,2),"sec","hr")/24</f>
        <v>4.162037037037037E-2</v>
      </c>
      <c r="G457" s="14">
        <f>CONVERT((CONVERT(LEFT(Nacsport!F458,2),"mn","hr")/24+CONVERT(MID(Nacsport!F458,4,2),"sec","hr")/24)-(CONVERT(LEFT(Nacsport!E458,2),"mn","hr")/24+CONVERT(MID(Nacsport!E458,4,2),"sec","hr")/24),"hr","sec")*24</f>
        <v>3.9999999999998259</v>
      </c>
      <c r="H457" s="14">
        <f t="shared" si="39"/>
        <v>3591</v>
      </c>
      <c r="I457" s="14">
        <f t="shared" si="38"/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>TRY</v>
      </c>
      <c r="AH457" s="1">
        <f t="shared" si="35"/>
        <v>5</v>
      </c>
      <c r="AI457" s="1" t="str">
        <f>+CONCATENATE(Nacsport!FK458,Nacsport!FL458)</f>
        <v/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36"/>
        <v>457</v>
      </c>
      <c r="C458">
        <f t="shared" si="37"/>
        <v>457</v>
      </c>
      <c r="D458" s="11">
        <v>1</v>
      </c>
      <c r="E458" s="1" t="s">
        <v>375</v>
      </c>
      <c r="F458" s="13">
        <f>CONVERT(LEFT(Nacsport!E459,2),"mn","hr")/24+CONVERT(MID(Nacsport!E459,4,2),"sec","hr")/24</f>
        <v>4.1967592592592591E-2</v>
      </c>
      <c r="G458" s="14">
        <f>CONVERT((CONVERT(LEFT(Nacsport!F459,2),"mn","hr")/24+CONVERT(MID(Nacsport!F459,4,2),"sec","hr")/24)-(CONVERT(LEFT(Nacsport!E459,2),"mn","hr")/24+CONVERT(MID(Nacsport!E459,4,2),"sec","hr")/24),"hr","sec")*24</f>
        <v>3.9999999999998259</v>
      </c>
      <c r="H458" s="14">
        <f t="shared" si="39"/>
        <v>3620.9999999999995</v>
      </c>
      <c r="I458" s="14">
        <f t="shared" si="38"/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5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36"/>
        <v>458</v>
      </c>
      <c r="C459">
        <f t="shared" si="37"/>
        <v>458</v>
      </c>
      <c r="D459" s="11">
        <v>1</v>
      </c>
      <c r="E459" s="1" t="s">
        <v>375</v>
      </c>
      <c r="F459" s="13">
        <f>CONVERT(LEFT(Nacsport!E460,2),"mn","hr")/24+CONVERT(MID(Nacsport!E460,4,2),"sec","hr")/24</f>
        <v>4.2002314814814812E-2</v>
      </c>
      <c r="G459" s="14">
        <f>CONVERT((CONVERT(LEFT(Nacsport!F460,2),"mn","hr")/24+CONVERT(MID(Nacsport!F460,4,2),"sec","hr")/24)-(CONVERT(LEFT(Nacsport!E460,2),"mn","hr")/24+CONVERT(MID(Nacsport!E460,4,2),"sec","hr")/24),"hr","sec")*24</f>
        <v>21.000000000000284</v>
      </c>
      <c r="H459" s="14">
        <f t="shared" si="39"/>
        <v>3623.9999999999995</v>
      </c>
      <c r="I459" s="14">
        <f t="shared" si="38"/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5"/>
        <v/>
      </c>
      <c r="AI459" s="1" t="str">
        <f>+CONCATENATE(Nacsport!FK460,Nacsport!FL460)</f>
        <v>FAIL</v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36"/>
        <v>459</v>
      </c>
      <c r="C460">
        <f t="shared" si="37"/>
        <v>459</v>
      </c>
      <c r="D460" s="11">
        <v>1</v>
      </c>
      <c r="E460" s="1" t="s">
        <v>375</v>
      </c>
      <c r="F460" s="13">
        <f>CONVERT(LEFT(Nacsport!E461,2),"mn","hr")/24+CONVERT(MID(Nacsport!E461,4,2),"sec","hr")/24</f>
        <v>4.2002314814814812E-2</v>
      </c>
      <c r="G460" s="14">
        <f>CONVERT((CONVERT(LEFT(Nacsport!F461,2),"mn","hr")/24+CONVERT(MID(Nacsport!F461,4,2),"sec","hr")/24)-(CONVERT(LEFT(Nacsport!E461,2),"mn","hr")/24+CONVERT(MID(Nacsport!E461,4,2),"sec","hr")/24),"hr","sec")*24</f>
        <v>30.999999999999847</v>
      </c>
      <c r="H460" s="14">
        <f t="shared" si="39"/>
        <v>3623.9999999999995</v>
      </c>
      <c r="I460" s="14">
        <f t="shared" si="38"/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5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36"/>
        <v>460</v>
      </c>
      <c r="C461">
        <f t="shared" si="37"/>
        <v>460</v>
      </c>
      <c r="D461" s="11">
        <v>1</v>
      </c>
      <c r="E461" s="1" t="s">
        <v>375</v>
      </c>
      <c r="F461" s="13">
        <f>CONVERT(LEFT(Nacsport!E462,2),"mn","hr")/24+CONVERT(MID(Nacsport!E462,4,2),"sec","hr")/24</f>
        <v>4.2037037037037032E-2</v>
      </c>
      <c r="G461" s="14">
        <f>(CONVERT((CONVERT(LEFT(Nacsport!F462,2),"mn","hr")/24+CONVERT(MID(Nacsport!F462,4,2),"sec","hr")/24)-(CONVERT(LEFT(Nacsport!E462,2),"mn","hr")/24+CONVERT(MID(Nacsport!E462,4,2),"sec","hr")/24),"hr","sec")*24)+2</f>
        <v>5.000000000000469</v>
      </c>
      <c r="H461" s="14">
        <f t="shared" si="39"/>
        <v>3626.9999999999995</v>
      </c>
      <c r="I461" s="14">
        <f t="shared" si="38"/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5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36"/>
        <v>461</v>
      </c>
      <c r="C462">
        <f t="shared" si="37"/>
        <v>461</v>
      </c>
      <c r="D462" s="11">
        <v>1</v>
      </c>
      <c r="E462" s="1" t="s">
        <v>375</v>
      </c>
      <c r="F462" s="13">
        <f>CONVERT(LEFT(Nacsport!E463,2),"mn","hr")/24+CONVERT(MID(Nacsport!E463,4,2),"sec","hr")/24</f>
        <v>4.206018518518518E-2</v>
      </c>
      <c r="G462" s="14">
        <f>CONVERT((CONVERT(LEFT(Nacsport!F463,2),"mn","hr")/24+CONVERT(MID(Nacsport!F463,4,2),"sec","hr")/24)-(CONVERT(LEFT(Nacsport!E463,2),"mn","hr")/24+CONVERT(MID(Nacsport!E463,4,2),"sec","hr")/24),"hr","sec")*24</f>
        <v>3.000000000000469</v>
      </c>
      <c r="H462" s="14">
        <f t="shared" si="39"/>
        <v>3629</v>
      </c>
      <c r="I462" s="14">
        <f t="shared" si="38"/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/>
      </c>
      <c r="AG462" s="1" t="str">
        <f>+CONCATENATE(Nacsport!FF463,Nacsport!FG463,Nacsport!FH463,Nacsport!FI463,Nacsport!FJ463)</f>
        <v/>
      </c>
      <c r="AH462" s="1" t="str">
        <f t="shared" si="35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36"/>
        <v>462</v>
      </c>
      <c r="C463">
        <f t="shared" si="37"/>
        <v>462</v>
      </c>
      <c r="D463" s="11">
        <v>1</v>
      </c>
      <c r="E463" s="1" t="s">
        <v>375</v>
      </c>
      <c r="F463" s="13">
        <f>CONVERT(LEFT(Nacsport!E464,2),"mn","hr")/24+CONVERT(MID(Nacsport!E464,4,2),"sec","hr")/24</f>
        <v>4.2129629629629628E-2</v>
      </c>
      <c r="G463" s="14">
        <v>8</v>
      </c>
      <c r="H463" s="14">
        <f t="shared" si="39"/>
        <v>3635</v>
      </c>
      <c r="I463" s="14">
        <f t="shared" si="38"/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5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36"/>
        <v>463</v>
      </c>
      <c r="C464">
        <f t="shared" si="37"/>
        <v>463</v>
      </c>
      <c r="D464" s="11">
        <v>1</v>
      </c>
      <c r="E464" s="1" t="s">
        <v>375</v>
      </c>
      <c r="F464" s="13">
        <f>CONVERT(LEFT(Nacsport!E465,2),"mn","hr")/24+CONVERT(MID(Nacsport!E465,4,2),"sec","hr")/24</f>
        <v>4.2152777777777775E-2</v>
      </c>
      <c r="G464" s="14">
        <f>CONVERT((CONVERT(LEFT(Nacsport!F465,2),"mn","hr")/24+CONVERT(MID(Nacsport!F465,4,2),"sec","hr")/24)-(CONVERT(LEFT(Nacsport!E465,2),"mn","hr")/24+CONVERT(MID(Nacsport!E465,4,2),"sec","hr")/24),"hr","sec")*24</f>
        <v>2.9999999999998694</v>
      </c>
      <c r="H464" s="14">
        <f t="shared" si="39"/>
        <v>3637</v>
      </c>
      <c r="I464" s="14">
        <f t="shared" si="38"/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35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36"/>
        <v>464</v>
      </c>
      <c r="C465">
        <f t="shared" si="37"/>
        <v>464</v>
      </c>
      <c r="D465" s="11">
        <v>1</v>
      </c>
      <c r="E465" s="1" t="s">
        <v>375</v>
      </c>
      <c r="F465" s="13">
        <f>CONVERT(LEFT(Nacsport!E466,2),"mn","hr")/24+CONVERT(MID(Nacsport!E466,4,2),"sec","hr")/24</f>
        <v>4.2210648148148143E-2</v>
      </c>
      <c r="G465" s="14">
        <f>CONVERT((CONVERT(LEFT(Nacsport!F466,2),"mn","hr")/24+CONVERT(MID(Nacsport!F466,4,2),"sec","hr")/24)-(CONVERT(LEFT(Nacsport!E466,2),"mn","hr")/24+CONVERT(MID(Nacsport!E466,4,2),"sec","hr")/24),"hr","sec")*24</f>
        <v>4.0000000000004254</v>
      </c>
      <c r="H465" s="14">
        <f t="shared" si="39"/>
        <v>3641.9999999999995</v>
      </c>
      <c r="I465" s="14">
        <f t="shared" si="38"/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5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36"/>
        <v>465</v>
      </c>
      <c r="C466">
        <f t="shared" si="37"/>
        <v>465</v>
      </c>
      <c r="D466" s="11">
        <v>1</v>
      </c>
      <c r="E466" s="1" t="s">
        <v>375</v>
      </c>
      <c r="F466" s="13">
        <f>CONVERT(LEFT(Nacsport!E467,2),"mn","hr")/24+CONVERT(MID(Nacsport!E467,4,2),"sec","hr")/24</f>
        <v>4.2245370370370371E-2</v>
      </c>
      <c r="G466" s="14">
        <f>CONVERT((CONVERT(LEFT(Nacsport!F467,2),"mn","hr")/24+CONVERT(MID(Nacsport!F467,4,2),"sec","hr")/24)-(CONVERT(LEFT(Nacsport!E467,2),"mn","hr")/24+CONVERT(MID(Nacsport!E467,4,2),"sec","hr")/24),"hr","sec")*24</f>
        <v>4.9999999999997824</v>
      </c>
      <c r="H466" s="14">
        <f t="shared" si="39"/>
        <v>3645</v>
      </c>
      <c r="I466" s="14">
        <f t="shared" si="38"/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>SLOW</v>
      </c>
      <c r="AG466" s="1" t="str">
        <f>+CONCATENATE(Nacsport!FF467,Nacsport!FG467,Nacsport!FH467,Nacsport!FI467,Nacsport!FJ467)</f>
        <v/>
      </c>
      <c r="AH466" s="1" t="str">
        <f t="shared" si="35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36"/>
        <v>466</v>
      </c>
      <c r="C467">
        <f t="shared" si="37"/>
        <v>466</v>
      </c>
      <c r="D467" s="11">
        <v>1</v>
      </c>
      <c r="E467" s="1" t="s">
        <v>375</v>
      </c>
      <c r="F467" s="13">
        <f>CONVERT(LEFT(Nacsport!E468,2),"mn","hr")/24+CONVERT(MID(Nacsport!E468,4,2),"sec","hr")/24</f>
        <v>4.2245370370370371E-2</v>
      </c>
      <c r="G467" s="14">
        <f>CONVERT((CONVERT(LEFT(Nacsport!F468,2),"mn","hr")/24+CONVERT(MID(Nacsport!F468,4,2),"sec","hr")/24)-(CONVERT(LEFT(Nacsport!E468,2),"mn","hr")/24+CONVERT(MID(Nacsport!E468,4,2),"sec","hr")/24),"hr","sec")*24</f>
        <v>5.9999999999997389</v>
      </c>
      <c r="H467" s="14">
        <f t="shared" si="39"/>
        <v>3645</v>
      </c>
      <c r="I467" s="14">
        <f t="shared" si="38"/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>UP&amp;UNDER</v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5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36"/>
        <v>467</v>
      </c>
      <c r="C468">
        <f t="shared" si="37"/>
        <v>467</v>
      </c>
      <c r="D468" s="11">
        <v>1</v>
      </c>
      <c r="E468" s="1" t="s">
        <v>375</v>
      </c>
      <c r="F468" s="13">
        <f>CONVERT(LEFT(Nacsport!E469,2),"mn","hr")/24+CONVERT(MID(Nacsport!E469,4,2),"sec","hr")/24</f>
        <v>4.2268518518518518E-2</v>
      </c>
      <c r="G468" s="14">
        <f>CONVERT((CONVERT(LEFT(Nacsport!F469,2),"mn","hr")/24+CONVERT(MID(Nacsport!F469,4,2),"sec","hr")/24)-(CONVERT(LEFT(Nacsport!E469,2),"mn","hr")/24+CONVERT(MID(Nacsport!E469,4,2),"sec","hr")/24),"hr","sec")*24</f>
        <v>2.9999999999998694</v>
      </c>
      <c r="H468" s="14">
        <f t="shared" si="39"/>
        <v>3647</v>
      </c>
      <c r="I468" s="14">
        <f t="shared" si="38"/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5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36"/>
        <v>468</v>
      </c>
      <c r="C469">
        <f t="shared" si="37"/>
        <v>468</v>
      </c>
      <c r="D469" s="11">
        <v>1</v>
      </c>
      <c r="E469" s="1" t="s">
        <v>375</v>
      </c>
      <c r="F469" s="13">
        <f>CONVERT(LEFT(Nacsport!E470,2),"mn","hr")/24+CONVERT(MID(Nacsport!E470,4,2),"sec","hr")/24</f>
        <v>4.2314814814814812E-2</v>
      </c>
      <c r="G469" s="14">
        <v>8</v>
      </c>
      <c r="H469" s="14">
        <f t="shared" si="39"/>
        <v>3650.9999999999995</v>
      </c>
      <c r="I469" s="14">
        <f t="shared" si="38"/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5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36"/>
        <v>469</v>
      </c>
      <c r="C470">
        <f t="shared" si="37"/>
        <v>469</v>
      </c>
      <c r="D470" s="11">
        <v>1</v>
      </c>
      <c r="E470" s="1" t="s">
        <v>375</v>
      </c>
      <c r="F470" s="13">
        <f>CONVERT(LEFT(Nacsport!E471,2),"mn","hr")/24+CONVERT(MID(Nacsport!E471,4,2),"sec","hr")/24</f>
        <v>4.2314814814814812E-2</v>
      </c>
      <c r="G470" s="14">
        <f>CONVERT((CONVERT(LEFT(Nacsport!F471,2),"mn","hr")/24+CONVERT(MID(Nacsport!F471,4,2),"sec","hr")/24)-(CONVERT(LEFT(Nacsport!E471,2),"mn","hr")/24+CONVERT(MID(Nacsport!E471,4,2),"sec","hr")/24),"hr","sec")*24</f>
        <v>3.9999999999998259</v>
      </c>
      <c r="H470" s="14">
        <f t="shared" si="39"/>
        <v>3650.9999999999995</v>
      </c>
      <c r="I470" s="14">
        <f t="shared" si="38"/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>ROBBED</v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5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36"/>
        <v>470</v>
      </c>
      <c r="C471">
        <f t="shared" si="37"/>
        <v>470</v>
      </c>
      <c r="D471" s="11">
        <v>1</v>
      </c>
      <c r="E471" s="1" t="s">
        <v>375</v>
      </c>
      <c r="F471" s="13">
        <f>CONVERT(LEFT(Nacsport!E472,2),"mn","hr")/24+CONVERT(MID(Nacsport!E472,4,2),"sec","hr")/24</f>
        <v>4.2349537037037033E-2</v>
      </c>
      <c r="G471" s="14">
        <f>CONVERT((CONVERT(LEFT(Nacsport!F472,2),"mn","hr")/24+CONVERT(MID(Nacsport!F472,4,2),"sec","hr")/24)-(CONVERT(LEFT(Nacsport!E472,2),"mn","hr")/24+CONVERT(MID(Nacsport!E472,4,2),"sec","hr")/24),"hr","sec")*24</f>
        <v>4.9999999999997824</v>
      </c>
      <c r="H471" s="14">
        <f t="shared" si="39"/>
        <v>3653.9999999999995</v>
      </c>
      <c r="I471" s="14">
        <f t="shared" si="38"/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5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36"/>
        <v>471</v>
      </c>
      <c r="C472">
        <f t="shared" si="37"/>
        <v>471</v>
      </c>
      <c r="D472" s="11">
        <v>1</v>
      </c>
      <c r="E472" s="1" t="s">
        <v>375</v>
      </c>
      <c r="F472" s="13">
        <f>CONVERT(LEFT(Nacsport!E473,2),"mn","hr")/24+CONVERT(MID(Nacsport!E473,4,2),"sec","hr")/24</f>
        <v>4.2361111111111106E-2</v>
      </c>
      <c r="G472" s="14">
        <f>CONVERT((CONVERT(LEFT(Nacsport!F473,2),"mn","hr")/24+CONVERT(MID(Nacsport!F473,4,2),"sec","hr")/24)-(CONVERT(LEFT(Nacsport!E473,2),"mn","hr")/24+CONVERT(MID(Nacsport!E473,4,2),"sec","hr")/24),"hr","sec")*24</f>
        <v>0.99999999999995648</v>
      </c>
      <c r="H472" s="14">
        <f t="shared" si="39"/>
        <v>3654.9999999999991</v>
      </c>
      <c r="I472" s="14">
        <f t="shared" si="38"/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>R TOUCH</v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5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36"/>
        <v>472</v>
      </c>
      <c r="C473">
        <f t="shared" si="37"/>
        <v>472</v>
      </c>
      <c r="D473" s="11">
        <v>1</v>
      </c>
      <c r="E473" s="1" t="s">
        <v>375</v>
      </c>
      <c r="F473" s="13">
        <f>CONVERT(LEFT(Nacsport!E474,2),"mn","hr")/24+CONVERT(MID(Nacsport!E474,4,2),"sec","hr")/24</f>
        <v>4.3773148148148151E-2</v>
      </c>
      <c r="G473" s="14">
        <f>CONVERT((CONVERT(LEFT(Nacsport!F474,2),"mn","hr")/24+CONVERT(MID(Nacsport!F474,4,2),"sec","hr")/24)-(CONVERT(LEFT(Nacsport!E474,2),"mn","hr")/24+CONVERT(MID(Nacsport!E474,4,2),"sec","hr")/24),"hr","sec")*24</f>
        <v>6.0000000000003384</v>
      </c>
      <c r="H473" s="14">
        <f t="shared" si="39"/>
        <v>3777</v>
      </c>
      <c r="I473" s="14">
        <f t="shared" si="38"/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5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36"/>
        <v>473</v>
      </c>
      <c r="C474">
        <f t="shared" si="37"/>
        <v>473</v>
      </c>
      <c r="D474" s="11">
        <v>1</v>
      </c>
      <c r="E474" s="1" t="s">
        <v>375</v>
      </c>
      <c r="F474" s="13">
        <f>CONVERT(LEFT(Nacsport!E475,2),"mn","hr")/24+CONVERT(MID(Nacsport!E475,4,2),"sec","hr")/24</f>
        <v>4.3773148148148151E-2</v>
      </c>
      <c r="G474" s="14">
        <v>8</v>
      </c>
      <c r="H474" s="14">
        <f t="shared" si="39"/>
        <v>3777</v>
      </c>
      <c r="I474" s="14">
        <f t="shared" si="38"/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5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36"/>
        <v>474</v>
      </c>
      <c r="C475">
        <f t="shared" si="37"/>
        <v>474</v>
      </c>
      <c r="D475" s="11">
        <v>1</v>
      </c>
      <c r="E475" s="1" t="s">
        <v>375</v>
      </c>
      <c r="F475" s="13">
        <f>CONVERT(LEFT(Nacsport!E476,2),"mn","hr")/24+CONVERT(MID(Nacsport!E476,4,2),"sec","hr")/24</f>
        <v>4.3796296296296298E-2</v>
      </c>
      <c r="G475" s="14">
        <f>(CONVERT((CONVERT(LEFT(Nacsport!F476,2),"mn","hr")/24+CONVERT(MID(Nacsport!F476,4,2),"sec","hr")/24)-(CONVERT(LEFT(Nacsport!E476,2),"mn","hr")/24+CONVERT(MID(Nacsport!E476,4,2),"sec","hr")/24),"hr","sec")*24)+2</f>
        <v>9.0000000000002949</v>
      </c>
      <c r="H475" s="14">
        <f t="shared" si="39"/>
        <v>3779.0000000000005</v>
      </c>
      <c r="I475" s="14">
        <f t="shared" si="38"/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5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36"/>
        <v>475</v>
      </c>
      <c r="C476">
        <f t="shared" si="37"/>
        <v>475</v>
      </c>
      <c r="D476" s="11">
        <v>1</v>
      </c>
      <c r="E476" s="1" t="s">
        <v>375</v>
      </c>
      <c r="F476" s="13">
        <f>CONVERT(LEFT(Nacsport!E477,2),"mn","hr")/24+CONVERT(MID(Nacsport!E477,4,2),"sec","hr")/24</f>
        <v>4.38425925925926E-2</v>
      </c>
      <c r="G476" s="14">
        <f>CONVERT((CONVERT(LEFT(Nacsport!F477,2),"mn","hr")/24+CONVERT(MID(Nacsport!F477,4,2),"sec","hr")/24)-(CONVERT(LEFT(Nacsport!E477,2),"mn","hr")/24+CONVERT(MID(Nacsport!E477,4,2),"sec","hr")/24),"hr","sec")*24</f>
        <v>4.9999999999997824</v>
      </c>
      <c r="H476" s="14">
        <f t="shared" si="39"/>
        <v>3783.0000000000009</v>
      </c>
      <c r="I476" s="14">
        <f t="shared" si="38"/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35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36"/>
        <v>476</v>
      </c>
      <c r="C477">
        <f t="shared" si="37"/>
        <v>476</v>
      </c>
      <c r="D477" s="11">
        <v>1</v>
      </c>
      <c r="E477" s="1" t="s">
        <v>375</v>
      </c>
      <c r="F477" s="13">
        <f>CONVERT(LEFT(Nacsport!E478,2),"mn","hr")/24+CONVERT(MID(Nacsport!E478,4,2),"sec","hr")/24</f>
        <v>4.38425925925926E-2</v>
      </c>
      <c r="G477" s="14">
        <f>CONVERT((CONVERT(LEFT(Nacsport!F478,2),"mn","hr")/24+CONVERT(MID(Nacsport!F478,4,2),"sec","hr")/24)-(CONVERT(LEFT(Nacsport!E478,2),"mn","hr")/24+CONVERT(MID(Nacsport!E478,4,2),"sec","hr")/24),"hr","sec")*24</f>
        <v>0.99999999999995648</v>
      </c>
      <c r="H477" s="14">
        <f t="shared" si="39"/>
        <v>3783.0000000000009</v>
      </c>
      <c r="I477" s="14">
        <f t="shared" si="38"/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>KNOCK-ON</v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5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36"/>
        <v>477</v>
      </c>
      <c r="C478">
        <f t="shared" si="37"/>
        <v>477</v>
      </c>
      <c r="D478" s="11">
        <v>1</v>
      </c>
      <c r="E478" s="1" t="s">
        <v>375</v>
      </c>
      <c r="F478" s="13">
        <f>CONVERT(LEFT(Nacsport!E479,2),"mn","hr")/24+CONVERT(MID(Nacsport!E479,4,2),"sec","hr")/24</f>
        <v>4.4317129629629637E-2</v>
      </c>
      <c r="G478" s="14">
        <f>CONVERT((CONVERT(LEFT(Nacsport!F479,2),"mn","hr")/24+CONVERT(MID(Nacsport!F479,4,2),"sec","hr")/24)-(CONVERT(LEFT(Nacsport!E479,2),"mn","hr")/24+CONVERT(MID(Nacsport!E479,4,2),"sec","hr")/24),"hr","sec")*24</f>
        <v>3.9999999999998259</v>
      </c>
      <c r="H478" s="14">
        <f t="shared" si="39"/>
        <v>3824.0000000000005</v>
      </c>
      <c r="I478" s="14">
        <f t="shared" si="38"/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35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36"/>
        <v>478</v>
      </c>
      <c r="C479">
        <f t="shared" si="37"/>
        <v>478</v>
      </c>
      <c r="D479" s="11">
        <v>1</v>
      </c>
      <c r="E479" s="1" t="s">
        <v>375</v>
      </c>
      <c r="F479" s="13">
        <f>CONVERT(LEFT(Nacsport!E480,2),"mn","hr")/24+CONVERT(MID(Nacsport!E480,4,2),"sec","hr")/24</f>
        <v>4.4317129629629637E-2</v>
      </c>
      <c r="G479" s="14">
        <f>CONVERT((CONVERT(LEFT(Nacsport!F480,2),"mn","hr")/24+CONVERT(MID(Nacsport!F480,4,2),"sec","hr")/24)-(CONVERT(LEFT(Nacsport!E480,2),"mn","hr")/24+CONVERT(MID(Nacsport!E480,4,2),"sec","hr")/24),"hr","sec")*24</f>
        <v>3.9999999999998259</v>
      </c>
      <c r="H479" s="14">
        <f t="shared" si="39"/>
        <v>3824.0000000000005</v>
      </c>
      <c r="I479" s="14">
        <f t="shared" si="38"/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35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36"/>
        <v>479</v>
      </c>
      <c r="C480">
        <f t="shared" si="37"/>
        <v>479</v>
      </c>
      <c r="D480" s="11">
        <v>1</v>
      </c>
      <c r="E480" s="1" t="s">
        <v>375</v>
      </c>
      <c r="F480" s="13">
        <f>CONVERT(LEFT(Nacsport!E481,2),"mn","hr")/24+CONVERT(MID(Nacsport!E481,4,2),"sec","hr")/24</f>
        <v>4.4363425925925931E-2</v>
      </c>
      <c r="G480" s="14">
        <f>CONVERT((CONVERT(LEFT(Nacsport!F481,2),"mn","hr")/24+CONVERT(MID(Nacsport!F481,4,2),"sec","hr")/24)-(CONVERT(LEFT(Nacsport!E481,2),"mn","hr")/24+CONVERT(MID(Nacsport!E481,4,2),"sec","hr")/24),"hr","sec")*24</f>
        <v>3.9999999999998259</v>
      </c>
      <c r="H480" s="14">
        <f t="shared" si="39"/>
        <v>3828</v>
      </c>
      <c r="I480" s="14">
        <f t="shared" si="38"/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5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36"/>
        <v>480</v>
      </c>
      <c r="C481">
        <f t="shared" si="37"/>
        <v>480</v>
      </c>
      <c r="D481" s="11">
        <v>1</v>
      </c>
      <c r="E481" s="1" t="s">
        <v>375</v>
      </c>
      <c r="F481" s="13">
        <f>CONVERT(LEFT(Nacsport!E482,2),"mn","hr")/24+CONVERT(MID(Nacsport!E482,4,2),"sec","hr")/24</f>
        <v>4.4363425925925931E-2</v>
      </c>
      <c r="G481" s="14">
        <f>CONVERT((CONVERT(LEFT(Nacsport!F482,2),"mn","hr")/24+CONVERT(MID(Nacsport!F482,4,2),"sec","hr")/24)-(CONVERT(LEFT(Nacsport!E482,2),"mn","hr")/24+CONVERT(MID(Nacsport!E482,4,2),"sec","hr")/24),"hr","sec")*24</f>
        <v>3.9999999999998259</v>
      </c>
      <c r="H481" s="14">
        <f t="shared" si="39"/>
        <v>3828</v>
      </c>
      <c r="I481" s="14">
        <f t="shared" si="38"/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35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36"/>
        <v>481</v>
      </c>
      <c r="C482">
        <f t="shared" si="37"/>
        <v>481</v>
      </c>
      <c r="D482" s="11">
        <v>1</v>
      </c>
      <c r="E482" s="1" t="s">
        <v>375</v>
      </c>
      <c r="F482" s="13">
        <f>CONVERT(LEFT(Nacsport!E483,2),"mn","hr")/24+CONVERT(MID(Nacsport!E483,4,2),"sec","hr")/24</f>
        <v>4.4363425925925931E-2</v>
      </c>
      <c r="G482" s="14">
        <f>CONVERT((CONVERT(LEFT(Nacsport!F483,2),"mn","hr")/24+CONVERT(MID(Nacsport!F483,4,2),"sec","hr")/24)-(CONVERT(LEFT(Nacsport!E483,2),"mn","hr")/24+CONVERT(MID(Nacsport!E483,4,2),"sec","hr")/24),"hr","sec")*24</f>
        <v>0.99999999999995648</v>
      </c>
      <c r="H482" s="14">
        <f t="shared" si="39"/>
        <v>3828</v>
      </c>
      <c r="I482" s="14">
        <f t="shared" si="38"/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5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36"/>
        <v>482</v>
      </c>
      <c r="C483">
        <f t="shared" si="37"/>
        <v>482</v>
      </c>
      <c r="D483" s="11">
        <v>1</v>
      </c>
      <c r="E483" s="1" t="s">
        <v>375</v>
      </c>
      <c r="F483" s="13">
        <f>CONVERT(LEFT(Nacsport!E484,2),"mn","hr")/24+CONVERT(MID(Nacsport!E484,4,2),"sec","hr")/24</f>
        <v>4.4398148148148152E-2</v>
      </c>
      <c r="G483" s="14">
        <f>CONVERT((CONVERT(LEFT(Nacsport!F484,2),"mn","hr")/24+CONVERT(MID(Nacsport!F484,4,2),"sec","hr")/24)-(CONVERT(LEFT(Nacsport!E484,2),"mn","hr")/24+CONVERT(MID(Nacsport!E484,4,2),"sec","hr")/24),"hr","sec")*24</f>
        <v>17.999999999999815</v>
      </c>
      <c r="H483" s="14">
        <f t="shared" si="39"/>
        <v>3831</v>
      </c>
      <c r="I483" s="14">
        <f t="shared" si="38"/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>SCRUM INF</v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5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36"/>
        <v>483</v>
      </c>
      <c r="C484">
        <f t="shared" si="37"/>
        <v>483</v>
      </c>
      <c r="D484" s="11">
        <v>1</v>
      </c>
      <c r="E484" s="1" t="s">
        <v>375</v>
      </c>
      <c r="F484" s="13">
        <f>CONVERT(LEFT(Nacsport!E485,2),"mn","hr")/24+CONVERT(MID(Nacsport!E485,4,2),"sec","hr")/24</f>
        <v>4.4398148148148152E-2</v>
      </c>
      <c r="G484" s="14">
        <v>8</v>
      </c>
      <c r="H484" s="14">
        <f t="shared" si="39"/>
        <v>3831</v>
      </c>
      <c r="I484" s="14">
        <f t="shared" si="38"/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5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36"/>
        <v>484</v>
      </c>
      <c r="C485">
        <f t="shared" si="37"/>
        <v>484</v>
      </c>
      <c r="D485" s="11">
        <v>1</v>
      </c>
      <c r="E485" s="1" t="s">
        <v>375</v>
      </c>
      <c r="F485" s="13">
        <f>CONVERT(LEFT(Nacsport!E486,2),"mn","hr")/24+CONVERT(MID(Nacsport!E486,4,2),"sec","hr")/24</f>
        <v>4.445601851851852E-2</v>
      </c>
      <c r="G485" s="14">
        <f>CONVERT((CONVERT(LEFT(Nacsport!F486,2),"mn","hr")/24+CONVERT(MID(Nacsport!F486,4,2),"sec","hr")/24)-(CONVERT(LEFT(Nacsport!E486,2),"mn","hr")/24+CONVERT(MID(Nacsport!E486,4,2),"sec","hr")/24),"hr","sec")*24</f>
        <v>2.9999999999998694</v>
      </c>
      <c r="H485" s="14">
        <f t="shared" si="39"/>
        <v>3836</v>
      </c>
      <c r="I485" s="14">
        <f t="shared" si="38"/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5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36"/>
        <v>485</v>
      </c>
      <c r="C486">
        <f t="shared" si="37"/>
        <v>485</v>
      </c>
      <c r="D486" s="11">
        <v>1</v>
      </c>
      <c r="E486" s="1" t="s">
        <v>375</v>
      </c>
      <c r="F486" s="13">
        <f>CONVERT(LEFT(Nacsport!E487,2),"mn","hr")/24+CONVERT(MID(Nacsport!E487,4,2),"sec","hr")/24</f>
        <v>4.449074074074074E-2</v>
      </c>
      <c r="G486" s="14">
        <f>CONVERT((CONVERT(LEFT(Nacsport!F487,2),"mn","hr")/24+CONVERT(MID(Nacsport!F487,4,2),"sec","hr")/24)-(CONVERT(LEFT(Nacsport!E487,2),"mn","hr")/24+CONVERT(MID(Nacsport!E487,4,2),"sec","hr")/24),"hr","sec")*24</f>
        <v>3.000000000000469</v>
      </c>
      <c r="H486" s="14">
        <f t="shared" si="39"/>
        <v>3839</v>
      </c>
      <c r="I486" s="14">
        <f t="shared" si="38"/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5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36"/>
        <v>486</v>
      </c>
      <c r="C487">
        <f t="shared" si="37"/>
        <v>486</v>
      </c>
      <c r="D487" s="11">
        <v>1</v>
      </c>
      <c r="E487" s="1" t="s">
        <v>375</v>
      </c>
      <c r="F487" s="13">
        <f>CONVERT(LEFT(Nacsport!E488,2),"mn","hr")/24+CONVERT(MID(Nacsport!E488,4,2),"sec","hr")/24</f>
        <v>4.4513888888888888E-2</v>
      </c>
      <c r="G487" s="14">
        <f>CONVERT((CONVERT(LEFT(Nacsport!F488,2),"mn","hr")/24+CONVERT(MID(Nacsport!F488,4,2),"sec","hr")/24)-(CONVERT(LEFT(Nacsport!E488,2),"mn","hr")/24+CONVERT(MID(Nacsport!E488,4,2),"sec","hr")/24),"hr","sec")*24</f>
        <v>3.000000000000469</v>
      </c>
      <c r="H487" s="14">
        <f t="shared" si="39"/>
        <v>3841</v>
      </c>
      <c r="I487" s="14">
        <f t="shared" si="38"/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5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36"/>
        <v>487</v>
      </c>
      <c r="C488">
        <f t="shared" si="37"/>
        <v>487</v>
      </c>
      <c r="D488" s="11">
        <v>1</v>
      </c>
      <c r="E488" s="1" t="s">
        <v>375</v>
      </c>
      <c r="F488" s="13">
        <f>CONVERT(LEFT(Nacsport!E489,2),"mn","hr")/24+CONVERT(MID(Nacsport!E489,4,2),"sec","hr")/24</f>
        <v>4.4548611111111115E-2</v>
      </c>
      <c r="G488" s="14">
        <f>CONVERT((CONVERT(LEFT(Nacsport!F489,2),"mn","hr")/24+CONVERT(MID(Nacsport!F489,4,2),"sec","hr")/24)-(CONVERT(LEFT(Nacsport!E489,2),"mn","hr")/24+CONVERT(MID(Nacsport!E489,4,2),"sec","hr")/24),"hr","sec")*24</f>
        <v>2.9999999999998694</v>
      </c>
      <c r="H488" s="14">
        <f t="shared" si="39"/>
        <v>3844.0000000000009</v>
      </c>
      <c r="I488" s="14">
        <f t="shared" si="38"/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5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36"/>
        <v>488</v>
      </c>
      <c r="C489">
        <f t="shared" si="37"/>
        <v>488</v>
      </c>
      <c r="D489" s="11">
        <v>1</v>
      </c>
      <c r="E489" s="1" t="s">
        <v>375</v>
      </c>
      <c r="F489" s="13">
        <f>CONVERT(LEFT(Nacsport!E490,2),"mn","hr")/24+CONVERT(MID(Nacsport!E490,4,2),"sec","hr")/24</f>
        <v>4.4560185185185189E-2</v>
      </c>
      <c r="G489" s="14">
        <v>8</v>
      </c>
      <c r="H489" s="14">
        <f t="shared" si="39"/>
        <v>3845.0000000000005</v>
      </c>
      <c r="I489" s="14">
        <f t="shared" si="38"/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35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36"/>
        <v>489</v>
      </c>
      <c r="C490">
        <f t="shared" si="37"/>
        <v>489</v>
      </c>
      <c r="D490" s="11">
        <v>1</v>
      </c>
      <c r="E490" s="1" t="s">
        <v>375</v>
      </c>
      <c r="F490" s="13">
        <f>CONVERT(LEFT(Nacsport!E491,2),"mn","hr")/24+CONVERT(MID(Nacsport!E491,4,2),"sec","hr")/24</f>
        <v>4.4606481481481483E-2</v>
      </c>
      <c r="G490" s="14">
        <f>CONVERT((CONVERT(LEFT(Nacsport!F491,2),"mn","hr")/24+CONVERT(MID(Nacsport!F491,4,2),"sec","hr")/24)-(CONVERT(LEFT(Nacsport!E491,2),"mn","hr")/24+CONVERT(MID(Nacsport!E491,4,2),"sec","hr")/24),"hr","sec")*24</f>
        <v>4.9999999999997824</v>
      </c>
      <c r="H490" s="14">
        <f t="shared" si="39"/>
        <v>3849</v>
      </c>
      <c r="I490" s="14">
        <f t="shared" si="38"/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5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36"/>
        <v>490</v>
      </c>
      <c r="C491">
        <f t="shared" si="37"/>
        <v>490</v>
      </c>
      <c r="D491" s="11">
        <v>1</v>
      </c>
      <c r="E491" s="1" t="s">
        <v>375</v>
      </c>
      <c r="F491" s="13">
        <f>CONVERT(LEFT(Nacsport!E492,2),"mn","hr")/24+CONVERT(MID(Nacsport!E492,4,2),"sec","hr")/24</f>
        <v>4.4606481481481483E-2</v>
      </c>
      <c r="G491" s="14">
        <f>CONVERT((CONVERT(LEFT(Nacsport!F492,2),"mn","hr")/24+CONVERT(MID(Nacsport!F492,4,2),"sec","hr")/24)-(CONVERT(LEFT(Nacsport!E492,2),"mn","hr")/24+CONVERT(MID(Nacsport!E492,4,2),"sec","hr")/24),"hr","sec")*24</f>
        <v>4.9999999999997824</v>
      </c>
      <c r="H491" s="14">
        <f t="shared" si="39"/>
        <v>3849</v>
      </c>
      <c r="I491" s="14">
        <f t="shared" si="38"/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>KNOCK-ON</v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>SLOW</v>
      </c>
      <c r="AG491" s="1" t="str">
        <f>+CONCATENATE(Nacsport!FF492,Nacsport!FG492,Nacsport!FH492,Nacsport!FI492,Nacsport!FJ492)</f>
        <v/>
      </c>
      <c r="AH491" s="1" t="str">
        <f t="shared" ref="AH491:AH554" si="40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36"/>
        <v>491</v>
      </c>
      <c r="C492">
        <f t="shared" si="37"/>
        <v>491</v>
      </c>
      <c r="D492" s="11">
        <v>1</v>
      </c>
      <c r="E492" s="1" t="s">
        <v>375</v>
      </c>
      <c r="F492" s="13">
        <f>CONVERT(LEFT(Nacsport!E493,2),"mn","hr")/24+CONVERT(MID(Nacsport!E493,4,2),"sec","hr")/24</f>
        <v>4.4664351851851851E-2</v>
      </c>
      <c r="G492" s="14">
        <f>CONVERT((CONVERT(LEFT(Nacsport!F493,2),"mn","hr")/24+CONVERT(MID(Nacsport!F493,4,2),"sec","hr")/24)-(CONVERT(LEFT(Nacsport!E493,2),"mn","hr")/24+CONVERT(MID(Nacsport!E493,4,2),"sec","hr")/24),"hr","sec")*24</f>
        <v>0.99999999999995648</v>
      </c>
      <c r="H492" s="14">
        <f t="shared" si="39"/>
        <v>3854</v>
      </c>
      <c r="I492" s="14">
        <f t="shared" si="38"/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40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36"/>
        <v>492</v>
      </c>
      <c r="C493">
        <f t="shared" si="37"/>
        <v>492</v>
      </c>
      <c r="D493" s="11">
        <v>1</v>
      </c>
      <c r="E493" s="1" t="s">
        <v>375</v>
      </c>
      <c r="F493" s="13">
        <f>CONVERT(LEFT(Nacsport!E494,2),"mn","hr")/24+CONVERT(MID(Nacsport!E494,4,2),"sec","hr")/24</f>
        <v>4.6064814814814815E-2</v>
      </c>
      <c r="G493" s="14">
        <f>CONVERT((CONVERT(LEFT(Nacsport!F494,2),"mn","hr")/24+CONVERT(MID(Nacsport!F494,4,2),"sec","hr")/24)-(CONVERT(LEFT(Nacsport!E494,2),"mn","hr")/24+CONVERT(MID(Nacsport!E494,4,2),"sec","hr")/24),"hr","sec")*24</f>
        <v>23.000000000000199</v>
      </c>
      <c r="H493" s="14">
        <f t="shared" si="39"/>
        <v>3975</v>
      </c>
      <c r="I493" s="14">
        <f t="shared" si="38"/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40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36"/>
        <v>493</v>
      </c>
      <c r="C494">
        <f t="shared" si="37"/>
        <v>493</v>
      </c>
      <c r="D494" s="11">
        <v>1</v>
      </c>
      <c r="E494" s="1" t="s">
        <v>375</v>
      </c>
      <c r="F494" s="13">
        <f>CONVERT(LEFT(Nacsport!E495,2),"mn","hr")/24+CONVERT(MID(Nacsport!E495,4,2),"sec","hr")/24</f>
        <v>4.6064814814814815E-2</v>
      </c>
      <c r="G494" s="14">
        <f>CONVERT((CONVERT(LEFT(Nacsport!F495,2),"mn","hr")/24+CONVERT(MID(Nacsport!F495,4,2),"sec","hr")/24)-(CONVERT(LEFT(Nacsport!E495,2),"mn","hr")/24+CONVERT(MID(Nacsport!E495,4,2),"sec","hr")/24),"hr","sec")*24</f>
        <v>23.000000000000199</v>
      </c>
      <c r="H494" s="14">
        <f t="shared" si="39"/>
        <v>3975</v>
      </c>
      <c r="I494" s="14">
        <f t="shared" si="38"/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40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36"/>
        <v>494</v>
      </c>
      <c r="C495">
        <f t="shared" si="37"/>
        <v>494</v>
      </c>
      <c r="D495" s="11">
        <v>1</v>
      </c>
      <c r="E495" s="1" t="s">
        <v>375</v>
      </c>
      <c r="F495" s="13">
        <f>CONVERT(LEFT(Nacsport!E496,2),"mn","hr")/24+CONVERT(MID(Nacsport!E496,4,2),"sec","hr")/24</f>
        <v>4.6145833333333337E-2</v>
      </c>
      <c r="G495" s="14">
        <f>(CONVERT((CONVERT(LEFT(Nacsport!F496,2),"mn","hr")/24+CONVERT(MID(Nacsport!F496,4,2),"sec","hr")/24)-(CONVERT(LEFT(Nacsport!E496,2),"mn","hr")/24+CONVERT(MID(Nacsport!E496,4,2),"sec","hr")/24),"hr","sec")*24)+2</f>
        <v>5.9999999999998259</v>
      </c>
      <c r="H495" s="14">
        <f t="shared" si="39"/>
        <v>3982.0000000000009</v>
      </c>
      <c r="I495" s="14">
        <f t="shared" si="38"/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40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36"/>
        <v>495</v>
      </c>
      <c r="C496">
        <f t="shared" si="37"/>
        <v>495</v>
      </c>
      <c r="D496" s="11">
        <v>1</v>
      </c>
      <c r="E496" s="1" t="s">
        <v>375</v>
      </c>
      <c r="F496" s="13">
        <f>CONVERT(LEFT(Nacsport!E497,2),"mn","hr")/24+CONVERT(MID(Nacsport!E497,4,2),"sec","hr")/24</f>
        <v>4.6331018518518521E-2</v>
      </c>
      <c r="G496" s="14">
        <f>CONVERT((CONVERT(LEFT(Nacsport!F497,2),"mn","hr")/24+CONVERT(MID(Nacsport!F497,4,2),"sec","hr")/24)-(CONVERT(LEFT(Nacsport!E497,2),"mn","hr")/24+CONVERT(MID(Nacsport!E497,4,2),"sec","hr")/24),"hr","sec")*24</f>
        <v>4.9999999999997824</v>
      </c>
      <c r="H496" s="14">
        <f t="shared" si="39"/>
        <v>3998.0000000000005</v>
      </c>
      <c r="I496" s="14">
        <f t="shared" si="38"/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40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36"/>
        <v>496</v>
      </c>
      <c r="C497">
        <f t="shared" si="37"/>
        <v>496</v>
      </c>
      <c r="D497" s="11">
        <v>1</v>
      </c>
      <c r="E497" s="1" t="s">
        <v>375</v>
      </c>
      <c r="F497" s="13">
        <f>CONVERT(LEFT(Nacsport!E498,2),"mn","hr")/24+CONVERT(MID(Nacsport!E498,4,2),"sec","hr")/24</f>
        <v>4.6331018518518521E-2</v>
      </c>
      <c r="G497" s="14">
        <f>CONVERT((CONVERT(LEFT(Nacsport!F498,2),"mn","hr")/24+CONVERT(MID(Nacsport!F498,4,2),"sec","hr")/24)-(CONVERT(LEFT(Nacsport!E498,2),"mn","hr")/24+CONVERT(MID(Nacsport!E498,4,2),"sec","hr")/24),"hr","sec")*24</f>
        <v>0.99999999999995648</v>
      </c>
      <c r="H497" s="14">
        <f t="shared" si="39"/>
        <v>3998.0000000000005</v>
      </c>
      <c r="I497" s="14">
        <f t="shared" si="38"/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>BLOCKED</v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40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36"/>
        <v>497</v>
      </c>
      <c r="C498">
        <f t="shared" si="37"/>
        <v>497</v>
      </c>
      <c r="D498" s="11">
        <v>1</v>
      </c>
      <c r="E498" s="1" t="s">
        <v>375</v>
      </c>
      <c r="F498" s="13">
        <f>CONVERT(LEFT(Nacsport!E499,2),"mn","hr")/24+CONVERT(MID(Nacsport!E499,4,2),"sec","hr")/24</f>
        <v>4.7199074074074074E-2</v>
      </c>
      <c r="G498" s="14">
        <f>CONVERT((CONVERT(LEFT(Nacsport!F499,2),"mn","hr")/24+CONVERT(MID(Nacsport!F499,4,2),"sec","hr")/24)-(CONVERT(LEFT(Nacsport!E499,2),"mn","hr")/24+CONVERT(MID(Nacsport!E499,4,2),"sec","hr")/24),"hr","sec")*24</f>
        <v>6.9999999999996954</v>
      </c>
      <c r="H498" s="14">
        <f t="shared" si="39"/>
        <v>4073</v>
      </c>
      <c r="I498" s="14">
        <f t="shared" si="38"/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40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36"/>
        <v>498</v>
      </c>
      <c r="C499">
        <f t="shared" si="37"/>
        <v>498</v>
      </c>
      <c r="D499" s="11">
        <v>1</v>
      </c>
      <c r="E499" s="1" t="s">
        <v>375</v>
      </c>
      <c r="F499" s="13">
        <f>CONVERT(LEFT(Nacsport!E500,2),"mn","hr")/24+CONVERT(MID(Nacsport!E500,4,2),"sec","hr")/24</f>
        <v>4.7199074074074074E-2</v>
      </c>
      <c r="G499" s="14">
        <f>CONVERT((CONVERT(LEFT(Nacsport!F500,2),"mn","hr")/24+CONVERT(MID(Nacsport!F500,4,2),"sec","hr")/24)-(CONVERT(LEFT(Nacsport!E500,2),"mn","hr")/24+CONVERT(MID(Nacsport!E500,4,2),"sec","hr")/24),"hr","sec")*24</f>
        <v>6.9999999999996954</v>
      </c>
      <c r="H499" s="14">
        <f t="shared" si="39"/>
        <v>4073</v>
      </c>
      <c r="I499" s="14">
        <f t="shared" si="38"/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40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36"/>
        <v>499</v>
      </c>
      <c r="C500">
        <f t="shared" si="37"/>
        <v>499</v>
      </c>
      <c r="D500" s="11">
        <v>1</v>
      </c>
      <c r="E500" s="1" t="s">
        <v>375</v>
      </c>
      <c r="F500" s="13">
        <f>CONVERT(LEFT(Nacsport!E501,2),"mn","hr")/24+CONVERT(MID(Nacsport!E501,4,2),"sec","hr")/24</f>
        <v>4.7233796296296295E-2</v>
      </c>
      <c r="G500" s="14">
        <f>CONVERT((CONVERT(LEFT(Nacsport!F501,2),"mn","hr")/24+CONVERT(MID(Nacsport!F501,4,2),"sec","hr")/24)-(CONVERT(LEFT(Nacsport!E501,2),"mn","hr")/24+CONVERT(MID(Nacsport!E501,4,2),"sec","hr")/24),"hr","sec")*24</f>
        <v>3.9999999999998259</v>
      </c>
      <c r="H500" s="14">
        <f t="shared" si="39"/>
        <v>4076</v>
      </c>
      <c r="I500" s="14">
        <f t="shared" si="38"/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40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36"/>
        <v>500</v>
      </c>
      <c r="C501">
        <f t="shared" si="37"/>
        <v>500</v>
      </c>
      <c r="D501" s="11">
        <v>1</v>
      </c>
      <c r="E501" s="1" t="s">
        <v>375</v>
      </c>
      <c r="F501" s="13">
        <f>CONVERT(LEFT(Nacsport!E502,2),"mn","hr")/24+CONVERT(MID(Nacsport!E502,4,2),"sec","hr")/24</f>
        <v>4.7280092592592589E-2</v>
      </c>
      <c r="G501" s="14">
        <f>CONVERT((CONVERT(LEFT(Nacsport!F502,2),"mn","hr")/24+CONVERT(MID(Nacsport!F502,4,2),"sec","hr")/24)-(CONVERT(LEFT(Nacsport!E502,2),"mn","hr")/24+CONVERT(MID(Nacsport!E502,4,2),"sec","hr")/24),"hr","sec")*24</f>
        <v>5.0000000000003819</v>
      </c>
      <c r="H501" s="14">
        <f t="shared" si="39"/>
        <v>4079.9999999999995</v>
      </c>
      <c r="I501" s="14">
        <f t="shared" si="38"/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/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40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36"/>
        <v>501</v>
      </c>
      <c r="C502">
        <f t="shared" si="37"/>
        <v>501</v>
      </c>
      <c r="D502" s="11">
        <v>1</v>
      </c>
      <c r="E502" s="1" t="s">
        <v>375</v>
      </c>
      <c r="F502" s="13">
        <f>CONVERT(LEFT(Nacsport!E503,2),"mn","hr")/24+CONVERT(MID(Nacsport!E503,4,2),"sec","hr")/24</f>
        <v>4.7280092592592589E-2</v>
      </c>
      <c r="G502" s="14">
        <f>CONVERT((CONVERT(LEFT(Nacsport!F503,2),"mn","hr")/24+CONVERT(MID(Nacsport!F503,4,2),"sec","hr")/24)-(CONVERT(LEFT(Nacsport!E503,2),"mn","hr")/24+CONVERT(MID(Nacsport!E503,4,2),"sec","hr")/24),"hr","sec")*24</f>
        <v>0.99999999999995648</v>
      </c>
      <c r="H502" s="14">
        <f t="shared" si="39"/>
        <v>4079.9999999999995</v>
      </c>
      <c r="I502" s="14">
        <f t="shared" si="38"/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>KNOCK-ON</v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40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36"/>
        <v>502</v>
      </c>
      <c r="C503">
        <f t="shared" si="37"/>
        <v>502</v>
      </c>
      <c r="D503" s="11">
        <v>1</v>
      </c>
      <c r="E503" s="1" t="s">
        <v>375</v>
      </c>
      <c r="F503" s="13">
        <f>CONVERT(LEFT(Nacsport!E504,2),"mn","hr")/24+CONVERT(MID(Nacsport!E504,4,2),"sec","hr")/24</f>
        <v>4.7835648148148148E-2</v>
      </c>
      <c r="G503" s="14">
        <f>CONVERT((CONVERT(LEFT(Nacsport!F504,2),"mn","hr")/24+CONVERT(MID(Nacsport!F504,4,2),"sec","hr")/24)-(CONVERT(LEFT(Nacsport!E504,2),"mn","hr")/24+CONVERT(MID(Nacsport!E504,4,2),"sec","hr")/24),"hr","sec")*24</f>
        <v>3.9999999999998259</v>
      </c>
      <c r="H503" s="14">
        <f t="shared" si="39"/>
        <v>4128</v>
      </c>
      <c r="I503" s="14">
        <f t="shared" si="38"/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40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36"/>
        <v>503</v>
      </c>
      <c r="C504">
        <f t="shared" si="37"/>
        <v>503</v>
      </c>
      <c r="D504" s="11">
        <v>1</v>
      </c>
      <c r="E504" s="1" t="s">
        <v>375</v>
      </c>
      <c r="F504" s="13">
        <f>CONVERT(LEFT(Nacsport!E505,2),"mn","hr")/24+CONVERT(MID(Nacsport!E505,4,2),"sec","hr")/24</f>
        <v>4.7835648148148148E-2</v>
      </c>
      <c r="G504" s="14">
        <f>CONVERT((CONVERT(LEFT(Nacsport!F505,2),"mn","hr")/24+CONVERT(MID(Nacsport!F505,4,2),"sec","hr")/24)-(CONVERT(LEFT(Nacsport!E505,2),"mn","hr")/24+CONVERT(MID(Nacsport!E505,4,2),"sec","hr")/24),"hr","sec")*24</f>
        <v>3.9999999999998259</v>
      </c>
      <c r="H504" s="14">
        <f t="shared" si="39"/>
        <v>4128</v>
      </c>
      <c r="I504" s="14">
        <f t="shared" si="38"/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40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36"/>
        <v>504</v>
      </c>
      <c r="C505">
        <f t="shared" si="37"/>
        <v>504</v>
      </c>
      <c r="D505" s="11">
        <v>1</v>
      </c>
      <c r="E505" s="1" t="s">
        <v>375</v>
      </c>
      <c r="F505" s="13">
        <f>CONVERT(LEFT(Nacsport!E506,2),"mn","hr")/24+CONVERT(MID(Nacsport!E506,4,2),"sec","hr")/24</f>
        <v>4.7881944444444442E-2</v>
      </c>
      <c r="G505" s="14">
        <f>CONVERT((CONVERT(LEFT(Nacsport!F506,2),"mn","hr")/24+CONVERT(MID(Nacsport!F506,4,2),"sec","hr")/24)-(CONVERT(LEFT(Nacsport!E506,2),"mn","hr")/24+CONVERT(MID(Nacsport!E506,4,2),"sec","hr")/24),"hr","sec")*24</f>
        <v>3.9999999999998259</v>
      </c>
      <c r="H505" s="14">
        <f t="shared" si="39"/>
        <v>4132</v>
      </c>
      <c r="I505" s="14">
        <f t="shared" si="38"/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40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36"/>
        <v>505</v>
      </c>
      <c r="C506">
        <f t="shared" si="37"/>
        <v>505</v>
      </c>
      <c r="D506" s="11">
        <v>1</v>
      </c>
      <c r="E506" s="1" t="s">
        <v>375</v>
      </c>
      <c r="F506" s="13">
        <f>CONVERT(LEFT(Nacsport!E507,2),"mn","hr")/24+CONVERT(MID(Nacsport!E507,4,2),"sec","hr")/24</f>
        <v>4.7881944444444442E-2</v>
      </c>
      <c r="G506" s="14">
        <f>(CONVERT((CONVERT(LEFT(Nacsport!F507,2),"mn","hr")/24+CONVERT(MID(Nacsport!F507,4,2),"sec","hr")/24)-(CONVERT(LEFT(Nacsport!E507,2),"mn","hr")/24+CONVERT(MID(Nacsport!E507,4,2),"sec","hr")/24),"hr","sec")*24)+2</f>
        <v>5.9999999999998259</v>
      </c>
      <c r="H506" s="14">
        <f t="shared" si="39"/>
        <v>4132</v>
      </c>
      <c r="I506" s="14">
        <f t="shared" si="38"/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40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36"/>
        <v>506</v>
      </c>
      <c r="C507">
        <f t="shared" si="37"/>
        <v>506</v>
      </c>
      <c r="D507" s="11">
        <v>1</v>
      </c>
      <c r="E507" s="1" t="s">
        <v>375</v>
      </c>
      <c r="F507" s="13">
        <f>CONVERT(LEFT(Nacsport!E508,2),"mn","hr")/24+CONVERT(MID(Nacsport!E508,4,2),"sec","hr")/24</f>
        <v>4.7881944444444442E-2</v>
      </c>
      <c r="G507" s="14">
        <f>CONVERT((CONVERT(LEFT(Nacsport!F508,2),"mn","hr")/24+CONVERT(MID(Nacsport!F508,4,2),"sec","hr")/24)-(CONVERT(LEFT(Nacsport!E508,2),"mn","hr")/24+CONVERT(MID(Nacsport!E508,4,2),"sec","hr")/24),"hr","sec")*24</f>
        <v>0.99999999999995648</v>
      </c>
      <c r="H507" s="14">
        <f t="shared" si="39"/>
        <v>4132</v>
      </c>
      <c r="I507" s="14">
        <f t="shared" si="38"/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40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36"/>
        <v>507</v>
      </c>
      <c r="C508">
        <f t="shared" si="37"/>
        <v>507</v>
      </c>
      <c r="D508" s="11">
        <v>1</v>
      </c>
      <c r="E508" s="1" t="s">
        <v>375</v>
      </c>
      <c r="F508" s="13">
        <f>CONVERT(LEFT(Nacsport!E509,2),"mn","hr")/24+CONVERT(MID(Nacsport!E509,4,2),"sec","hr")/24</f>
        <v>4.8541666666666664E-2</v>
      </c>
      <c r="G508" s="14">
        <v>8</v>
      </c>
      <c r="H508" s="14">
        <f t="shared" si="39"/>
        <v>4189</v>
      </c>
      <c r="I508" s="14">
        <f t="shared" si="38"/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SCRUM INF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40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36"/>
        <v>508</v>
      </c>
      <c r="C509">
        <f t="shared" si="37"/>
        <v>508</v>
      </c>
      <c r="D509" s="11">
        <v>1</v>
      </c>
      <c r="E509" s="1" t="s">
        <v>375</v>
      </c>
      <c r="F509" s="13">
        <f>CONVERT(LEFT(Nacsport!E510,2),"mn","hr")/24+CONVERT(MID(Nacsport!E510,4,2),"sec","hr")/24</f>
        <v>4.8541666666666664E-2</v>
      </c>
      <c r="G509" s="14">
        <f>CONVERT((CONVERT(LEFT(Nacsport!F510,2),"mn","hr")/24+CONVERT(MID(Nacsport!F510,4,2),"sec","hr")/24)-(CONVERT(LEFT(Nacsport!E510,2),"mn","hr")/24+CONVERT(MID(Nacsport!E510,4,2),"sec","hr")/24),"hr","sec")*24</f>
        <v>20.000000000000327</v>
      </c>
      <c r="H509" s="14">
        <f t="shared" si="39"/>
        <v>4189</v>
      </c>
      <c r="I509" s="14">
        <f t="shared" si="38"/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40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36"/>
        <v>509</v>
      </c>
      <c r="C510">
        <f t="shared" si="37"/>
        <v>509</v>
      </c>
      <c r="D510" s="11">
        <v>1</v>
      </c>
      <c r="E510" s="1" t="s">
        <v>375</v>
      </c>
      <c r="F510" s="13">
        <f>CONVERT(LEFT(Nacsport!E511,2),"mn","hr")/24+CONVERT(MID(Nacsport!E511,4,2),"sec","hr")/24</f>
        <v>4.8587962962962958E-2</v>
      </c>
      <c r="G510" s="14">
        <f>CONVERT((CONVERT(LEFT(Nacsport!F511,2),"mn","hr")/24+CONVERT(MID(Nacsport!F511,4,2),"sec","hr")/24)-(CONVERT(LEFT(Nacsport!E511,2),"mn","hr")/24+CONVERT(MID(Nacsport!E511,4,2),"sec","hr")/24),"hr","sec")*24</f>
        <v>7.0000000000002949</v>
      </c>
      <c r="H510" s="14">
        <f t="shared" si="39"/>
        <v>4193</v>
      </c>
      <c r="I510" s="14">
        <f t="shared" si="38"/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40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36"/>
        <v>510</v>
      </c>
      <c r="C511">
        <f t="shared" si="37"/>
        <v>510</v>
      </c>
      <c r="D511" s="11">
        <v>1</v>
      </c>
      <c r="E511" s="1" t="s">
        <v>375</v>
      </c>
      <c r="F511" s="13">
        <f>CONVERT(LEFT(Nacsport!E512,2),"mn","hr")/24+CONVERT(MID(Nacsport!E512,4,2),"sec","hr")/24</f>
        <v>4.866898148148148E-2</v>
      </c>
      <c r="G511" s="14">
        <f>CONVERT((CONVERT(LEFT(Nacsport!F512,2),"mn","hr")/24+CONVERT(MID(Nacsport!F512,4,2),"sec","hr")/24)-(CONVERT(LEFT(Nacsport!E512,2),"mn","hr")/24+CONVERT(MID(Nacsport!E512,4,2),"sec","hr")/24),"hr","sec")*24</f>
        <v>3.000000000000469</v>
      </c>
      <c r="H511" s="14">
        <f t="shared" si="39"/>
        <v>4200</v>
      </c>
      <c r="I511" s="14">
        <f t="shared" si="38"/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40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36"/>
        <v>511</v>
      </c>
      <c r="C512">
        <f t="shared" si="37"/>
        <v>511</v>
      </c>
      <c r="D512" s="11">
        <v>1</v>
      </c>
      <c r="E512" s="1" t="s">
        <v>375</v>
      </c>
      <c r="F512" s="13">
        <f>CONVERT(LEFT(Nacsport!E513,2),"mn","hr")/24+CONVERT(MID(Nacsport!E513,4,2),"sec","hr")/24</f>
        <v>4.8703703703703707E-2</v>
      </c>
      <c r="G512" s="14">
        <f>CONVERT((CONVERT(LEFT(Nacsport!F513,2),"mn","hr")/24+CONVERT(MID(Nacsport!F513,4,2),"sec","hr")/24)-(CONVERT(LEFT(Nacsport!E513,2),"mn","hr")/24+CONVERT(MID(Nacsport!E513,4,2),"sec","hr")/24),"hr","sec")*24</f>
        <v>4.9999999999997824</v>
      </c>
      <c r="H512" s="14">
        <f t="shared" si="39"/>
        <v>4203</v>
      </c>
      <c r="I512" s="14">
        <f t="shared" si="38"/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40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36"/>
        <v>512</v>
      </c>
      <c r="C513">
        <f t="shared" si="37"/>
        <v>512</v>
      </c>
      <c r="D513" s="11">
        <v>1</v>
      </c>
      <c r="E513" s="1" t="s">
        <v>375</v>
      </c>
      <c r="F513" s="13">
        <f>CONVERT(LEFT(Nacsport!E514,2),"mn","hr")/24+CONVERT(MID(Nacsport!E514,4,2),"sec","hr")/24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(CONVERT((CONVERT(LEFT(Nacsport!F514,2),"mn","hr")/24+CONVERT(MID(Nacsport!F514,4,2),"sec","hr")/24)-(CONVERT(LEFT(Nacsport!E514,2),"mn","hr")/24+CONVERT(MID(Nacsport!E514,4,2),"sec","hr")/24),"hr","sec")*24)+2</f>
        <v>7.9999999999997389</v>
      </c>
      <c r="H513" s="14">
        <f t="shared" si="39"/>
        <v>4203</v>
      </c>
      <c r="I513" s="14">
        <f t="shared" si="38"/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>KNOCK-ON</v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40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577" si="41">+A514-2</f>
        <v>513</v>
      </c>
      <c r="C514">
        <f t="shared" ref="C514:C577" si="42">+B514</f>
        <v>513</v>
      </c>
      <c r="D514" s="11">
        <v>1</v>
      </c>
      <c r="E514" s="1" t="s">
        <v>375</v>
      </c>
      <c r="F514" s="13">
        <f>CONVERT(LEFT(Nacsport!E515,2),"mn","hr")/24+CONVERT(MID(Nacsport!E515,4,2),"sec","hr")/24</f>
        <v>4.8738425925925928E-2</v>
      </c>
      <c r="G514" s="14">
        <f>CONVERT((CONVERT(LEFT(Nacsport!F515,2),"mn","hr")/24+CONVERT(MID(Nacsport!F515,4,2),"sec","hr")/24)-(CONVERT(LEFT(Nacsport!E515,2),"mn","hr")/24+CONVERT(MID(Nacsport!E515,4,2),"sec","hr")/24),"hr","sec")*24</f>
        <v>2.9999999999998694</v>
      </c>
      <c r="H514" s="14">
        <f t="shared" si="39"/>
        <v>4206</v>
      </c>
      <c r="I514" s="14">
        <f t="shared" ref="I514:I543" si="43">+CONVERT(F514,"hr","mn")*24</f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40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41"/>
        <v>514</v>
      </c>
      <c r="C515">
        <f t="shared" si="42"/>
        <v>514</v>
      </c>
      <c r="D515" s="11">
        <v>1</v>
      </c>
      <c r="E515" s="1" t="s">
        <v>375</v>
      </c>
      <c r="F515" s="13">
        <f>CONVERT(LEFT(Nacsport!E516,2),"mn","hr")/24+CONVERT(MID(Nacsport!E516,4,2),"sec","hr")/24</f>
        <v>4.8773148148148149E-2</v>
      </c>
      <c r="G515" s="14">
        <f>CONVERT((CONVERT(LEFT(Nacsport!F516,2),"mn","hr")/24+CONVERT(MID(Nacsport!F516,4,2),"sec","hr")/24)-(CONVERT(LEFT(Nacsport!E516,2),"mn","hr")/24+CONVERT(MID(Nacsport!E516,4,2),"sec","hr")/24),"hr","sec")*24</f>
        <v>3.9999999999998259</v>
      </c>
      <c r="H515" s="14">
        <f t="shared" ref="H515:H543" si="44">(+CONVERT(F515,"hr","sec")*24)-5</f>
        <v>4209</v>
      </c>
      <c r="I515" s="14">
        <f t="shared" si="43"/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40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41"/>
        <v>515</v>
      </c>
      <c r="C516">
        <f t="shared" si="42"/>
        <v>515</v>
      </c>
      <c r="D516" s="11">
        <v>1</v>
      </c>
      <c r="E516" s="1" t="s">
        <v>375</v>
      </c>
      <c r="F516" s="13">
        <f>CONVERT(LEFT(Nacsport!E517,2),"mn","hr")/24+CONVERT(MID(Nacsport!E517,4,2),"sec","hr")/24</f>
        <v>4.8773148148148149E-2</v>
      </c>
      <c r="G516" s="14">
        <f>CONVERT((CONVERT(LEFT(Nacsport!F517,2),"mn","hr")/24+CONVERT(MID(Nacsport!F517,4,2),"sec","hr")/24)-(CONVERT(LEFT(Nacsport!E517,2),"mn","hr")/24+CONVERT(MID(Nacsport!E517,4,2),"sec","hr")/24),"hr","sec")*24</f>
        <v>0.99999999999995648</v>
      </c>
      <c r="H516" s="14">
        <f t="shared" si="44"/>
        <v>4209</v>
      </c>
      <c r="I516" s="14">
        <f t="shared" si="43"/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40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41"/>
        <v>516</v>
      </c>
      <c r="C517">
        <f t="shared" si="42"/>
        <v>516</v>
      </c>
      <c r="D517" s="11">
        <v>1</v>
      </c>
      <c r="E517" s="1" t="s">
        <v>375</v>
      </c>
      <c r="F517" s="13">
        <f>CONVERT(LEFT(Nacsport!E518,2),"mn","hr")/24+CONVERT(MID(Nacsport!E518,4,2),"sec","hr")/24</f>
        <v>4.8958333333333333E-2</v>
      </c>
      <c r="G517" s="14">
        <f>CONVERT((CONVERT(LEFT(Nacsport!F518,2),"mn","hr")/24+CONVERT(MID(Nacsport!F518,4,2),"sec","hr")/24)-(CONVERT(LEFT(Nacsport!E518,2),"mn","hr")/24+CONVERT(MID(Nacsport!E518,4,2),"sec","hr")/24),"hr","sec")*24</f>
        <v>3.9999999999998259</v>
      </c>
      <c r="H517" s="14">
        <f t="shared" si="44"/>
        <v>4225</v>
      </c>
      <c r="I517" s="14">
        <f t="shared" si="43"/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>RUCK DEFENSE</v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40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41"/>
        <v>517</v>
      </c>
      <c r="C518">
        <f t="shared" si="42"/>
        <v>517</v>
      </c>
      <c r="D518" s="11">
        <v>1</v>
      </c>
      <c r="E518" s="1" t="s">
        <v>375</v>
      </c>
      <c r="F518" s="13">
        <f>CONVERT(LEFT(Nacsport!E519,2),"mn","hr")/24+CONVERT(MID(Nacsport!E519,4,2),"sec","hr")/24</f>
        <v>4.9548611111111113E-2</v>
      </c>
      <c r="G518" s="14">
        <f>CONVERT((CONVERT(LEFT(Nacsport!F519,2),"mn","hr")/24+CONVERT(MID(Nacsport!F519,4,2),"sec","hr")/24)-(CONVERT(LEFT(Nacsport!E519,2),"mn","hr")/24+CONVERT(MID(Nacsport!E519,4,2),"sec","hr")/24),"hr","sec")*24</f>
        <v>2.9999999999998694</v>
      </c>
      <c r="H518" s="14">
        <f t="shared" si="44"/>
        <v>4276</v>
      </c>
      <c r="I518" s="14">
        <f t="shared" si="43"/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40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41"/>
        <v>518</v>
      </c>
      <c r="C519">
        <f t="shared" si="42"/>
        <v>518</v>
      </c>
      <c r="D519" s="11">
        <v>1</v>
      </c>
      <c r="E519" s="1" t="s">
        <v>375</v>
      </c>
      <c r="F519" s="13">
        <f>CONVERT(LEFT(Nacsport!E520,2),"mn","hr")/24+CONVERT(MID(Nacsport!E520,4,2),"sec","hr")/24</f>
        <v>4.9548611111111113E-2</v>
      </c>
      <c r="G519" s="14">
        <f>CONVERT((CONVERT(LEFT(Nacsport!F520,2),"mn","hr")/24+CONVERT(MID(Nacsport!F520,4,2),"sec","hr")/24)-(CONVERT(LEFT(Nacsport!E520,2),"mn","hr")/24+CONVERT(MID(Nacsport!E520,4,2),"sec","hr")/24),"hr","sec")*24</f>
        <v>16.999999999999858</v>
      </c>
      <c r="H519" s="14">
        <f t="shared" si="44"/>
        <v>4276</v>
      </c>
      <c r="I519" s="14">
        <f t="shared" si="43"/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>PUNT</v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40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41"/>
        <v>519</v>
      </c>
      <c r="C520">
        <f t="shared" si="42"/>
        <v>519</v>
      </c>
      <c r="D520" s="11">
        <v>1</v>
      </c>
      <c r="E520" s="1" t="s">
        <v>375</v>
      </c>
      <c r="F520" s="13">
        <f>CONVERT(LEFT(Nacsport!E521,2),"mn","hr")/24+CONVERT(MID(Nacsport!E521,4,2),"sec","hr")/24</f>
        <v>4.9583333333333333E-2</v>
      </c>
      <c r="G520" s="14">
        <f>CONVERT((CONVERT(LEFT(Nacsport!F521,2),"mn","hr")/24+CONVERT(MID(Nacsport!F521,4,2),"sec","hr")/24)-(CONVERT(LEFT(Nacsport!E521,2),"mn","hr")/24+CONVERT(MID(Nacsport!E521,4,2),"sec","hr")/24),"hr","sec")*24</f>
        <v>6.9999999999996954</v>
      </c>
      <c r="H520" s="14">
        <f t="shared" si="44"/>
        <v>4279</v>
      </c>
      <c r="I520" s="14">
        <f t="shared" si="43"/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40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41"/>
        <v>520</v>
      </c>
      <c r="C521">
        <f t="shared" si="42"/>
        <v>520</v>
      </c>
      <c r="D521" s="11">
        <v>1</v>
      </c>
      <c r="E521" s="1" t="s">
        <v>375</v>
      </c>
      <c r="F521" s="13">
        <f>CONVERT(LEFT(Nacsport!E522,2),"mn","hr")/24+CONVERT(MID(Nacsport!E522,4,2),"sec","hr")/24</f>
        <v>4.9583333333333333E-2</v>
      </c>
      <c r="G521" s="14">
        <f>CONVERT((CONVERT(LEFT(Nacsport!F522,2),"mn","hr")/24+CONVERT(MID(Nacsport!F522,4,2),"sec","hr")/24)-(CONVERT(LEFT(Nacsport!E522,2),"mn","hr")/24+CONVERT(MID(Nacsport!E522,4,2),"sec","hr")/24),"hr","sec")*24</f>
        <v>4.9999999999997824</v>
      </c>
      <c r="H521" s="14">
        <f t="shared" si="44"/>
        <v>4279</v>
      </c>
      <c r="I521" s="14">
        <f t="shared" si="43"/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40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41"/>
        <v>521</v>
      </c>
      <c r="C522">
        <f t="shared" si="42"/>
        <v>521</v>
      </c>
      <c r="D522" s="11">
        <v>1</v>
      </c>
      <c r="E522" s="1" t="s">
        <v>375</v>
      </c>
      <c r="F522" s="13">
        <f>CONVERT(LEFT(Nacsport!E523,2),"mn","hr")/24+CONVERT(MID(Nacsport!E523,4,2),"sec","hr")/24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(CONVERT((CONVERT(LEFT(Nacsport!F523,2),"mn","hr")/24+CONVERT(MID(Nacsport!F523,4,2),"sec","hr")/24)-(CONVERT(LEFT(Nacsport!E523,2),"mn","hr")/24+CONVERT(MID(Nacsport!E523,4,2),"sec","hr")/24),"hr","sec")*24)+2</f>
        <v>10.999999999999609</v>
      </c>
      <c r="H522" s="14">
        <f t="shared" si="44"/>
        <v>4279</v>
      </c>
      <c r="I522" s="14">
        <f t="shared" si="43"/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>ROBBED</v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40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41"/>
        <v>522</v>
      </c>
      <c r="C523">
        <f t="shared" si="42"/>
        <v>522</v>
      </c>
      <c r="D523" s="11">
        <v>1</v>
      </c>
      <c r="E523" s="1" t="s">
        <v>375</v>
      </c>
      <c r="F523" s="13">
        <f>CONVERT(LEFT(Nacsport!E524,2),"mn","hr")/24+CONVERT(MID(Nacsport!E524,4,2),"sec","hr")/24</f>
        <v>4.9675925925925922E-2</v>
      </c>
      <c r="G523" s="14">
        <f>CONVERT((CONVERT(LEFT(Nacsport!F524,2),"mn","hr")/24+CONVERT(MID(Nacsport!F524,4,2),"sec","hr")/24)-(CONVERT(LEFT(Nacsport!E524,2),"mn","hr")/24+CONVERT(MID(Nacsport!E524,4,2),"sec","hr")/24),"hr","sec")*24</f>
        <v>4.0000000000004254</v>
      </c>
      <c r="H523" s="14">
        <f t="shared" si="44"/>
        <v>4287</v>
      </c>
      <c r="I523" s="14">
        <f t="shared" si="43"/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40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41"/>
        <v>523</v>
      </c>
      <c r="C524">
        <f t="shared" si="42"/>
        <v>523</v>
      </c>
      <c r="D524" s="11">
        <v>1</v>
      </c>
      <c r="E524" s="1" t="s">
        <v>375</v>
      </c>
      <c r="F524" s="13">
        <f>CONVERT(LEFT(Nacsport!E525,2),"mn","hr")/24+CONVERT(MID(Nacsport!E525,4,2),"sec","hr")/24</f>
        <v>4.9675925925925922E-2</v>
      </c>
      <c r="G524" s="14">
        <v>8</v>
      </c>
      <c r="H524" s="14">
        <f t="shared" si="44"/>
        <v>4287</v>
      </c>
      <c r="I524" s="14">
        <f t="shared" si="43"/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40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41"/>
        <v>524</v>
      </c>
      <c r="C525">
        <f t="shared" si="42"/>
        <v>524</v>
      </c>
      <c r="D525" s="11">
        <v>1</v>
      </c>
      <c r="E525" s="1" t="s">
        <v>375</v>
      </c>
      <c r="F525" s="13">
        <f>CONVERT(LEFT(Nacsport!E526,2),"mn","hr")/24+CONVERT(MID(Nacsport!E526,4,2),"sec","hr")/24</f>
        <v>4.9687499999999996E-2</v>
      </c>
      <c r="G525" s="14">
        <f>CONVERT((CONVERT(LEFT(Nacsport!F526,2),"mn","hr")/24+CONVERT(MID(Nacsport!F526,4,2),"sec","hr")/24)-(CONVERT(LEFT(Nacsport!E526,2),"mn","hr")/24+CONVERT(MID(Nacsport!E526,4,2),"sec","hr")/24),"hr","sec")*24</f>
        <v>5.0000000000003819</v>
      </c>
      <c r="H525" s="14">
        <f t="shared" si="44"/>
        <v>4287.9999999999991</v>
      </c>
      <c r="I525" s="14">
        <f t="shared" si="43"/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>PUNT</v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40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41"/>
        <v>525</v>
      </c>
      <c r="C526">
        <f t="shared" si="42"/>
        <v>525</v>
      </c>
      <c r="D526" s="11">
        <v>1</v>
      </c>
      <c r="E526" s="1" t="s">
        <v>375</v>
      </c>
      <c r="F526" s="13">
        <f>CONVERT(LEFT(Nacsport!E527,2),"mn","hr")/24+CONVERT(MID(Nacsport!E527,4,2),"sec","hr")/24</f>
        <v>4.974537037037037E-2</v>
      </c>
      <c r="G526" s="14">
        <f>CONVERT((CONVERT(LEFT(Nacsport!F527,2),"mn","hr")/24+CONVERT(MID(Nacsport!F527,4,2),"sec","hr")/24)-(CONVERT(LEFT(Nacsport!E527,2),"mn","hr")/24+CONVERT(MID(Nacsport!E527,4,2),"sec","hr")/24),"hr","sec")*24</f>
        <v>4.9999999999997824</v>
      </c>
      <c r="H526" s="14">
        <f t="shared" si="44"/>
        <v>4293</v>
      </c>
      <c r="I526" s="14">
        <f t="shared" si="43"/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40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41"/>
        <v>526</v>
      </c>
      <c r="C527">
        <f t="shared" si="42"/>
        <v>526</v>
      </c>
      <c r="D527" s="11">
        <v>1</v>
      </c>
      <c r="E527" s="1" t="s">
        <v>375</v>
      </c>
      <c r="F527" s="13">
        <f>CONVERT(LEFT(Nacsport!E528,2),"mn","hr")/24+CONVERT(MID(Nacsport!E528,4,2),"sec","hr")/24</f>
        <v>4.974537037037037E-2</v>
      </c>
      <c r="G527" s="14">
        <f>CONVERT((CONVERT(LEFT(Nacsport!F528,2),"mn","hr")/24+CONVERT(MID(Nacsport!F528,4,2),"sec","hr")/24)-(CONVERT(LEFT(Nacsport!E528,2),"mn","hr")/24+CONVERT(MID(Nacsport!E528,4,2),"sec","hr")/24),"hr","sec")*24</f>
        <v>0.99999999999995648</v>
      </c>
      <c r="H527" s="14">
        <f t="shared" si="44"/>
        <v>4293</v>
      </c>
      <c r="I527" s="14">
        <f t="shared" si="43"/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>KNOCK-ON</v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40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41"/>
        <v>527</v>
      </c>
      <c r="C528">
        <f t="shared" si="42"/>
        <v>527</v>
      </c>
      <c r="D528" s="11">
        <v>1</v>
      </c>
      <c r="E528" s="1" t="s">
        <v>375</v>
      </c>
      <c r="F528" s="13">
        <f>CONVERT(LEFT(Nacsport!E529,2),"mn","hr")/24+CONVERT(MID(Nacsport!E529,4,2),"sec","hr")/24</f>
        <v>5.0231481481481474E-2</v>
      </c>
      <c r="G528" s="14">
        <f>CONVERT((CONVERT(LEFT(Nacsport!F529,2),"mn","hr")/24+CONVERT(MID(Nacsport!F529,4,2),"sec","hr")/24)-(CONVERT(LEFT(Nacsport!E529,2),"mn","hr")/24+CONVERT(MID(Nacsport!E529,4,2),"sec","hr")/24),"hr","sec")*24</f>
        <v>4.0000000000004254</v>
      </c>
      <c r="H528" s="14">
        <f t="shared" si="44"/>
        <v>4335</v>
      </c>
      <c r="I528" s="14">
        <f t="shared" si="43"/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40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41"/>
        <v>528</v>
      </c>
      <c r="C529">
        <f t="shared" si="42"/>
        <v>528</v>
      </c>
      <c r="D529" s="11">
        <v>1</v>
      </c>
      <c r="E529" s="1" t="s">
        <v>375</v>
      </c>
      <c r="F529" s="13">
        <f>CONVERT(LEFT(Nacsport!E530,2),"mn","hr")/24+CONVERT(MID(Nacsport!E530,4,2),"sec","hr")/24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(CONVERT((CONVERT(LEFT(Nacsport!F530,2),"mn","hr")/24+CONVERT(MID(Nacsport!F530,4,2),"sec","hr")/24)-(CONVERT(LEFT(Nacsport!E530,2),"mn","hr")/24+CONVERT(MID(Nacsport!E530,4,2),"sec","hr")/24),"hr","sec")*24)+2</f>
        <v>6.0000000000004254</v>
      </c>
      <c r="H529" s="14">
        <f t="shared" si="44"/>
        <v>4335</v>
      </c>
      <c r="I529" s="14">
        <f t="shared" si="43"/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40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41"/>
        <v>529</v>
      </c>
      <c r="C530">
        <f t="shared" si="42"/>
        <v>529</v>
      </c>
      <c r="D530" s="11">
        <v>1</v>
      </c>
      <c r="E530" s="1" t="s">
        <v>375</v>
      </c>
      <c r="F530" s="13">
        <f>CONVERT(LEFT(Nacsport!E531,2),"mn","hr")/24+CONVERT(MID(Nacsport!E531,4,2),"sec","hr")/24</f>
        <v>5.0277777777777775E-2</v>
      </c>
      <c r="G530" s="14">
        <f>CONVERT((CONVERT(LEFT(Nacsport!F531,2),"mn","hr")/24+CONVERT(MID(Nacsport!F531,4,2),"sec","hr")/24)-(CONVERT(LEFT(Nacsport!E531,2),"mn","hr")/24+CONVERT(MID(Nacsport!E531,4,2),"sec","hr")/24),"hr","sec")*24</f>
        <v>3.9999999999998259</v>
      </c>
      <c r="H530" s="14">
        <f t="shared" si="44"/>
        <v>4339</v>
      </c>
      <c r="I530" s="14">
        <f t="shared" si="43"/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40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41"/>
        <v>530</v>
      </c>
      <c r="C531">
        <f t="shared" si="42"/>
        <v>530</v>
      </c>
      <c r="D531" s="11">
        <v>1</v>
      </c>
      <c r="E531" s="1" t="s">
        <v>375</v>
      </c>
      <c r="F531" s="13">
        <f>CONVERT(LEFT(Nacsport!E532,2),"mn","hr")/24+CONVERT(MID(Nacsport!E532,4,2),"sec","hr")/24</f>
        <v>5.0277777777777775E-2</v>
      </c>
      <c r="G531" s="14">
        <f>CONVERT((CONVERT(LEFT(Nacsport!F532,2),"mn","hr")/24+CONVERT(MID(Nacsport!F532,4,2),"sec","hr")/24)-(CONVERT(LEFT(Nacsport!E532,2),"mn","hr")/24+CONVERT(MID(Nacsport!E532,4,2),"sec","hr")/24),"hr","sec")*24</f>
        <v>3.9999999999998259</v>
      </c>
      <c r="H531" s="14">
        <f t="shared" si="44"/>
        <v>4339</v>
      </c>
      <c r="I531" s="14">
        <f t="shared" si="43"/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40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41"/>
        <v>531</v>
      </c>
      <c r="C532">
        <f t="shared" si="42"/>
        <v>531</v>
      </c>
      <c r="D532" s="11">
        <v>1</v>
      </c>
      <c r="E532" s="1" t="s">
        <v>375</v>
      </c>
      <c r="F532" s="13">
        <f>CONVERT(LEFT(Nacsport!E533,2),"mn","hr")/24+CONVERT(MID(Nacsport!E533,4,2),"sec","hr")/24</f>
        <v>5.0277777777777775E-2</v>
      </c>
      <c r="G532" s="14">
        <f>CONVERT((CONVERT(LEFT(Nacsport!F533,2),"mn","hr")/24+CONVERT(MID(Nacsport!F533,4,2),"sec","hr")/24)-(CONVERT(LEFT(Nacsport!E533,2),"mn","hr")/24+CONVERT(MID(Nacsport!E533,4,2),"sec","hr")/24),"hr","sec")*24</f>
        <v>0.99999999999995648</v>
      </c>
      <c r="H532" s="14">
        <f t="shared" si="44"/>
        <v>4339</v>
      </c>
      <c r="I532" s="14">
        <f t="shared" si="43"/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40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41"/>
        <v>532</v>
      </c>
      <c r="C533">
        <f t="shared" si="42"/>
        <v>532</v>
      </c>
      <c r="D533" s="11">
        <v>1</v>
      </c>
      <c r="E533" s="1" t="s">
        <v>375</v>
      </c>
      <c r="F533" s="13">
        <f>CONVERT(LEFT(Nacsport!E534,2),"mn","hr")/24+CONVERT(MID(Nacsport!E534,4,2),"sec","hr")/24</f>
        <v>5.094907407407407E-2</v>
      </c>
      <c r="G533" s="14">
        <f>CONVERT((CONVERT(LEFT(Nacsport!F534,2),"mn","hr")/24+CONVERT(MID(Nacsport!F534,4,2),"sec","hr")/24)-(CONVERT(LEFT(Nacsport!E534,2),"mn","hr")/24+CONVERT(MID(Nacsport!E534,4,2),"sec","hr")/24),"hr","sec")*24</f>
        <v>8.9999999999996092</v>
      </c>
      <c r="H533" s="14">
        <f t="shared" si="44"/>
        <v>4397</v>
      </c>
      <c r="I533" s="14">
        <f t="shared" si="43"/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>SCRUM INF</v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40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41"/>
        <v>533</v>
      </c>
      <c r="C534">
        <f t="shared" si="42"/>
        <v>533</v>
      </c>
      <c r="D534" s="11">
        <v>1</v>
      </c>
      <c r="E534" s="1" t="s">
        <v>375</v>
      </c>
      <c r="F534" s="13">
        <f>CONVERT(LEFT(Nacsport!E535,2),"mn","hr")/24+CONVERT(MID(Nacsport!E535,4,2),"sec","hr")/24</f>
        <v>5.094907407407407E-2</v>
      </c>
      <c r="G534" s="14">
        <f>CONVERT((CONVERT(LEFT(Nacsport!F535,2),"mn","hr")/24+CONVERT(MID(Nacsport!F535,4,2),"sec","hr")/24)-(CONVERT(LEFT(Nacsport!E535,2),"mn","hr")/24+CONVERT(MID(Nacsport!E535,4,2),"sec","hr")/24),"hr","sec")*24</f>
        <v>8.9999999999996092</v>
      </c>
      <c r="H534" s="14">
        <f t="shared" si="44"/>
        <v>4397</v>
      </c>
      <c r="I534" s="14">
        <f t="shared" si="43"/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40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41"/>
        <v>534</v>
      </c>
      <c r="C535">
        <f t="shared" si="42"/>
        <v>534</v>
      </c>
      <c r="D535" s="11">
        <v>1</v>
      </c>
      <c r="E535" s="1" t="s">
        <v>375</v>
      </c>
      <c r="F535" s="13">
        <f>CONVERT(LEFT(Nacsport!E536,2),"mn","hr")/24+CONVERT(MID(Nacsport!E536,4,2),"sec","hr")/24</f>
        <v>5.1041666666666659E-2</v>
      </c>
      <c r="G535" s="14">
        <f>CONVERT((CONVERT(LEFT(Nacsport!F536,2),"mn","hr")/24+CONVERT(MID(Nacsport!F536,4,2),"sec","hr")/24)-(CONVERT(LEFT(Nacsport!E536,2),"mn","hr")/24+CONVERT(MID(Nacsport!E536,4,2),"sec","hr")/24),"hr","sec")*24</f>
        <v>7.0000000000002949</v>
      </c>
      <c r="H535" s="14">
        <f t="shared" si="44"/>
        <v>4404.9999999999991</v>
      </c>
      <c r="I535" s="14">
        <f t="shared" si="43"/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40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41"/>
        <v>535</v>
      </c>
      <c r="C536">
        <f t="shared" si="42"/>
        <v>535</v>
      </c>
      <c r="D536" s="11">
        <v>1</v>
      </c>
      <c r="E536" s="1" t="s">
        <v>375</v>
      </c>
      <c r="F536" s="13">
        <f>CONVERT(LEFT(Nacsport!E537,2),"mn","hr")/24+CONVERT(MID(Nacsport!E537,4,2),"sec","hr")/24</f>
        <v>5.1041666666666659E-2</v>
      </c>
      <c r="G536" s="14">
        <f>CONVERT((CONVERT(LEFT(Nacsport!F537,2),"mn","hr")/24+CONVERT(MID(Nacsport!F537,4,2),"sec","hr")/24)-(CONVERT(LEFT(Nacsport!E537,2),"mn","hr")/24+CONVERT(MID(Nacsport!E537,4,2),"sec","hr")/24),"hr","sec")*24</f>
        <v>3.9999999999998259</v>
      </c>
      <c r="H536" s="14">
        <f t="shared" si="44"/>
        <v>4404.9999999999991</v>
      </c>
      <c r="I536" s="14">
        <f t="shared" si="43"/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40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41"/>
        <v>536</v>
      </c>
      <c r="C537">
        <f t="shared" si="42"/>
        <v>536</v>
      </c>
      <c r="D537" s="11">
        <v>1</v>
      </c>
      <c r="E537" s="1" t="s">
        <v>375</v>
      </c>
      <c r="F537" s="13">
        <f>CONVERT(LEFT(Nacsport!E538,2),"mn","hr")/24+CONVERT(MID(Nacsport!E538,4,2),"sec","hr")/24</f>
        <v>5.1053240740740732E-2</v>
      </c>
      <c r="G537" s="14">
        <f>CONVERT((CONVERT(LEFT(Nacsport!F538,2),"mn","hr")/24+CONVERT(MID(Nacsport!F538,4,2),"sec","hr")/24)-(CONVERT(LEFT(Nacsport!E538,2),"mn","hr")/24+CONVERT(MID(Nacsport!E538,4,2),"sec","hr")/24),"hr","sec")*24</f>
        <v>0.99999999999995648</v>
      </c>
      <c r="H537" s="14">
        <f t="shared" si="44"/>
        <v>4405.9999999999991</v>
      </c>
      <c r="I537" s="14">
        <f t="shared" si="43"/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40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41"/>
        <v>537</v>
      </c>
      <c r="C538">
        <f t="shared" si="42"/>
        <v>537</v>
      </c>
      <c r="D538" s="11">
        <v>1</v>
      </c>
      <c r="E538" s="1" t="s">
        <v>375</v>
      </c>
      <c r="F538" s="13">
        <f>CONVERT(LEFT(Nacsport!E539,2),"mn","hr")/24+CONVERT(MID(Nacsport!E539,4,2),"sec","hr")/24</f>
        <v>5.1099537037037034E-2</v>
      </c>
      <c r="G538" s="14">
        <f>CONVERT((CONVERT(LEFT(Nacsport!F539,2),"mn","hr")/24+CONVERT(MID(Nacsport!F539,4,2),"sec","hr")/24)-(CONVERT(LEFT(Nacsport!E539,2),"mn","hr")/24+CONVERT(MID(Nacsport!E539,4,2),"sec","hr")/24),"hr","sec")*24</f>
        <v>11.999999999999478</v>
      </c>
      <c r="H538" s="14">
        <f t="shared" si="44"/>
        <v>4410</v>
      </c>
      <c r="I538" s="14">
        <f t="shared" si="43"/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>TOUCH INF</v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40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41"/>
        <v>538</v>
      </c>
      <c r="C539">
        <f t="shared" si="42"/>
        <v>538</v>
      </c>
      <c r="D539" s="11">
        <v>1</v>
      </c>
      <c r="E539" s="1" t="s">
        <v>375</v>
      </c>
      <c r="F539" s="13">
        <f>CONVERT(LEFT(Nacsport!E540,2),"mn","hr")/24+CONVERT(MID(Nacsport!E540,4,2),"sec","hr")/24</f>
        <v>5.1099537037037034E-2</v>
      </c>
      <c r="G539" s="14">
        <f>CONVERT((CONVERT(LEFT(Nacsport!F540,2),"mn","hr")/24+CONVERT(MID(Nacsport!F540,4,2),"sec","hr")/24)-(CONVERT(LEFT(Nacsport!E540,2),"mn","hr")/24+CONVERT(MID(Nacsport!E540,4,2),"sec","hr")/24),"hr","sec")*24</f>
        <v>11.999999999999478</v>
      </c>
      <c r="H539" s="14">
        <f t="shared" si="44"/>
        <v>4410</v>
      </c>
      <c r="I539" s="14">
        <f t="shared" si="43"/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40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41"/>
        <v>539</v>
      </c>
      <c r="C540">
        <f t="shared" si="42"/>
        <v>539</v>
      </c>
      <c r="D540" s="11">
        <v>1</v>
      </c>
      <c r="E540" s="1" t="s">
        <v>375</v>
      </c>
      <c r="F540" s="13">
        <f>CONVERT(LEFT(Nacsport!E541,2),"mn","hr")/24+CONVERT(MID(Nacsport!E541,4,2),"sec","hr")/24</f>
        <v>5.1145833333333328E-2</v>
      </c>
      <c r="G540" s="14">
        <f>(CONVERT((CONVERT(LEFT(Nacsport!F541,2),"mn","hr")/24+CONVERT(MID(Nacsport!F541,4,2),"sec","hr")/24)-(CONVERT(LEFT(Nacsport!E541,2),"mn","hr")/24+CONVERT(MID(Nacsport!E541,4,2),"sec","hr")/24),"hr","sec")*24)+2</f>
        <v>4.9999999999998694</v>
      </c>
      <c r="H540" s="14">
        <f t="shared" si="44"/>
        <v>4413.9999999999991</v>
      </c>
      <c r="I540" s="14">
        <f t="shared" si="43"/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40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41"/>
        <v>540</v>
      </c>
      <c r="C541">
        <f t="shared" si="42"/>
        <v>540</v>
      </c>
      <c r="D541" s="11">
        <v>1</v>
      </c>
      <c r="E541" s="1" t="s">
        <v>375</v>
      </c>
      <c r="F541" s="13">
        <f>CONVERT(LEFT(Nacsport!E542,2),"mn","hr")/24+CONVERT(MID(Nacsport!E542,4,2),"sec","hr")/24</f>
        <v>5.1203703703703696E-2</v>
      </c>
      <c r="G541" s="14">
        <f>CONVERT((CONVERT(LEFT(Nacsport!F542,2),"mn","hr")/24+CONVERT(MID(Nacsport!F542,4,2),"sec","hr")/24)-(CONVERT(LEFT(Nacsport!E542,2),"mn","hr")/24+CONVERT(MID(Nacsport!E542,4,2),"sec","hr")/24),"hr","sec")*24</f>
        <v>2.9999999999998694</v>
      </c>
      <c r="H541" s="14">
        <f t="shared" si="44"/>
        <v>4419</v>
      </c>
      <c r="I541" s="14">
        <f t="shared" si="43"/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40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41"/>
        <v>541</v>
      </c>
      <c r="C542">
        <f t="shared" si="42"/>
        <v>541</v>
      </c>
      <c r="D542" s="11">
        <v>1</v>
      </c>
      <c r="E542" s="1" t="s">
        <v>375</v>
      </c>
      <c r="F542" s="13">
        <f>CONVERT(LEFT(Nacsport!E543,2),"mn","hr")/24+CONVERT(MID(Nacsport!E543,4,2),"sec","hr")/24</f>
        <v>5.1238425925925916E-2</v>
      </c>
      <c r="G542" s="14">
        <f>CONVERT((CONVERT(LEFT(Nacsport!F543,2),"mn","hr")/24+CONVERT(MID(Nacsport!F543,4,2),"sec","hr")/24)-(CONVERT(LEFT(Nacsport!E543,2),"mn","hr")/24+CONVERT(MID(Nacsport!E543,4,2),"sec","hr")/24),"hr","sec")*24</f>
        <v>5.0000000000003819</v>
      </c>
      <c r="H542" s="14">
        <f t="shared" si="44"/>
        <v>4421.9999999999991</v>
      </c>
      <c r="I542" s="14">
        <f t="shared" si="43"/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40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41"/>
        <v>542</v>
      </c>
      <c r="C543">
        <f t="shared" si="42"/>
        <v>542</v>
      </c>
      <c r="D543" s="11">
        <v>1</v>
      </c>
      <c r="E543" s="1" t="s">
        <v>375</v>
      </c>
      <c r="F543" s="13">
        <f>CONVERT(LEFT(Nacsport!E544,2),"mn","hr")/24+CONVERT(MID(Nacsport!E544,4,2),"sec","hr")/24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(CONVERT((CONVERT(LEFT(Nacsport!F544,2),"mn","hr")/24+CONVERT(MID(Nacsport!F544,4,2),"sec","hr")/24)-(CONVERT(LEFT(Nacsport!E544,2),"mn","hr")/24+CONVERT(MID(Nacsport!E544,4,2),"sec","hr")/24),"hr","sec")*24)+2</f>
        <v>2.9999999999999565</v>
      </c>
      <c r="H543" s="14">
        <f t="shared" si="44"/>
        <v>4421.9999999999991</v>
      </c>
      <c r="I543" s="14">
        <f t="shared" si="43"/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>KNOCK-ON</v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40"/>
        <v/>
      </c>
      <c r="AI543" s="1" t="str">
        <f>+CONCATENATE(Nacsport!FK544,Nacsport!FL544)</f>
        <v/>
      </c>
      <c r="AJ543" s="32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</sheetData>
  <autoFilter ref="A1:AR543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091"/>
  <sheetViews>
    <sheetView zoomScaleNormal="100" workbookViewId="0">
      <pane ySplit="2" topLeftCell="A3" activePane="bottomLeft" state="frozen"/>
      <selection pane="bottomLeft" activeCell="D3" sqref="D3:G3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48" t="s">
        <v>0</v>
      </c>
      <c r="J1" s="48"/>
      <c r="K1" s="45" t="s">
        <v>1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7"/>
      <c r="AA1" s="49" t="s">
        <v>2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69" t="s">
        <v>3</v>
      </c>
      <c r="CA1" s="70"/>
      <c r="CB1" s="71" t="s">
        <v>4</v>
      </c>
      <c r="CC1" s="72"/>
      <c r="CD1" s="73"/>
      <c r="CE1" s="74" t="s">
        <v>294</v>
      </c>
      <c r="CF1" s="75"/>
      <c r="CG1" s="75"/>
      <c r="CH1" s="76"/>
      <c r="CI1" s="77" t="s">
        <v>295</v>
      </c>
      <c r="CJ1" s="78"/>
      <c r="CK1" s="78"/>
      <c r="CL1" s="78"/>
      <c r="CM1" s="78"/>
      <c r="CN1" s="78"/>
      <c r="CO1" s="78"/>
      <c r="CP1" s="79"/>
      <c r="CQ1" s="80" t="s">
        <v>296</v>
      </c>
      <c r="CR1" s="81"/>
      <c r="CS1" s="81"/>
      <c r="CT1" s="81"/>
      <c r="CU1" s="81"/>
      <c r="CV1" s="82"/>
      <c r="CW1" s="83" t="s">
        <v>297</v>
      </c>
      <c r="CX1" s="84"/>
      <c r="CY1" s="84"/>
      <c r="CZ1" s="84"/>
      <c r="DA1" s="84"/>
      <c r="DB1" s="84"/>
      <c r="DC1" s="84"/>
      <c r="DD1" s="85" t="s">
        <v>298</v>
      </c>
      <c r="DE1" s="86"/>
      <c r="DF1" s="86"/>
      <c r="DG1" s="86"/>
      <c r="DH1" s="86"/>
      <c r="DI1" s="86"/>
      <c r="DJ1" s="86"/>
      <c r="DK1" s="86"/>
      <c r="DL1" s="86"/>
      <c r="DM1" s="86"/>
      <c r="DN1" s="87"/>
      <c r="DO1" s="66" t="s">
        <v>81</v>
      </c>
      <c r="DP1" s="67"/>
      <c r="DQ1" s="67"/>
      <c r="DR1" s="67"/>
      <c r="DS1" s="67"/>
      <c r="DT1" s="67"/>
      <c r="DU1" s="67"/>
      <c r="DV1" s="68"/>
      <c r="DW1" s="51" t="s">
        <v>5</v>
      </c>
      <c r="DX1" s="52"/>
      <c r="DY1" s="52"/>
      <c r="DZ1" s="53"/>
      <c r="EA1" s="54" t="s">
        <v>6</v>
      </c>
      <c r="EB1" s="55"/>
      <c r="EC1" s="55"/>
      <c r="ED1" s="55"/>
      <c r="EE1" s="56"/>
      <c r="EF1" s="57" t="s">
        <v>108</v>
      </c>
      <c r="EG1" s="58"/>
      <c r="EH1" s="58"/>
      <c r="EI1" s="58"/>
      <c r="EJ1" s="59"/>
      <c r="EK1" s="20"/>
      <c r="EL1" s="60" t="s">
        <v>7</v>
      </c>
      <c r="EM1" s="61"/>
      <c r="EN1" s="61"/>
      <c r="EO1" s="61"/>
      <c r="EP1" s="61"/>
      <c r="EQ1" s="61"/>
      <c r="ER1" s="62"/>
      <c r="ES1" s="63" t="s">
        <v>8</v>
      </c>
      <c r="ET1" s="64"/>
      <c r="EU1" s="64"/>
      <c r="EV1" s="64"/>
      <c r="EW1" s="64"/>
      <c r="EX1" s="64"/>
      <c r="EY1" s="64"/>
      <c r="EZ1" s="65"/>
      <c r="FA1" s="96" t="s">
        <v>9</v>
      </c>
      <c r="FB1" s="97"/>
      <c r="FC1" s="97"/>
      <c r="FD1" s="98" t="s">
        <v>10</v>
      </c>
      <c r="FE1" s="99"/>
      <c r="FF1" s="100" t="s">
        <v>304</v>
      </c>
      <c r="FG1" s="101"/>
      <c r="FH1" s="101"/>
      <c r="FI1" s="101"/>
      <c r="FJ1" s="102"/>
      <c r="FK1" s="103" t="s">
        <v>301</v>
      </c>
      <c r="FL1" s="104"/>
      <c r="FM1" s="103" t="s">
        <v>285</v>
      </c>
      <c r="FN1" s="104"/>
      <c r="FO1" s="63" t="s">
        <v>11</v>
      </c>
      <c r="FP1" s="64"/>
      <c r="FQ1" s="64"/>
      <c r="FR1" s="64"/>
      <c r="FS1" s="64"/>
      <c r="FT1" s="64"/>
      <c r="FU1" s="65"/>
      <c r="FV1" s="88" t="s">
        <v>12</v>
      </c>
      <c r="FW1" s="89"/>
      <c r="FX1" s="89"/>
      <c r="FY1" s="89"/>
      <c r="FZ1" s="89"/>
      <c r="GA1" s="89"/>
      <c r="GB1" s="89"/>
      <c r="GC1" s="93" t="s">
        <v>13</v>
      </c>
      <c r="GD1" s="94"/>
      <c r="GE1" s="94"/>
      <c r="GF1" s="94"/>
      <c r="GG1" s="94"/>
      <c r="GH1" s="94"/>
      <c r="GI1" s="94"/>
      <c r="GJ1" s="95"/>
      <c r="GK1" s="90" t="s">
        <v>14</v>
      </c>
      <c r="GL1" s="91"/>
      <c r="GM1" s="91"/>
      <c r="GN1" s="91"/>
      <c r="GO1" s="91"/>
      <c r="GP1" s="91"/>
      <c r="GQ1" s="91"/>
      <c r="GR1" s="91"/>
      <c r="GS1" s="9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>
        <f t="shared" si="3"/>
        <v>0</v>
      </c>
      <c r="EL2" s="21" t="str">
        <f t="shared" si="3"/>
        <v>FOUL-PLAY</v>
      </c>
      <c r="EM2" s="21" t="str">
        <f t="shared" si="3"/>
        <v>TOUCH INF</v>
      </c>
      <c r="EN2" s="21" t="str">
        <f t="shared" si="3"/>
        <v>MAUL INF</v>
      </c>
      <c r="EO2" s="21">
        <f t="shared" si="3"/>
        <v>0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109</v>
      </c>
      <c r="D3" t="s">
        <v>378</v>
      </c>
      <c r="E3" t="s">
        <v>378</v>
      </c>
      <c r="F3" t="s">
        <v>379</v>
      </c>
      <c r="G3" t="s">
        <v>380</v>
      </c>
      <c r="I3" t="s">
        <v>281</v>
      </c>
      <c r="AA3" t="s">
        <v>377</v>
      </c>
      <c r="DD3"/>
      <c r="DE3"/>
      <c r="DF3"/>
      <c r="DG3"/>
      <c r="DH3"/>
      <c r="DI3"/>
      <c r="DJ3"/>
      <c r="DK3"/>
      <c r="DL3"/>
      <c r="DM3"/>
      <c r="DN3"/>
    </row>
    <row r="4" spans="1:603" x14ac:dyDescent="0.2">
      <c r="A4">
        <v>4</v>
      </c>
      <c r="B4">
        <v>1</v>
      </c>
      <c r="C4" t="s">
        <v>288</v>
      </c>
      <c r="D4" t="s">
        <v>378</v>
      </c>
      <c r="E4" t="s">
        <v>378</v>
      </c>
      <c r="F4" t="s">
        <v>379</v>
      </c>
      <c r="G4" t="s">
        <v>380</v>
      </c>
      <c r="DD4"/>
      <c r="DE4"/>
      <c r="DF4"/>
      <c r="DG4"/>
      <c r="DH4"/>
      <c r="DI4"/>
      <c r="DJ4"/>
      <c r="DK4"/>
      <c r="DL4"/>
      <c r="DM4"/>
      <c r="DN4"/>
    </row>
    <row r="5" spans="1:603" x14ac:dyDescent="0.2">
      <c r="A5">
        <v>5</v>
      </c>
      <c r="B5">
        <v>1</v>
      </c>
      <c r="C5" t="s">
        <v>286</v>
      </c>
      <c r="D5" t="s">
        <v>378</v>
      </c>
      <c r="E5" t="s">
        <v>378</v>
      </c>
      <c r="F5" t="s">
        <v>381</v>
      </c>
      <c r="G5" t="s">
        <v>382</v>
      </c>
      <c r="DD5"/>
      <c r="DE5"/>
      <c r="DF5"/>
      <c r="DG5"/>
      <c r="DH5"/>
      <c r="DI5"/>
      <c r="DJ5"/>
      <c r="DK5"/>
      <c r="DL5"/>
      <c r="DM5"/>
      <c r="DN5"/>
    </row>
    <row r="6" spans="1:603" x14ac:dyDescent="0.2">
      <c r="A6">
        <v>6</v>
      </c>
      <c r="B6">
        <v>1</v>
      </c>
      <c r="C6" t="s">
        <v>303</v>
      </c>
      <c r="D6" t="s">
        <v>383</v>
      </c>
      <c r="E6" t="s">
        <v>384</v>
      </c>
      <c r="F6" t="s">
        <v>385</v>
      </c>
      <c r="G6" t="s">
        <v>380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x14ac:dyDescent="0.2">
      <c r="A7">
        <v>7</v>
      </c>
      <c r="B7">
        <v>1</v>
      </c>
      <c r="C7" t="s">
        <v>302</v>
      </c>
      <c r="D7" t="s">
        <v>386</v>
      </c>
      <c r="E7" t="s">
        <v>379</v>
      </c>
      <c r="F7" t="s">
        <v>387</v>
      </c>
      <c r="AJ7" t="s">
        <v>388</v>
      </c>
      <c r="DD7"/>
      <c r="DE7"/>
      <c r="DF7"/>
      <c r="DG7"/>
      <c r="DH7"/>
      <c r="DI7"/>
      <c r="DJ7"/>
      <c r="DK7"/>
      <c r="DL7"/>
      <c r="DM7"/>
      <c r="DN7"/>
    </row>
    <row r="8" spans="1:603" x14ac:dyDescent="0.2">
      <c r="A8">
        <v>8</v>
      </c>
      <c r="B8">
        <v>1</v>
      </c>
      <c r="C8" t="s">
        <v>389</v>
      </c>
      <c r="D8" t="s">
        <v>379</v>
      </c>
      <c r="E8" t="s">
        <v>379</v>
      </c>
      <c r="F8" t="s">
        <v>381</v>
      </c>
      <c r="G8" t="s">
        <v>390</v>
      </c>
      <c r="DD8"/>
      <c r="DE8"/>
      <c r="DF8"/>
      <c r="DG8"/>
      <c r="DH8"/>
      <c r="DI8"/>
      <c r="DJ8"/>
      <c r="DK8"/>
      <c r="DL8"/>
      <c r="DM8"/>
      <c r="DN8"/>
      <c r="EG8" t="s">
        <v>316</v>
      </c>
    </row>
    <row r="9" spans="1:603" x14ac:dyDescent="0.2">
      <c r="A9">
        <v>9</v>
      </c>
      <c r="B9">
        <v>1</v>
      </c>
      <c r="C9" t="s">
        <v>292</v>
      </c>
      <c r="D9" t="s">
        <v>391</v>
      </c>
      <c r="E9" t="s">
        <v>392</v>
      </c>
      <c r="F9" t="s">
        <v>393</v>
      </c>
      <c r="G9" t="s">
        <v>390</v>
      </c>
      <c r="I9" t="s">
        <v>281</v>
      </c>
      <c r="U9" t="s">
        <v>57</v>
      </c>
      <c r="AH9" t="s">
        <v>394</v>
      </c>
      <c r="DD9"/>
      <c r="DE9"/>
      <c r="DF9"/>
      <c r="DG9"/>
      <c r="DH9"/>
      <c r="DI9"/>
      <c r="DJ9"/>
      <c r="DK9"/>
      <c r="DL9"/>
      <c r="DM9"/>
      <c r="DN9"/>
    </row>
    <row r="10" spans="1:603" x14ac:dyDescent="0.2">
      <c r="A10">
        <v>10</v>
      </c>
      <c r="B10">
        <v>1</v>
      </c>
      <c r="C10" t="s">
        <v>293</v>
      </c>
      <c r="D10" t="s">
        <v>381</v>
      </c>
      <c r="E10" t="s">
        <v>381</v>
      </c>
      <c r="F10" t="s">
        <v>395</v>
      </c>
      <c r="DD10"/>
      <c r="DE10"/>
      <c r="DF10"/>
      <c r="DG10"/>
      <c r="DH10"/>
      <c r="DI10"/>
      <c r="DJ10"/>
      <c r="DK10"/>
      <c r="DL10"/>
      <c r="DM10"/>
      <c r="DN10"/>
    </row>
    <row r="11" spans="1:603" x14ac:dyDescent="0.2">
      <c r="A11">
        <v>11</v>
      </c>
      <c r="B11">
        <v>2</v>
      </c>
      <c r="C11" t="s">
        <v>389</v>
      </c>
      <c r="D11" t="s">
        <v>396</v>
      </c>
      <c r="E11" t="s">
        <v>396</v>
      </c>
      <c r="F11" t="s">
        <v>397</v>
      </c>
      <c r="G11" t="s">
        <v>398</v>
      </c>
      <c r="DD11"/>
      <c r="DE11"/>
      <c r="DF11"/>
      <c r="DG11"/>
      <c r="DH11"/>
      <c r="DI11"/>
      <c r="DJ11"/>
      <c r="DK11"/>
      <c r="DL11"/>
      <c r="DM11"/>
      <c r="DN11"/>
      <c r="EL11" t="s">
        <v>318</v>
      </c>
    </row>
    <row r="12" spans="1:603" x14ac:dyDescent="0.2">
      <c r="A12">
        <v>12</v>
      </c>
      <c r="B12">
        <v>2</v>
      </c>
      <c r="C12" t="s">
        <v>286</v>
      </c>
      <c r="D12" t="s">
        <v>396</v>
      </c>
      <c r="E12" t="s">
        <v>396</v>
      </c>
      <c r="F12" t="s">
        <v>397</v>
      </c>
      <c r="G12" t="s">
        <v>398</v>
      </c>
      <c r="DD12"/>
      <c r="DE12"/>
      <c r="DF12"/>
      <c r="DG12"/>
      <c r="DH12"/>
      <c r="DI12"/>
      <c r="DJ12"/>
      <c r="DK12"/>
      <c r="DL12"/>
      <c r="DM12"/>
      <c r="DN12"/>
    </row>
    <row r="13" spans="1:603" x14ac:dyDescent="0.2">
      <c r="A13">
        <v>13</v>
      </c>
      <c r="B13">
        <v>1</v>
      </c>
      <c r="C13" t="s">
        <v>299</v>
      </c>
      <c r="D13" t="s">
        <v>399</v>
      </c>
      <c r="E13" t="s">
        <v>400</v>
      </c>
      <c r="F13" t="s">
        <v>401</v>
      </c>
      <c r="G13" t="s">
        <v>402</v>
      </c>
      <c r="J13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1</v>
      </c>
      <c r="C14" t="s">
        <v>287</v>
      </c>
      <c r="D14" t="s">
        <v>403</v>
      </c>
      <c r="E14" t="s">
        <v>404</v>
      </c>
      <c r="F14" t="s">
        <v>405</v>
      </c>
      <c r="G14" t="s">
        <v>406</v>
      </c>
      <c r="DD14"/>
      <c r="DE14"/>
      <c r="DF14"/>
      <c r="DG14"/>
      <c r="DH14"/>
      <c r="DI14"/>
      <c r="DJ14"/>
      <c r="DK14"/>
      <c r="DL14"/>
      <c r="DM14"/>
      <c r="DN14"/>
    </row>
    <row r="15" spans="1:603" x14ac:dyDescent="0.2">
      <c r="A15">
        <v>15</v>
      </c>
      <c r="B15">
        <v>2</v>
      </c>
      <c r="C15" t="s">
        <v>293</v>
      </c>
      <c r="D15" t="s">
        <v>397</v>
      </c>
      <c r="E15" t="s">
        <v>397</v>
      </c>
      <c r="F15" t="s">
        <v>407</v>
      </c>
      <c r="DD15"/>
      <c r="DE15"/>
      <c r="DF15"/>
      <c r="DG15"/>
      <c r="DH15"/>
      <c r="DI15"/>
      <c r="DJ15"/>
      <c r="DK15"/>
      <c r="DL15"/>
      <c r="DM15"/>
      <c r="DN15"/>
      <c r="EF15" t="s">
        <v>315</v>
      </c>
    </row>
    <row r="16" spans="1:603" x14ac:dyDescent="0.2">
      <c r="A16">
        <v>16</v>
      </c>
      <c r="B16">
        <v>2</v>
      </c>
      <c r="C16" t="s">
        <v>303</v>
      </c>
      <c r="D16" t="s">
        <v>408</v>
      </c>
      <c r="E16" t="s">
        <v>409</v>
      </c>
      <c r="F16" t="s">
        <v>410</v>
      </c>
      <c r="G16" t="s">
        <v>411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1</v>
      </c>
      <c r="C17" t="s">
        <v>305</v>
      </c>
      <c r="D17" t="s">
        <v>412</v>
      </c>
      <c r="E17" t="s">
        <v>409</v>
      </c>
      <c r="F17" t="s">
        <v>410</v>
      </c>
      <c r="G17" t="s">
        <v>411</v>
      </c>
      <c r="J17" t="s">
        <v>330</v>
      </c>
      <c r="DD17"/>
      <c r="DE17"/>
      <c r="DF17"/>
      <c r="DG17"/>
      <c r="DH17"/>
      <c r="DI17"/>
      <c r="DJ17"/>
      <c r="DK17"/>
      <c r="DL17"/>
      <c r="DM17"/>
      <c r="DN17"/>
    </row>
    <row r="18" spans="1:161" x14ac:dyDescent="0.2">
      <c r="A18">
        <v>18</v>
      </c>
      <c r="B18">
        <v>2</v>
      </c>
      <c r="C18" t="s">
        <v>288</v>
      </c>
      <c r="D18" t="s">
        <v>414</v>
      </c>
      <c r="E18" t="s">
        <v>414</v>
      </c>
      <c r="F18" t="s">
        <v>415</v>
      </c>
      <c r="G18" t="s">
        <v>416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3</v>
      </c>
      <c r="C19" t="s">
        <v>286</v>
      </c>
      <c r="D19" t="s">
        <v>414</v>
      </c>
      <c r="E19" t="s">
        <v>414</v>
      </c>
      <c r="F19" t="s">
        <v>415</v>
      </c>
      <c r="G19" t="s">
        <v>416</v>
      </c>
      <c r="DD19"/>
      <c r="DE19"/>
      <c r="DF19"/>
      <c r="DG19"/>
      <c r="DH19"/>
      <c r="DI19"/>
      <c r="DJ19"/>
      <c r="DK19"/>
      <c r="DL19"/>
      <c r="DM19"/>
      <c r="DN19"/>
      <c r="ER19" t="s">
        <v>413</v>
      </c>
    </row>
    <row r="20" spans="1:161" x14ac:dyDescent="0.2">
      <c r="A20">
        <v>20</v>
      </c>
      <c r="B20">
        <v>1</v>
      </c>
      <c r="C20" t="s">
        <v>291</v>
      </c>
      <c r="D20" t="s">
        <v>417</v>
      </c>
      <c r="E20" t="s">
        <v>418</v>
      </c>
      <c r="F20" t="s">
        <v>419</v>
      </c>
      <c r="J20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1</v>
      </c>
      <c r="C21" t="s">
        <v>21</v>
      </c>
      <c r="D21" t="s">
        <v>418</v>
      </c>
      <c r="E21" t="s">
        <v>419</v>
      </c>
      <c r="F21" t="s">
        <v>420</v>
      </c>
      <c r="G21" t="s">
        <v>421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</row>
    <row r="22" spans="1:161" x14ac:dyDescent="0.2">
      <c r="A22">
        <v>22</v>
      </c>
      <c r="B22">
        <v>2</v>
      </c>
      <c r="C22" t="s">
        <v>291</v>
      </c>
      <c r="D22" t="s">
        <v>422</v>
      </c>
      <c r="E22" t="s">
        <v>423</v>
      </c>
      <c r="F22" t="s">
        <v>424</v>
      </c>
      <c r="J22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x14ac:dyDescent="0.2">
      <c r="A23">
        <v>23</v>
      </c>
      <c r="B23">
        <v>2</v>
      </c>
      <c r="C23" t="s">
        <v>21</v>
      </c>
      <c r="D23" t="s">
        <v>425</v>
      </c>
      <c r="E23" t="s">
        <v>426</v>
      </c>
      <c r="F23" t="s">
        <v>427</v>
      </c>
      <c r="G23" t="s">
        <v>416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x14ac:dyDescent="0.2">
      <c r="A24">
        <v>24</v>
      </c>
      <c r="B24">
        <v>2</v>
      </c>
      <c r="C24" t="s">
        <v>292</v>
      </c>
      <c r="D24" t="s">
        <v>428</v>
      </c>
      <c r="E24" t="s">
        <v>415</v>
      </c>
      <c r="F24" t="s">
        <v>429</v>
      </c>
      <c r="G24" t="s">
        <v>416</v>
      </c>
      <c r="J24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3</v>
      </c>
      <c r="C25" t="s">
        <v>293</v>
      </c>
      <c r="D25" t="s">
        <v>415</v>
      </c>
      <c r="E25" t="s">
        <v>415</v>
      </c>
      <c r="F25" t="s">
        <v>431</v>
      </c>
      <c r="DD25"/>
      <c r="DE25"/>
      <c r="DF25"/>
      <c r="DG25"/>
      <c r="DH25"/>
      <c r="DI25"/>
      <c r="DJ25"/>
      <c r="DK25"/>
      <c r="DL25"/>
      <c r="DM25"/>
      <c r="DN25"/>
      <c r="FE25" t="s">
        <v>324</v>
      </c>
    </row>
    <row r="26" spans="1:161" x14ac:dyDescent="0.2">
      <c r="A26">
        <v>26</v>
      </c>
      <c r="B26">
        <v>3</v>
      </c>
      <c r="C26" t="s">
        <v>389</v>
      </c>
      <c r="D26" t="s">
        <v>432</v>
      </c>
      <c r="E26" t="s">
        <v>432</v>
      </c>
      <c r="F26" t="s">
        <v>433</v>
      </c>
      <c r="G26" t="s">
        <v>434</v>
      </c>
      <c r="DD26"/>
      <c r="DE26"/>
      <c r="DF26"/>
      <c r="DG26"/>
      <c r="DH26"/>
      <c r="DI26"/>
      <c r="DJ26"/>
      <c r="DK26"/>
      <c r="DL26"/>
      <c r="DM26"/>
      <c r="DN26"/>
      <c r="EQ26" t="s">
        <v>430</v>
      </c>
    </row>
    <row r="27" spans="1:161" x14ac:dyDescent="0.2">
      <c r="A27">
        <v>27</v>
      </c>
      <c r="B27">
        <v>4</v>
      </c>
      <c r="C27" t="s">
        <v>286</v>
      </c>
      <c r="D27" t="s">
        <v>432</v>
      </c>
      <c r="E27" t="s">
        <v>432</v>
      </c>
      <c r="F27" t="s">
        <v>435</v>
      </c>
      <c r="G27" t="s">
        <v>436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300</v>
      </c>
      <c r="D28" t="s">
        <v>437</v>
      </c>
      <c r="E28" t="s">
        <v>438</v>
      </c>
      <c r="F28" t="s">
        <v>439</v>
      </c>
      <c r="G28" t="s">
        <v>416</v>
      </c>
      <c r="I28" t="s">
        <v>281</v>
      </c>
      <c r="AJ28" t="s">
        <v>388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2</v>
      </c>
      <c r="C29" t="s">
        <v>302</v>
      </c>
      <c r="D29" t="s">
        <v>440</v>
      </c>
      <c r="E29" t="s">
        <v>438</v>
      </c>
      <c r="F29" t="s">
        <v>441</v>
      </c>
      <c r="G29" t="s">
        <v>416</v>
      </c>
      <c r="AJ29" t="s">
        <v>388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x14ac:dyDescent="0.2">
      <c r="A30">
        <v>30</v>
      </c>
      <c r="B30">
        <v>2</v>
      </c>
      <c r="C30" t="s">
        <v>287</v>
      </c>
      <c r="D30" t="s">
        <v>442</v>
      </c>
      <c r="E30" t="s">
        <v>433</v>
      </c>
      <c r="F30" t="s">
        <v>443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  <c r="ET30" t="s">
        <v>320</v>
      </c>
    </row>
    <row r="31" spans="1:161" x14ac:dyDescent="0.2">
      <c r="A31">
        <v>31</v>
      </c>
      <c r="B31">
        <v>3</v>
      </c>
      <c r="C31" t="s">
        <v>288</v>
      </c>
      <c r="D31" t="s">
        <v>433</v>
      </c>
      <c r="E31" t="s">
        <v>433</v>
      </c>
      <c r="F31" t="s">
        <v>435</v>
      </c>
      <c r="G31" t="s">
        <v>444</v>
      </c>
      <c r="DD31"/>
      <c r="DE31"/>
      <c r="DF31"/>
      <c r="DG31"/>
      <c r="DH31"/>
      <c r="DI31"/>
      <c r="DJ31"/>
      <c r="DK31"/>
      <c r="DL31"/>
      <c r="DM31"/>
      <c r="DN31"/>
    </row>
    <row r="32" spans="1:161" x14ac:dyDescent="0.2">
      <c r="A32">
        <v>32</v>
      </c>
      <c r="B32">
        <v>3</v>
      </c>
      <c r="C32" t="s">
        <v>292</v>
      </c>
      <c r="D32" t="s">
        <v>445</v>
      </c>
      <c r="E32" t="s">
        <v>435</v>
      </c>
      <c r="F32" t="s">
        <v>446</v>
      </c>
      <c r="G32" t="s">
        <v>444</v>
      </c>
      <c r="I32" t="s">
        <v>281</v>
      </c>
      <c r="Q32" t="s">
        <v>54</v>
      </c>
      <c r="AF32" t="s">
        <v>447</v>
      </c>
      <c r="DD32"/>
      <c r="DE32"/>
      <c r="DF32"/>
      <c r="DG32"/>
      <c r="DH32"/>
      <c r="DI32"/>
      <c r="DJ32"/>
      <c r="DK32"/>
      <c r="DL32"/>
      <c r="DM32"/>
      <c r="DN32"/>
    </row>
    <row r="33" spans="1:148" x14ac:dyDescent="0.2">
      <c r="A33">
        <v>33</v>
      </c>
      <c r="B33">
        <v>4</v>
      </c>
      <c r="C33" t="s">
        <v>293</v>
      </c>
      <c r="D33" t="s">
        <v>435</v>
      </c>
      <c r="E33" t="s">
        <v>435</v>
      </c>
      <c r="F33" t="s">
        <v>443</v>
      </c>
      <c r="DD33"/>
      <c r="DE33"/>
      <c r="DF33"/>
      <c r="DG33"/>
      <c r="DH33"/>
      <c r="DI33"/>
      <c r="DJ33"/>
      <c r="DK33"/>
      <c r="DL33"/>
      <c r="DM33"/>
      <c r="DN33"/>
    </row>
    <row r="34" spans="1:148" x14ac:dyDescent="0.2">
      <c r="A34">
        <v>34</v>
      </c>
      <c r="B34">
        <v>4</v>
      </c>
      <c r="C34" t="s">
        <v>389</v>
      </c>
      <c r="D34" t="s">
        <v>448</v>
      </c>
      <c r="E34" t="s">
        <v>448</v>
      </c>
      <c r="F34" t="s">
        <v>449</v>
      </c>
      <c r="G34" t="s">
        <v>450</v>
      </c>
      <c r="DD34"/>
      <c r="DE34"/>
      <c r="DF34"/>
      <c r="DG34"/>
      <c r="DH34"/>
      <c r="DI34"/>
      <c r="DJ34"/>
      <c r="DK34"/>
      <c r="DL34"/>
      <c r="DM34"/>
      <c r="DN34"/>
      <c r="EL34" t="s">
        <v>318</v>
      </c>
    </row>
    <row r="35" spans="1:148" x14ac:dyDescent="0.2">
      <c r="A35">
        <v>35</v>
      </c>
      <c r="B35">
        <v>5</v>
      </c>
      <c r="C35" t="s">
        <v>286</v>
      </c>
      <c r="D35" t="s">
        <v>448</v>
      </c>
      <c r="E35" t="s">
        <v>448</v>
      </c>
      <c r="F35" t="s">
        <v>449</v>
      </c>
      <c r="G35" t="s">
        <v>450</v>
      </c>
      <c r="DD35"/>
      <c r="DE35"/>
      <c r="DF35"/>
      <c r="DG35"/>
      <c r="DH35"/>
      <c r="DI35"/>
      <c r="DJ35"/>
      <c r="DK35"/>
      <c r="DL35"/>
      <c r="DM35"/>
      <c r="DN35"/>
    </row>
    <row r="36" spans="1:148" x14ac:dyDescent="0.2">
      <c r="A36">
        <v>36</v>
      </c>
      <c r="B36">
        <v>2</v>
      </c>
      <c r="C36" t="s">
        <v>299</v>
      </c>
      <c r="D36" t="s">
        <v>451</v>
      </c>
      <c r="E36" t="s">
        <v>452</v>
      </c>
      <c r="F36" t="s">
        <v>453</v>
      </c>
      <c r="G36" t="s">
        <v>454</v>
      </c>
      <c r="J36" t="s">
        <v>330</v>
      </c>
      <c r="N36" t="s">
        <v>51</v>
      </c>
      <c r="CF36" t="s">
        <v>455</v>
      </c>
      <c r="CJ36" t="s">
        <v>151</v>
      </c>
      <c r="CS36" t="s">
        <v>456</v>
      </c>
      <c r="DD36"/>
      <c r="DE36"/>
      <c r="DF36"/>
      <c r="DG36"/>
      <c r="DH36"/>
      <c r="DI36"/>
      <c r="DJ36"/>
      <c r="DK36"/>
      <c r="DL36"/>
      <c r="DM36"/>
      <c r="DN36"/>
    </row>
    <row r="37" spans="1:148" x14ac:dyDescent="0.2">
      <c r="A37">
        <v>37</v>
      </c>
      <c r="B37">
        <v>4</v>
      </c>
      <c r="C37" t="s">
        <v>292</v>
      </c>
      <c r="D37" t="s">
        <v>457</v>
      </c>
      <c r="E37" t="s">
        <v>458</v>
      </c>
      <c r="F37" t="s">
        <v>459</v>
      </c>
      <c r="G37" t="s">
        <v>460</v>
      </c>
      <c r="I37" t="s">
        <v>281</v>
      </c>
      <c r="N37" t="s">
        <v>51</v>
      </c>
      <c r="AG37" t="s">
        <v>461</v>
      </c>
      <c r="DD37"/>
      <c r="DE37"/>
      <c r="DF37"/>
      <c r="DG37"/>
      <c r="DH37"/>
      <c r="DI37"/>
      <c r="DJ37"/>
      <c r="DK37"/>
      <c r="DL37"/>
      <c r="DM37"/>
      <c r="DN37"/>
    </row>
    <row r="38" spans="1:148" x14ac:dyDescent="0.2">
      <c r="A38">
        <v>38</v>
      </c>
      <c r="B38">
        <v>5</v>
      </c>
      <c r="C38" t="s">
        <v>293</v>
      </c>
      <c r="D38" t="s">
        <v>449</v>
      </c>
      <c r="E38" t="s">
        <v>449</v>
      </c>
      <c r="F38" t="s">
        <v>459</v>
      </c>
      <c r="DD38"/>
      <c r="DE38"/>
      <c r="DF38"/>
      <c r="DG38"/>
      <c r="DH38"/>
      <c r="DI38"/>
      <c r="DJ38"/>
      <c r="DK38"/>
      <c r="DL38"/>
      <c r="DM38"/>
      <c r="DN38"/>
    </row>
    <row r="39" spans="1:148" x14ac:dyDescent="0.2">
      <c r="A39">
        <v>39</v>
      </c>
      <c r="B39">
        <v>5</v>
      </c>
      <c r="C39" t="s">
        <v>389</v>
      </c>
      <c r="D39" t="s">
        <v>462</v>
      </c>
      <c r="E39" t="s">
        <v>462</v>
      </c>
      <c r="F39" t="s">
        <v>463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  <c r="EL39" t="s">
        <v>318</v>
      </c>
    </row>
    <row r="40" spans="1:148" x14ac:dyDescent="0.2">
      <c r="A40">
        <v>40</v>
      </c>
      <c r="B40">
        <v>6</v>
      </c>
      <c r="C40" t="s">
        <v>286</v>
      </c>
      <c r="D40" t="s">
        <v>462</v>
      </c>
      <c r="E40" t="s">
        <v>462</v>
      </c>
      <c r="F40" t="s">
        <v>463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x14ac:dyDescent="0.2">
      <c r="A41">
        <v>41</v>
      </c>
      <c r="B41">
        <v>3</v>
      </c>
      <c r="C41" t="s">
        <v>299</v>
      </c>
      <c r="D41" t="s">
        <v>464</v>
      </c>
      <c r="E41" t="s">
        <v>465</v>
      </c>
      <c r="F41" t="s">
        <v>466</v>
      </c>
      <c r="G41" t="s">
        <v>265</v>
      </c>
      <c r="J41" t="s">
        <v>330</v>
      </c>
      <c r="CH41" t="s">
        <v>313</v>
      </c>
      <c r="CJ41" t="s">
        <v>151</v>
      </c>
      <c r="CS41" t="s">
        <v>456</v>
      </c>
      <c r="DD41"/>
      <c r="DE41"/>
      <c r="DF41"/>
      <c r="DG41"/>
      <c r="DH41"/>
      <c r="DI41"/>
      <c r="DJ41"/>
      <c r="DK41"/>
      <c r="DL41"/>
      <c r="DM41"/>
      <c r="DN41"/>
    </row>
    <row r="42" spans="1:148" x14ac:dyDescent="0.2">
      <c r="A42">
        <v>42</v>
      </c>
      <c r="B42">
        <v>6</v>
      </c>
      <c r="C42" t="s">
        <v>293</v>
      </c>
      <c r="D42" t="s">
        <v>463</v>
      </c>
      <c r="E42" t="s">
        <v>463</v>
      </c>
      <c r="F42" t="s">
        <v>467</v>
      </c>
      <c r="DD42"/>
      <c r="DE42"/>
      <c r="DF42"/>
      <c r="DG42"/>
      <c r="DH42"/>
      <c r="DI42"/>
      <c r="DJ42"/>
      <c r="DK42"/>
      <c r="DL42"/>
      <c r="DM42"/>
      <c r="DN42"/>
    </row>
    <row r="43" spans="1:148" x14ac:dyDescent="0.2">
      <c r="A43">
        <v>43</v>
      </c>
      <c r="B43">
        <v>4</v>
      </c>
      <c r="C43" t="s">
        <v>288</v>
      </c>
      <c r="D43" t="s">
        <v>468</v>
      </c>
      <c r="E43" t="s">
        <v>468</v>
      </c>
      <c r="F43" t="s">
        <v>469</v>
      </c>
      <c r="G43" t="s">
        <v>470</v>
      </c>
      <c r="DD43"/>
      <c r="DE43"/>
      <c r="DF43"/>
      <c r="DG43"/>
      <c r="DH43"/>
      <c r="DI43"/>
      <c r="DJ43"/>
      <c r="DK43"/>
      <c r="DL43"/>
      <c r="DM43"/>
      <c r="DN43"/>
    </row>
    <row r="44" spans="1:148" x14ac:dyDescent="0.2">
      <c r="A44">
        <v>44</v>
      </c>
      <c r="B44">
        <v>7</v>
      </c>
      <c r="C44" t="s">
        <v>286</v>
      </c>
      <c r="D44" t="s">
        <v>468</v>
      </c>
      <c r="E44" t="s">
        <v>468</v>
      </c>
      <c r="F44" t="s">
        <v>469</v>
      </c>
      <c r="G44" t="s">
        <v>470</v>
      </c>
      <c r="DD44"/>
      <c r="DE44"/>
      <c r="DF44"/>
      <c r="DG44"/>
      <c r="DH44"/>
      <c r="DI44"/>
      <c r="DJ44"/>
      <c r="DK44"/>
      <c r="DL44"/>
      <c r="DM44"/>
      <c r="DN44"/>
    </row>
    <row r="45" spans="1:148" x14ac:dyDescent="0.2">
      <c r="A45">
        <v>45</v>
      </c>
      <c r="B45">
        <v>3</v>
      </c>
      <c r="C45" t="s">
        <v>303</v>
      </c>
      <c r="D45" t="s">
        <v>471</v>
      </c>
      <c r="E45" t="s">
        <v>472</v>
      </c>
      <c r="F45" t="s">
        <v>473</v>
      </c>
      <c r="G45" t="s">
        <v>474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x14ac:dyDescent="0.2">
      <c r="A46">
        <v>46</v>
      </c>
      <c r="B46">
        <v>2</v>
      </c>
      <c r="C46" t="s">
        <v>305</v>
      </c>
      <c r="D46" t="s">
        <v>475</v>
      </c>
      <c r="E46" t="s">
        <v>472</v>
      </c>
      <c r="F46" t="s">
        <v>473</v>
      </c>
      <c r="G46" t="s">
        <v>474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</row>
    <row r="47" spans="1:148" x14ac:dyDescent="0.2">
      <c r="A47">
        <v>47</v>
      </c>
      <c r="B47">
        <v>7</v>
      </c>
      <c r="C47" t="s">
        <v>293</v>
      </c>
      <c r="D47" t="s">
        <v>469</v>
      </c>
      <c r="E47" t="s">
        <v>469</v>
      </c>
      <c r="F47" t="s">
        <v>476</v>
      </c>
      <c r="DD47"/>
      <c r="DE47"/>
      <c r="DF47"/>
      <c r="DG47"/>
      <c r="DH47"/>
      <c r="DI47"/>
      <c r="DJ47"/>
      <c r="DK47"/>
      <c r="DL47"/>
      <c r="DM47"/>
      <c r="DN47"/>
    </row>
    <row r="48" spans="1:148" x14ac:dyDescent="0.2">
      <c r="A48">
        <v>48</v>
      </c>
      <c r="B48">
        <v>6</v>
      </c>
      <c r="C48" t="s">
        <v>389</v>
      </c>
      <c r="D48" t="s">
        <v>477</v>
      </c>
      <c r="E48" t="s">
        <v>477</v>
      </c>
      <c r="F48" t="s">
        <v>478</v>
      </c>
      <c r="G48" t="s">
        <v>479</v>
      </c>
      <c r="DD48"/>
      <c r="DE48"/>
      <c r="DF48"/>
      <c r="DG48"/>
      <c r="DH48"/>
      <c r="DI48"/>
      <c r="DJ48"/>
      <c r="DK48"/>
      <c r="DL48"/>
      <c r="DM48"/>
      <c r="DN48"/>
      <c r="ER48" t="s">
        <v>413</v>
      </c>
    </row>
    <row r="49" spans="1:167" x14ac:dyDescent="0.2">
      <c r="A49">
        <v>49</v>
      </c>
      <c r="B49">
        <v>8</v>
      </c>
      <c r="C49" t="s">
        <v>286</v>
      </c>
      <c r="D49" t="s">
        <v>477</v>
      </c>
      <c r="E49" t="s">
        <v>477</v>
      </c>
      <c r="F49" t="s">
        <v>478</v>
      </c>
      <c r="G49" t="s">
        <v>479</v>
      </c>
      <c r="DD49"/>
      <c r="DE49"/>
      <c r="DF49"/>
      <c r="DG49"/>
      <c r="DH49"/>
      <c r="DI49"/>
      <c r="DJ49"/>
      <c r="DK49"/>
      <c r="DL49"/>
      <c r="DM49"/>
      <c r="DN49"/>
    </row>
    <row r="50" spans="1:167" x14ac:dyDescent="0.2">
      <c r="A50">
        <v>50</v>
      </c>
      <c r="B50">
        <v>3</v>
      </c>
      <c r="C50" t="s">
        <v>291</v>
      </c>
      <c r="D50" t="s">
        <v>480</v>
      </c>
      <c r="E50" t="s">
        <v>481</v>
      </c>
      <c r="F50" t="s">
        <v>482</v>
      </c>
      <c r="I50" t="s">
        <v>281</v>
      </c>
      <c r="AB50" t="s">
        <v>483</v>
      </c>
      <c r="AK50" t="s">
        <v>484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</row>
    <row r="51" spans="1:167" x14ac:dyDescent="0.2">
      <c r="A51">
        <v>51</v>
      </c>
      <c r="B51">
        <v>3</v>
      </c>
      <c r="C51" t="s">
        <v>21</v>
      </c>
      <c r="D51" t="s">
        <v>481</v>
      </c>
      <c r="E51" t="s">
        <v>482</v>
      </c>
      <c r="F51" t="s">
        <v>485</v>
      </c>
      <c r="G51" t="s">
        <v>479</v>
      </c>
      <c r="J51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</row>
    <row r="52" spans="1:167" x14ac:dyDescent="0.2">
      <c r="A52">
        <v>52</v>
      </c>
      <c r="B52">
        <v>3</v>
      </c>
      <c r="C52" t="s">
        <v>287</v>
      </c>
      <c r="D52" t="s">
        <v>486</v>
      </c>
      <c r="E52" t="s">
        <v>487</v>
      </c>
      <c r="F52" t="s">
        <v>488</v>
      </c>
      <c r="DD52"/>
      <c r="DE52"/>
      <c r="DF52"/>
      <c r="DG52"/>
      <c r="DH52"/>
      <c r="DI52"/>
      <c r="DJ52"/>
      <c r="DK52"/>
      <c r="DL52"/>
      <c r="DM52"/>
      <c r="DN52"/>
      <c r="FC52" t="s">
        <v>322</v>
      </c>
    </row>
    <row r="53" spans="1:167" x14ac:dyDescent="0.2">
      <c r="A53">
        <v>53</v>
      </c>
      <c r="B53">
        <v>8</v>
      </c>
      <c r="C53" t="s">
        <v>293</v>
      </c>
      <c r="D53" t="s">
        <v>478</v>
      </c>
      <c r="E53" t="s">
        <v>478</v>
      </c>
      <c r="F53" t="s">
        <v>489</v>
      </c>
      <c r="DD53"/>
      <c r="DE53"/>
      <c r="DF53"/>
      <c r="DG53"/>
      <c r="DH53"/>
      <c r="DI53"/>
      <c r="DJ53"/>
      <c r="DK53"/>
      <c r="DL53"/>
      <c r="DM53"/>
      <c r="DN53"/>
      <c r="EF53" t="s">
        <v>315</v>
      </c>
      <c r="FE53" t="s">
        <v>324</v>
      </c>
    </row>
    <row r="54" spans="1:167" x14ac:dyDescent="0.2">
      <c r="A54">
        <v>54</v>
      </c>
      <c r="B54">
        <v>5</v>
      </c>
      <c r="C54" t="s">
        <v>288</v>
      </c>
      <c r="D54" t="s">
        <v>490</v>
      </c>
      <c r="E54" t="s">
        <v>490</v>
      </c>
      <c r="F54" t="s">
        <v>491</v>
      </c>
      <c r="G54" t="s">
        <v>492</v>
      </c>
      <c r="DD54"/>
      <c r="DE54"/>
      <c r="DF54"/>
      <c r="DG54"/>
      <c r="DH54"/>
      <c r="DI54"/>
      <c r="DJ54"/>
      <c r="DK54"/>
      <c r="DL54"/>
      <c r="DM54"/>
      <c r="DN54"/>
    </row>
    <row r="55" spans="1:167" x14ac:dyDescent="0.2">
      <c r="A55">
        <v>55</v>
      </c>
      <c r="B55">
        <v>9</v>
      </c>
      <c r="C55" t="s">
        <v>286</v>
      </c>
      <c r="D55" t="s">
        <v>490</v>
      </c>
      <c r="E55" t="s">
        <v>490</v>
      </c>
      <c r="F55" t="s">
        <v>491</v>
      </c>
      <c r="G55" t="s">
        <v>492</v>
      </c>
      <c r="DD55"/>
      <c r="DE55"/>
      <c r="DF55"/>
      <c r="DG55"/>
      <c r="DH55"/>
      <c r="DI55"/>
      <c r="DJ55"/>
      <c r="DK55"/>
      <c r="DL55"/>
      <c r="DM55"/>
      <c r="DN55"/>
    </row>
    <row r="56" spans="1:167" x14ac:dyDescent="0.2">
      <c r="A56">
        <v>56</v>
      </c>
      <c r="B56">
        <v>4</v>
      </c>
      <c r="C56" t="s">
        <v>303</v>
      </c>
      <c r="D56" t="s">
        <v>493</v>
      </c>
      <c r="E56" t="s">
        <v>494</v>
      </c>
      <c r="F56" t="s">
        <v>495</v>
      </c>
      <c r="G56" t="s">
        <v>496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x14ac:dyDescent="0.2">
      <c r="A57">
        <v>57</v>
      </c>
      <c r="B57">
        <v>5</v>
      </c>
      <c r="C57" t="s">
        <v>292</v>
      </c>
      <c r="D57" t="s">
        <v>497</v>
      </c>
      <c r="E57" t="s">
        <v>494</v>
      </c>
      <c r="F57" t="s">
        <v>495</v>
      </c>
      <c r="G57" t="s">
        <v>498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</row>
    <row r="58" spans="1:167" x14ac:dyDescent="0.2">
      <c r="A58">
        <v>58</v>
      </c>
      <c r="B58">
        <v>9</v>
      </c>
      <c r="C58" t="s">
        <v>293</v>
      </c>
      <c r="D58" t="s">
        <v>491</v>
      </c>
      <c r="E58" t="s">
        <v>491</v>
      </c>
      <c r="F58" t="s">
        <v>499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500</v>
      </c>
      <c r="E59" t="s">
        <v>501</v>
      </c>
      <c r="F59" t="s">
        <v>110</v>
      </c>
      <c r="G59" t="s">
        <v>502</v>
      </c>
      <c r="J59" t="s">
        <v>330</v>
      </c>
      <c r="DD59"/>
      <c r="DE59"/>
      <c r="DF59"/>
      <c r="DG59"/>
      <c r="DH59"/>
      <c r="DI59"/>
      <c r="DJ59"/>
      <c r="DK59"/>
      <c r="DL59"/>
      <c r="DM59"/>
      <c r="DN59"/>
      <c r="ER59" t="s">
        <v>413</v>
      </c>
    </row>
    <row r="60" spans="1:167" x14ac:dyDescent="0.2">
      <c r="A60">
        <v>60</v>
      </c>
      <c r="B60">
        <v>1</v>
      </c>
      <c r="C60" t="s">
        <v>304</v>
      </c>
      <c r="D60" t="s">
        <v>503</v>
      </c>
      <c r="E60" t="s">
        <v>501</v>
      </c>
      <c r="F60" t="s">
        <v>130</v>
      </c>
      <c r="G60" t="s">
        <v>502</v>
      </c>
      <c r="J60" t="s">
        <v>330</v>
      </c>
      <c r="DD60"/>
      <c r="DE60"/>
      <c r="DF60"/>
      <c r="DG60"/>
      <c r="DH60"/>
      <c r="DI60"/>
      <c r="DJ60"/>
      <c r="DK60"/>
      <c r="DL60"/>
      <c r="DM60"/>
      <c r="DN60"/>
    </row>
    <row r="61" spans="1:167" x14ac:dyDescent="0.2">
      <c r="A61">
        <v>61</v>
      </c>
      <c r="B61">
        <v>2</v>
      </c>
      <c r="C61" t="s">
        <v>109</v>
      </c>
      <c r="D61" t="s">
        <v>504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  <c r="FK61" t="s">
        <v>328</v>
      </c>
    </row>
    <row r="62" spans="1:167" x14ac:dyDescent="0.2">
      <c r="A62">
        <v>62</v>
      </c>
      <c r="B62">
        <v>7</v>
      </c>
      <c r="C62" t="s">
        <v>389</v>
      </c>
      <c r="D62" t="s">
        <v>144</v>
      </c>
      <c r="E62" t="s">
        <v>144</v>
      </c>
      <c r="F62" t="s">
        <v>148</v>
      </c>
      <c r="G62" t="s">
        <v>505</v>
      </c>
      <c r="DD62"/>
      <c r="DE62"/>
      <c r="DF62"/>
      <c r="DG62"/>
      <c r="DH62"/>
      <c r="DI62"/>
      <c r="DJ62"/>
      <c r="DK62"/>
      <c r="DL62"/>
      <c r="DM62"/>
      <c r="DN62"/>
      <c r="FG62" t="s">
        <v>326</v>
      </c>
    </row>
    <row r="63" spans="1:167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506</v>
      </c>
      <c r="G63" t="s">
        <v>507</v>
      </c>
      <c r="DD63"/>
      <c r="DE63"/>
      <c r="DF63"/>
      <c r="DG63"/>
      <c r="DH63"/>
      <c r="DI63"/>
      <c r="DJ63"/>
      <c r="DK63"/>
      <c r="DL63"/>
      <c r="DM63"/>
      <c r="DN63"/>
    </row>
    <row r="64" spans="1:167" x14ac:dyDescent="0.2">
      <c r="A64">
        <v>64</v>
      </c>
      <c r="B64">
        <v>4</v>
      </c>
      <c r="C64" t="s">
        <v>291</v>
      </c>
      <c r="D64" t="s">
        <v>508</v>
      </c>
      <c r="E64" t="s">
        <v>146</v>
      </c>
      <c r="F64" t="s">
        <v>147</v>
      </c>
      <c r="I64" t="s">
        <v>281</v>
      </c>
      <c r="AM64" t="s">
        <v>509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505</v>
      </c>
      <c r="J65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</row>
    <row r="66" spans="1:161" x14ac:dyDescent="0.2">
      <c r="A66">
        <v>66</v>
      </c>
      <c r="B66">
        <v>5</v>
      </c>
      <c r="C66" t="s">
        <v>291</v>
      </c>
      <c r="D66" t="s">
        <v>510</v>
      </c>
      <c r="E66" t="s">
        <v>148</v>
      </c>
      <c r="F66" t="s">
        <v>149</v>
      </c>
      <c r="I66" t="s">
        <v>281</v>
      </c>
      <c r="AB66" t="s">
        <v>483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x14ac:dyDescent="0.2">
      <c r="A67">
        <v>67</v>
      </c>
      <c r="B67">
        <v>4</v>
      </c>
      <c r="C67" t="s">
        <v>287</v>
      </c>
      <c r="D67" t="s">
        <v>511</v>
      </c>
      <c r="E67" t="s">
        <v>148</v>
      </c>
      <c r="F67" t="s">
        <v>150</v>
      </c>
      <c r="AB67" t="s">
        <v>483</v>
      </c>
      <c r="DD67"/>
      <c r="DE67"/>
      <c r="DF67"/>
      <c r="DG67"/>
      <c r="DH67"/>
      <c r="DI67"/>
      <c r="DJ67"/>
      <c r="DK67"/>
      <c r="DL67"/>
      <c r="DM67"/>
      <c r="DN67"/>
      <c r="FE67" t="s">
        <v>324</v>
      </c>
    </row>
    <row r="68" spans="1:16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506</v>
      </c>
      <c r="G68" t="s">
        <v>512</v>
      </c>
      <c r="DD68"/>
      <c r="DE68"/>
      <c r="DF68"/>
      <c r="DG68"/>
      <c r="DH68"/>
      <c r="DI68"/>
      <c r="DJ68"/>
      <c r="DK68"/>
      <c r="DL68"/>
      <c r="DM68"/>
      <c r="DN68"/>
      <c r="EF68" t="s">
        <v>315</v>
      </c>
    </row>
    <row r="69" spans="1:161" x14ac:dyDescent="0.2">
      <c r="A69">
        <v>69</v>
      </c>
      <c r="B69">
        <v>6</v>
      </c>
      <c r="C69" t="s">
        <v>291</v>
      </c>
      <c r="D69" t="s">
        <v>143</v>
      </c>
      <c r="E69" t="s">
        <v>513</v>
      </c>
      <c r="F69" t="s">
        <v>514</v>
      </c>
      <c r="J6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x14ac:dyDescent="0.2">
      <c r="A70">
        <v>70</v>
      </c>
      <c r="B70">
        <v>5</v>
      </c>
      <c r="C70" t="s">
        <v>21</v>
      </c>
      <c r="D70" t="s">
        <v>515</v>
      </c>
      <c r="E70" t="s">
        <v>516</v>
      </c>
      <c r="F70" t="s">
        <v>517</v>
      </c>
      <c r="G70" t="s">
        <v>518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</row>
    <row r="71" spans="1:161" x14ac:dyDescent="0.2">
      <c r="A71">
        <v>71</v>
      </c>
      <c r="B71">
        <v>7</v>
      </c>
      <c r="C71" t="s">
        <v>291</v>
      </c>
      <c r="D71" t="s">
        <v>519</v>
      </c>
      <c r="E71" t="s">
        <v>520</v>
      </c>
      <c r="F71" t="s">
        <v>521</v>
      </c>
      <c r="J71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x14ac:dyDescent="0.2">
      <c r="A72">
        <v>72</v>
      </c>
      <c r="B72">
        <v>6</v>
      </c>
      <c r="C72" t="s">
        <v>21</v>
      </c>
      <c r="D72" t="s">
        <v>520</v>
      </c>
      <c r="E72" t="s">
        <v>521</v>
      </c>
      <c r="F72" t="s">
        <v>522</v>
      </c>
      <c r="G72" t="s">
        <v>523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x14ac:dyDescent="0.2">
      <c r="A73">
        <v>73</v>
      </c>
      <c r="B73">
        <v>6</v>
      </c>
      <c r="C73" t="s">
        <v>292</v>
      </c>
      <c r="D73" t="s">
        <v>519</v>
      </c>
      <c r="E73" t="s">
        <v>524</v>
      </c>
      <c r="F73" t="s">
        <v>525</v>
      </c>
      <c r="G73" t="s">
        <v>523</v>
      </c>
      <c r="J73" t="s">
        <v>330</v>
      </c>
      <c r="DD73"/>
      <c r="DE73"/>
      <c r="DF73"/>
      <c r="DG73"/>
      <c r="DH73"/>
      <c r="DI73"/>
      <c r="DJ73"/>
      <c r="DK73"/>
      <c r="DL73"/>
      <c r="DM73"/>
      <c r="DN73"/>
    </row>
    <row r="74" spans="1:161" x14ac:dyDescent="0.2">
      <c r="A74">
        <v>74</v>
      </c>
      <c r="B74">
        <v>10</v>
      </c>
      <c r="C74" t="s">
        <v>293</v>
      </c>
      <c r="D74" t="s">
        <v>506</v>
      </c>
      <c r="E74" t="s">
        <v>506</v>
      </c>
      <c r="F74" t="s">
        <v>522</v>
      </c>
      <c r="DD74"/>
      <c r="DE74"/>
      <c r="DF74"/>
      <c r="DG74"/>
      <c r="DH74"/>
      <c r="DI74"/>
      <c r="DJ74"/>
      <c r="DK74"/>
      <c r="DL74"/>
      <c r="DM74"/>
      <c r="DN74"/>
      <c r="FE74" t="s">
        <v>324</v>
      </c>
    </row>
    <row r="75" spans="1:161" x14ac:dyDescent="0.2">
      <c r="A75">
        <v>75</v>
      </c>
      <c r="B75">
        <v>2</v>
      </c>
      <c r="C75" t="s">
        <v>300</v>
      </c>
      <c r="D75" t="s">
        <v>526</v>
      </c>
      <c r="E75" t="s">
        <v>527</v>
      </c>
      <c r="F75" t="s">
        <v>528</v>
      </c>
      <c r="G75" t="s">
        <v>523</v>
      </c>
      <c r="I75" t="s">
        <v>281</v>
      </c>
      <c r="AJ75" t="s">
        <v>388</v>
      </c>
      <c r="DD75"/>
      <c r="DE75"/>
      <c r="DF75"/>
      <c r="DG75"/>
      <c r="DH75"/>
      <c r="DI75"/>
      <c r="DJ75"/>
      <c r="DK75"/>
      <c r="DL75"/>
      <c r="DM75"/>
      <c r="DN75"/>
      <c r="EQ75" t="s">
        <v>430</v>
      </c>
    </row>
    <row r="76" spans="1:16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  <c r="ET77" t="s">
        <v>320</v>
      </c>
    </row>
    <row r="78" spans="1:161" x14ac:dyDescent="0.2">
      <c r="A78">
        <v>78</v>
      </c>
      <c r="B78">
        <v>4</v>
      </c>
      <c r="C78" t="s">
        <v>299</v>
      </c>
      <c r="D78" t="s">
        <v>152</v>
      </c>
      <c r="E78" t="s">
        <v>529</v>
      </c>
      <c r="F78" t="s">
        <v>155</v>
      </c>
      <c r="G78" t="s">
        <v>530</v>
      </c>
      <c r="I78" t="s">
        <v>281</v>
      </c>
      <c r="AA78" t="s">
        <v>377</v>
      </c>
      <c r="AB78" t="s">
        <v>1667</v>
      </c>
      <c r="CE78" t="s">
        <v>312</v>
      </c>
      <c r="CI78" t="s">
        <v>203</v>
      </c>
      <c r="CU78" t="s">
        <v>531</v>
      </c>
      <c r="DD78"/>
      <c r="DE78"/>
      <c r="DF78"/>
      <c r="DG78"/>
      <c r="DH78"/>
      <c r="DI78"/>
      <c r="DJ78"/>
      <c r="DK78"/>
      <c r="DL78"/>
      <c r="DM78"/>
      <c r="DN78"/>
    </row>
    <row r="79" spans="1:161" x14ac:dyDescent="0.2">
      <c r="A79">
        <v>79</v>
      </c>
      <c r="B79">
        <v>1</v>
      </c>
      <c r="C79" t="s">
        <v>22</v>
      </c>
      <c r="D79" t="s">
        <v>532</v>
      </c>
      <c r="E79" t="s">
        <v>533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x14ac:dyDescent="0.2">
      <c r="A80">
        <v>80</v>
      </c>
      <c r="B80">
        <v>3</v>
      </c>
      <c r="C80" t="s">
        <v>302</v>
      </c>
      <c r="D80" t="s">
        <v>154</v>
      </c>
      <c r="E80" t="s">
        <v>533</v>
      </c>
      <c r="F80" t="s">
        <v>158</v>
      </c>
      <c r="AA80" t="s">
        <v>377</v>
      </c>
      <c r="DD80"/>
      <c r="DE80"/>
      <c r="DF80"/>
      <c r="DG80"/>
      <c r="DH80"/>
      <c r="DI80"/>
      <c r="DJ80"/>
      <c r="DK80"/>
      <c r="DL80"/>
      <c r="DM80"/>
      <c r="DN80"/>
    </row>
    <row r="81" spans="1:139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  <c r="EI81" t="s">
        <v>534</v>
      </c>
    </row>
    <row r="82" spans="1:139" x14ac:dyDescent="0.2">
      <c r="A82">
        <v>82</v>
      </c>
      <c r="B82">
        <v>8</v>
      </c>
      <c r="C82" t="s">
        <v>389</v>
      </c>
      <c r="D82" t="s">
        <v>535</v>
      </c>
      <c r="E82" t="s">
        <v>535</v>
      </c>
      <c r="F82" t="s">
        <v>536</v>
      </c>
      <c r="G82" t="s">
        <v>537</v>
      </c>
      <c r="DD82"/>
      <c r="DE82"/>
      <c r="DF82"/>
      <c r="DG82"/>
      <c r="DH82"/>
      <c r="DI82"/>
      <c r="DJ82"/>
      <c r="DK82"/>
      <c r="DL82"/>
      <c r="DM82"/>
      <c r="DN82"/>
    </row>
    <row r="83" spans="1:139" x14ac:dyDescent="0.2">
      <c r="A83">
        <v>83</v>
      </c>
      <c r="B83">
        <v>12</v>
      </c>
      <c r="C83" t="s">
        <v>286</v>
      </c>
      <c r="D83" t="s">
        <v>535</v>
      </c>
      <c r="E83" t="s">
        <v>535</v>
      </c>
      <c r="F83" t="s">
        <v>536</v>
      </c>
      <c r="G83" t="s">
        <v>537</v>
      </c>
      <c r="DD83"/>
      <c r="DE83"/>
      <c r="DF83"/>
      <c r="DG83"/>
      <c r="DH83"/>
      <c r="DI83"/>
      <c r="DJ83"/>
      <c r="DK83"/>
      <c r="DL83"/>
      <c r="DM83"/>
      <c r="DN83"/>
    </row>
    <row r="84" spans="1:139" x14ac:dyDescent="0.2">
      <c r="A84">
        <v>84</v>
      </c>
      <c r="B84">
        <v>5</v>
      </c>
      <c r="C84" t="s">
        <v>299</v>
      </c>
      <c r="D84" t="s">
        <v>538</v>
      </c>
      <c r="E84" t="s">
        <v>539</v>
      </c>
      <c r="F84" t="s">
        <v>540</v>
      </c>
      <c r="G84" t="s">
        <v>537</v>
      </c>
      <c r="J84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9" x14ac:dyDescent="0.2">
      <c r="A85">
        <v>85</v>
      </c>
      <c r="B85">
        <v>3</v>
      </c>
      <c r="C85" t="s">
        <v>300</v>
      </c>
      <c r="D85" t="s">
        <v>541</v>
      </c>
      <c r="E85" t="s">
        <v>540</v>
      </c>
      <c r="F85" t="s">
        <v>536</v>
      </c>
      <c r="J85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9" x14ac:dyDescent="0.2">
      <c r="A86">
        <v>86</v>
      </c>
      <c r="B86">
        <v>5</v>
      </c>
      <c r="C86" t="s">
        <v>287</v>
      </c>
      <c r="D86" t="s">
        <v>541</v>
      </c>
      <c r="E86" t="s">
        <v>542</v>
      </c>
      <c r="F86" t="s">
        <v>543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9" x14ac:dyDescent="0.2">
      <c r="A87">
        <v>87</v>
      </c>
      <c r="B87">
        <v>12</v>
      </c>
      <c r="C87" t="s">
        <v>293</v>
      </c>
      <c r="D87" t="s">
        <v>536</v>
      </c>
      <c r="E87" t="s">
        <v>536</v>
      </c>
      <c r="F87" t="s">
        <v>544</v>
      </c>
      <c r="DD87"/>
      <c r="DE87"/>
      <c r="DF87"/>
      <c r="DG87"/>
      <c r="DH87"/>
      <c r="DI87"/>
      <c r="DJ87"/>
      <c r="DK87"/>
      <c r="DL87"/>
      <c r="DM87"/>
      <c r="DN87"/>
    </row>
    <row r="88" spans="1:139" x14ac:dyDescent="0.2">
      <c r="A88">
        <v>88</v>
      </c>
      <c r="B88">
        <v>8</v>
      </c>
      <c r="C88" t="s">
        <v>288</v>
      </c>
      <c r="D88" t="s">
        <v>545</v>
      </c>
      <c r="E88" t="s">
        <v>545</v>
      </c>
      <c r="F88" t="s">
        <v>546</v>
      </c>
      <c r="G88" t="s">
        <v>547</v>
      </c>
      <c r="DD88"/>
      <c r="DE88"/>
      <c r="DF88"/>
      <c r="DG88"/>
      <c r="DH88"/>
      <c r="DI88"/>
      <c r="DJ88"/>
      <c r="DK88"/>
      <c r="DL88"/>
      <c r="DM88"/>
      <c r="DN88"/>
    </row>
    <row r="89" spans="1:139" x14ac:dyDescent="0.2">
      <c r="A89">
        <v>89</v>
      </c>
      <c r="B89">
        <v>13</v>
      </c>
      <c r="C89" t="s">
        <v>286</v>
      </c>
      <c r="D89" t="s">
        <v>545</v>
      </c>
      <c r="E89" t="s">
        <v>545</v>
      </c>
      <c r="F89" t="s">
        <v>160</v>
      </c>
      <c r="G89" t="s">
        <v>547</v>
      </c>
      <c r="DD89"/>
      <c r="DE89"/>
      <c r="DF89"/>
      <c r="DG89"/>
      <c r="DH89"/>
      <c r="DI89"/>
      <c r="DJ89"/>
      <c r="DK89"/>
      <c r="DL89"/>
      <c r="DM89"/>
      <c r="DN89"/>
    </row>
    <row r="90" spans="1:139" x14ac:dyDescent="0.2">
      <c r="A90">
        <v>90</v>
      </c>
      <c r="B90">
        <v>6</v>
      </c>
      <c r="C90" t="s">
        <v>299</v>
      </c>
      <c r="D90" t="s">
        <v>548</v>
      </c>
      <c r="E90" t="s">
        <v>546</v>
      </c>
      <c r="F90" t="s">
        <v>549</v>
      </c>
      <c r="G90" t="s">
        <v>547</v>
      </c>
      <c r="I90" t="s">
        <v>281</v>
      </c>
      <c r="W90" t="s">
        <v>59</v>
      </c>
      <c r="AB90" t="s">
        <v>1667</v>
      </c>
      <c r="AH90" t="s">
        <v>394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9" x14ac:dyDescent="0.2">
      <c r="A91">
        <v>91</v>
      </c>
      <c r="B91">
        <v>4</v>
      </c>
      <c r="C91" t="s">
        <v>302</v>
      </c>
      <c r="D91" t="s">
        <v>550</v>
      </c>
      <c r="E91" t="s">
        <v>546</v>
      </c>
      <c r="F91" t="s">
        <v>551</v>
      </c>
      <c r="DD91"/>
      <c r="DE91"/>
      <c r="DF91"/>
      <c r="DG91"/>
      <c r="DH91"/>
      <c r="DI91"/>
      <c r="DJ91"/>
      <c r="DK91"/>
      <c r="DL91"/>
      <c r="DM91"/>
      <c r="DN91"/>
    </row>
    <row r="92" spans="1:139" x14ac:dyDescent="0.2">
      <c r="A92">
        <v>92</v>
      </c>
      <c r="B92">
        <v>9</v>
      </c>
      <c r="C92" t="s">
        <v>389</v>
      </c>
      <c r="D92" t="s">
        <v>546</v>
      </c>
      <c r="E92" t="s">
        <v>546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  <c r="EH92" t="s">
        <v>317</v>
      </c>
    </row>
    <row r="93" spans="1:139" x14ac:dyDescent="0.2">
      <c r="A93">
        <v>93</v>
      </c>
      <c r="B93">
        <v>8</v>
      </c>
      <c r="C93" t="s">
        <v>291</v>
      </c>
      <c r="D93" t="s">
        <v>552</v>
      </c>
      <c r="E93" t="s">
        <v>553</v>
      </c>
      <c r="F93" t="s">
        <v>551</v>
      </c>
      <c r="I93" t="s">
        <v>281</v>
      </c>
      <c r="AE93" t="s">
        <v>554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9" x14ac:dyDescent="0.2">
      <c r="A94">
        <v>94</v>
      </c>
      <c r="B94">
        <v>6</v>
      </c>
      <c r="C94" t="s">
        <v>287</v>
      </c>
      <c r="D94" t="s">
        <v>555</v>
      </c>
      <c r="E94" t="s">
        <v>553</v>
      </c>
      <c r="F94" t="s">
        <v>549</v>
      </c>
      <c r="AE94" t="s">
        <v>554</v>
      </c>
      <c r="DD94"/>
      <c r="DE94"/>
      <c r="DF94"/>
      <c r="DG94"/>
      <c r="DH94"/>
      <c r="DI94"/>
      <c r="DJ94"/>
      <c r="DK94"/>
      <c r="DL94"/>
      <c r="DM94"/>
      <c r="DN94"/>
    </row>
    <row r="95" spans="1:139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556</v>
      </c>
      <c r="DD95"/>
      <c r="DE95"/>
      <c r="DF95"/>
      <c r="DG95"/>
      <c r="DH95"/>
      <c r="DI95"/>
      <c r="DJ95"/>
      <c r="DK95"/>
      <c r="DL95"/>
      <c r="DM95"/>
      <c r="DN95"/>
      <c r="EF95" t="s">
        <v>315</v>
      </c>
    </row>
    <row r="96" spans="1:139" x14ac:dyDescent="0.2">
      <c r="A96">
        <v>96</v>
      </c>
      <c r="B96">
        <v>9</v>
      </c>
      <c r="C96" t="s">
        <v>288</v>
      </c>
      <c r="D96" t="s">
        <v>557</v>
      </c>
      <c r="E96" t="s">
        <v>557</v>
      </c>
      <c r="F96" t="s">
        <v>558</v>
      </c>
      <c r="G96" t="s">
        <v>559</v>
      </c>
      <c r="DD96"/>
      <c r="DE96"/>
      <c r="DF96"/>
      <c r="DG96"/>
      <c r="DH96"/>
      <c r="DI96"/>
      <c r="DJ96"/>
      <c r="DK96"/>
      <c r="DL96"/>
      <c r="DM96"/>
      <c r="DN96"/>
    </row>
    <row r="97" spans="1:161" x14ac:dyDescent="0.2">
      <c r="A97">
        <v>97</v>
      </c>
      <c r="B97">
        <v>14</v>
      </c>
      <c r="C97" t="s">
        <v>286</v>
      </c>
      <c r="D97" t="s">
        <v>557</v>
      </c>
      <c r="E97" t="s">
        <v>557</v>
      </c>
      <c r="F97" t="s">
        <v>558</v>
      </c>
      <c r="G97" t="s">
        <v>559</v>
      </c>
      <c r="DD97"/>
      <c r="DE97"/>
      <c r="DF97"/>
      <c r="DG97"/>
      <c r="DH97"/>
      <c r="DI97"/>
      <c r="DJ97"/>
      <c r="DK97"/>
      <c r="DL97"/>
      <c r="DM97"/>
      <c r="DN97"/>
    </row>
    <row r="98" spans="1:161" x14ac:dyDescent="0.2">
      <c r="A98">
        <v>98</v>
      </c>
      <c r="B98">
        <v>5</v>
      </c>
      <c r="C98" t="s">
        <v>303</v>
      </c>
      <c r="D98" t="s">
        <v>560</v>
      </c>
      <c r="E98" t="s">
        <v>557</v>
      </c>
      <c r="F98" t="s">
        <v>112</v>
      </c>
      <c r="G98" t="s">
        <v>559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x14ac:dyDescent="0.2">
      <c r="A99">
        <v>99</v>
      </c>
      <c r="B99">
        <v>5</v>
      </c>
      <c r="C99" t="s">
        <v>302</v>
      </c>
      <c r="D99" t="s">
        <v>561</v>
      </c>
      <c r="E99" t="s">
        <v>562</v>
      </c>
      <c r="F99" t="s">
        <v>563</v>
      </c>
      <c r="AN99" t="s">
        <v>564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x14ac:dyDescent="0.2">
      <c r="A100">
        <v>100</v>
      </c>
      <c r="B100">
        <v>14</v>
      </c>
      <c r="C100" t="s">
        <v>293</v>
      </c>
      <c r="D100" t="s">
        <v>558</v>
      </c>
      <c r="E100" t="s">
        <v>558</v>
      </c>
      <c r="F100" t="s">
        <v>565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x14ac:dyDescent="0.2">
      <c r="A101">
        <v>101</v>
      </c>
      <c r="B101">
        <v>10</v>
      </c>
      <c r="C101" t="s">
        <v>389</v>
      </c>
      <c r="D101" t="s">
        <v>162</v>
      </c>
      <c r="E101" t="s">
        <v>162</v>
      </c>
      <c r="F101" t="s">
        <v>161</v>
      </c>
      <c r="G101" t="s">
        <v>566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567</v>
      </c>
      <c r="G102" t="s">
        <v>568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x14ac:dyDescent="0.2">
      <c r="A103">
        <v>103</v>
      </c>
      <c r="B103">
        <v>7</v>
      </c>
      <c r="C103" t="s">
        <v>299</v>
      </c>
      <c r="D103" t="s">
        <v>569</v>
      </c>
      <c r="E103" t="s">
        <v>161</v>
      </c>
      <c r="F103" t="s">
        <v>163</v>
      </c>
      <c r="G103" t="s">
        <v>566</v>
      </c>
      <c r="J103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x14ac:dyDescent="0.2">
      <c r="A104">
        <v>104</v>
      </c>
      <c r="B104">
        <v>7</v>
      </c>
      <c r="C104" t="s">
        <v>287</v>
      </c>
      <c r="D104" t="s">
        <v>570</v>
      </c>
      <c r="E104" t="s">
        <v>161</v>
      </c>
      <c r="F104" t="s">
        <v>571</v>
      </c>
      <c r="AF104" t="s">
        <v>447</v>
      </c>
      <c r="DD104"/>
      <c r="DE104"/>
      <c r="DF104"/>
      <c r="DG104"/>
      <c r="DH104"/>
      <c r="DI104"/>
      <c r="DJ104"/>
      <c r="DK104"/>
      <c r="DL104"/>
      <c r="DM104"/>
      <c r="DN104"/>
    </row>
    <row r="105" spans="1:16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567</v>
      </c>
      <c r="G105" t="s">
        <v>572</v>
      </c>
      <c r="DD105"/>
      <c r="DE105"/>
      <c r="DF105"/>
      <c r="DG105"/>
      <c r="DH105"/>
      <c r="DI105"/>
      <c r="DJ105"/>
      <c r="DK105"/>
      <c r="DL105"/>
      <c r="DM105"/>
      <c r="DN105"/>
      <c r="EH105" t="s">
        <v>317</v>
      </c>
    </row>
    <row r="106" spans="1:161" x14ac:dyDescent="0.2">
      <c r="A106">
        <v>106</v>
      </c>
      <c r="B106">
        <v>7</v>
      </c>
      <c r="C106" t="s">
        <v>21</v>
      </c>
      <c r="D106" t="s">
        <v>571</v>
      </c>
      <c r="E106" t="s">
        <v>573</v>
      </c>
      <c r="F106" t="s">
        <v>574</v>
      </c>
      <c r="G106" t="s">
        <v>575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1" x14ac:dyDescent="0.2">
      <c r="A107">
        <v>107</v>
      </c>
      <c r="B107">
        <v>9</v>
      </c>
      <c r="C107" t="s">
        <v>291</v>
      </c>
      <c r="D107" t="s">
        <v>574</v>
      </c>
      <c r="E107" t="s">
        <v>165</v>
      </c>
      <c r="F107" t="s">
        <v>576</v>
      </c>
      <c r="J107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x14ac:dyDescent="0.2">
      <c r="A108">
        <v>108</v>
      </c>
      <c r="B108">
        <v>8</v>
      </c>
      <c r="C108" t="s">
        <v>21</v>
      </c>
      <c r="D108" t="s">
        <v>577</v>
      </c>
      <c r="E108" t="s">
        <v>578</v>
      </c>
      <c r="F108" t="s">
        <v>164</v>
      </c>
      <c r="G108" t="s">
        <v>579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E108" t="s">
        <v>324</v>
      </c>
    </row>
    <row r="109" spans="1:161" x14ac:dyDescent="0.2">
      <c r="A109">
        <v>109</v>
      </c>
      <c r="B109">
        <v>9</v>
      </c>
      <c r="C109" t="s">
        <v>21</v>
      </c>
      <c r="D109" t="s">
        <v>580</v>
      </c>
      <c r="E109" t="s">
        <v>581</v>
      </c>
      <c r="F109" t="s">
        <v>582</v>
      </c>
      <c r="G109" t="s">
        <v>583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1" x14ac:dyDescent="0.2">
      <c r="A110">
        <v>110</v>
      </c>
      <c r="B110">
        <v>7</v>
      </c>
      <c r="C110" t="s">
        <v>292</v>
      </c>
      <c r="D110" t="s">
        <v>584</v>
      </c>
      <c r="E110" t="s">
        <v>567</v>
      </c>
      <c r="F110" t="s">
        <v>585</v>
      </c>
      <c r="G110" t="s">
        <v>586</v>
      </c>
      <c r="I110" t="s">
        <v>281</v>
      </c>
      <c r="AO110" t="s">
        <v>587</v>
      </c>
      <c r="DD110"/>
      <c r="DE110"/>
      <c r="DF110"/>
      <c r="DG110"/>
      <c r="DH110"/>
      <c r="DI110"/>
      <c r="DJ110"/>
      <c r="DK110"/>
      <c r="DL110"/>
      <c r="DM110"/>
      <c r="DN110"/>
      <c r="FD110" t="s">
        <v>323</v>
      </c>
    </row>
    <row r="111" spans="1:161" x14ac:dyDescent="0.2">
      <c r="A111">
        <v>111</v>
      </c>
      <c r="B111">
        <v>15</v>
      </c>
      <c r="C111" t="s">
        <v>293</v>
      </c>
      <c r="D111" t="s">
        <v>567</v>
      </c>
      <c r="E111" t="s">
        <v>567</v>
      </c>
      <c r="F111" t="s">
        <v>588</v>
      </c>
      <c r="DD111"/>
      <c r="DE111"/>
      <c r="DF111"/>
      <c r="DG111"/>
      <c r="DH111"/>
      <c r="DI111"/>
      <c r="DJ111"/>
      <c r="DK111"/>
      <c r="DL111"/>
      <c r="DM111"/>
      <c r="DN111"/>
      <c r="EG111" t="s">
        <v>316</v>
      </c>
      <c r="FE111" t="s">
        <v>324</v>
      </c>
    </row>
    <row r="112" spans="1:161" x14ac:dyDescent="0.2">
      <c r="A112">
        <v>112</v>
      </c>
      <c r="B112">
        <v>11</v>
      </c>
      <c r="C112" t="s">
        <v>389</v>
      </c>
      <c r="D112" t="s">
        <v>589</v>
      </c>
      <c r="E112" t="s">
        <v>589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  <c r="EP112" t="s">
        <v>289</v>
      </c>
    </row>
    <row r="113" spans="1:161" x14ac:dyDescent="0.2">
      <c r="A113">
        <v>113</v>
      </c>
      <c r="B113">
        <v>16</v>
      </c>
      <c r="C113" t="s">
        <v>286</v>
      </c>
      <c r="D113" t="s">
        <v>589</v>
      </c>
      <c r="E113" t="s">
        <v>589</v>
      </c>
      <c r="F113" t="s">
        <v>590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591</v>
      </c>
      <c r="J114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8</v>
      </c>
      <c r="C115" t="s">
        <v>287</v>
      </c>
      <c r="D115" t="s">
        <v>168</v>
      </c>
      <c r="E115" t="s">
        <v>592</v>
      </c>
      <c r="F115" t="s">
        <v>593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590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5</v>
      </c>
      <c r="C117" t="s">
        <v>300</v>
      </c>
      <c r="D117" t="s">
        <v>593</v>
      </c>
      <c r="E117" t="s">
        <v>167</v>
      </c>
      <c r="F117" t="s">
        <v>590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594</v>
      </c>
      <c r="AN118" t="s">
        <v>564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x14ac:dyDescent="0.2">
      <c r="A119">
        <v>119</v>
      </c>
      <c r="B119">
        <v>16</v>
      </c>
      <c r="C119" t="s">
        <v>293</v>
      </c>
      <c r="D119" t="s">
        <v>590</v>
      </c>
      <c r="E119" t="s">
        <v>590</v>
      </c>
      <c r="F119" t="s">
        <v>595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x14ac:dyDescent="0.2">
      <c r="A120">
        <v>120</v>
      </c>
      <c r="B120">
        <v>12</v>
      </c>
      <c r="C120" t="s">
        <v>389</v>
      </c>
      <c r="D120" t="s">
        <v>596</v>
      </c>
      <c r="E120" t="s">
        <v>596</v>
      </c>
      <c r="F120" t="s">
        <v>597</v>
      </c>
      <c r="G120" t="s">
        <v>598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17</v>
      </c>
      <c r="C121" t="s">
        <v>286</v>
      </c>
      <c r="D121" t="s">
        <v>596</v>
      </c>
      <c r="E121" t="s">
        <v>596</v>
      </c>
      <c r="F121" t="s">
        <v>597</v>
      </c>
      <c r="G121" t="s">
        <v>598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8</v>
      </c>
      <c r="C122" t="s">
        <v>299</v>
      </c>
      <c r="D122" t="s">
        <v>599</v>
      </c>
      <c r="E122" t="s">
        <v>127</v>
      </c>
      <c r="F122" t="s">
        <v>600</v>
      </c>
      <c r="G122" t="s">
        <v>601</v>
      </c>
      <c r="J122" t="s">
        <v>330</v>
      </c>
      <c r="S122" t="s">
        <v>56</v>
      </c>
      <c r="CF122" t="s">
        <v>455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x14ac:dyDescent="0.2">
      <c r="A123">
        <v>123</v>
      </c>
      <c r="B123">
        <v>10</v>
      </c>
      <c r="C123" t="s">
        <v>291</v>
      </c>
      <c r="D123" t="s">
        <v>602</v>
      </c>
      <c r="E123" t="s">
        <v>603</v>
      </c>
      <c r="F123" t="s">
        <v>604</v>
      </c>
      <c r="I123" t="s">
        <v>281</v>
      </c>
      <c r="AB123" t="s">
        <v>483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10</v>
      </c>
      <c r="C124" t="s">
        <v>21</v>
      </c>
      <c r="D124" t="s">
        <v>603</v>
      </c>
      <c r="E124" t="s">
        <v>604</v>
      </c>
      <c r="F124" t="s">
        <v>605</v>
      </c>
      <c r="G124" t="s">
        <v>606</v>
      </c>
      <c r="J124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8</v>
      </c>
      <c r="C125" t="s">
        <v>292</v>
      </c>
      <c r="D125" t="s">
        <v>607</v>
      </c>
      <c r="E125" t="s">
        <v>608</v>
      </c>
      <c r="F125" t="s">
        <v>609</v>
      </c>
      <c r="G125" t="s">
        <v>610</v>
      </c>
      <c r="I125" t="s">
        <v>281</v>
      </c>
      <c r="S125" t="s">
        <v>56</v>
      </c>
      <c r="AA125" t="s">
        <v>377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13</v>
      </c>
      <c r="C126" t="s">
        <v>389</v>
      </c>
      <c r="D126" t="s">
        <v>608</v>
      </c>
      <c r="E126" t="s">
        <v>608</v>
      </c>
      <c r="F126" t="s">
        <v>611</v>
      </c>
      <c r="DD126"/>
      <c r="DE126"/>
      <c r="DF126"/>
      <c r="DG126"/>
      <c r="DH126"/>
      <c r="DI126"/>
      <c r="DJ126"/>
      <c r="DK126"/>
      <c r="DL126"/>
      <c r="DM126"/>
      <c r="DN126"/>
      <c r="FE126" t="s">
        <v>324</v>
      </c>
    </row>
    <row r="127" spans="1:161" x14ac:dyDescent="0.2">
      <c r="A127">
        <v>127</v>
      </c>
      <c r="B127">
        <v>18</v>
      </c>
      <c r="C127" t="s">
        <v>286</v>
      </c>
      <c r="D127" t="s">
        <v>608</v>
      </c>
      <c r="E127" t="s">
        <v>608</v>
      </c>
      <c r="F127" t="s">
        <v>612</v>
      </c>
      <c r="G127" t="s">
        <v>613</v>
      </c>
      <c r="DD127"/>
      <c r="DE127"/>
      <c r="DF127"/>
      <c r="DG127"/>
      <c r="DH127"/>
      <c r="DI127"/>
      <c r="DJ127"/>
      <c r="DK127"/>
      <c r="DL127"/>
      <c r="DM127"/>
      <c r="DN127"/>
      <c r="EL127" t="s">
        <v>318</v>
      </c>
    </row>
    <row r="128" spans="1:161" x14ac:dyDescent="0.2">
      <c r="A128">
        <v>128</v>
      </c>
      <c r="B128">
        <v>17</v>
      </c>
      <c r="C128" t="s">
        <v>293</v>
      </c>
      <c r="D128" t="s">
        <v>597</v>
      </c>
      <c r="E128" t="s">
        <v>597</v>
      </c>
      <c r="F128" t="s">
        <v>614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x14ac:dyDescent="0.2">
      <c r="A129">
        <v>129</v>
      </c>
      <c r="B129">
        <v>6</v>
      </c>
      <c r="C129" t="s">
        <v>300</v>
      </c>
      <c r="D129" t="s">
        <v>615</v>
      </c>
      <c r="E129" t="s">
        <v>611</v>
      </c>
      <c r="F129" t="s">
        <v>616</v>
      </c>
      <c r="J129" t="s">
        <v>330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51" x14ac:dyDescent="0.2">
      <c r="A130">
        <v>130</v>
      </c>
      <c r="B130">
        <v>9</v>
      </c>
      <c r="C130" t="s">
        <v>287</v>
      </c>
      <c r="D130" t="s">
        <v>614</v>
      </c>
      <c r="E130" t="s">
        <v>611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x14ac:dyDescent="0.2">
      <c r="A131">
        <v>131</v>
      </c>
      <c r="B131">
        <v>12</v>
      </c>
      <c r="C131" t="s">
        <v>288</v>
      </c>
      <c r="D131" t="s">
        <v>611</v>
      </c>
      <c r="E131" t="s">
        <v>611</v>
      </c>
      <c r="F131" t="s">
        <v>173</v>
      </c>
      <c r="G131" t="s">
        <v>618</v>
      </c>
      <c r="DD131"/>
      <c r="DE131"/>
      <c r="DF131"/>
      <c r="DG131"/>
      <c r="DH131"/>
      <c r="DI131"/>
      <c r="DJ131"/>
      <c r="DK131"/>
      <c r="DL131"/>
      <c r="DM131"/>
      <c r="DN131"/>
      <c r="EU131" t="s">
        <v>617</v>
      </c>
    </row>
    <row r="132" spans="1:151" x14ac:dyDescent="0.2">
      <c r="A132">
        <v>132</v>
      </c>
      <c r="B132">
        <v>7</v>
      </c>
      <c r="C132" t="s">
        <v>300</v>
      </c>
      <c r="D132" t="s">
        <v>619</v>
      </c>
      <c r="E132" t="s">
        <v>172</v>
      </c>
      <c r="F132" t="s">
        <v>173</v>
      </c>
      <c r="G132" t="s">
        <v>618</v>
      </c>
      <c r="I132" t="s">
        <v>281</v>
      </c>
      <c r="Q132" t="s">
        <v>54</v>
      </c>
      <c r="AI132" t="s">
        <v>620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51" x14ac:dyDescent="0.2">
      <c r="A133">
        <v>133</v>
      </c>
      <c r="B133">
        <v>7</v>
      </c>
      <c r="C133" t="s">
        <v>302</v>
      </c>
      <c r="D133" t="s">
        <v>621</v>
      </c>
      <c r="E133" t="s">
        <v>622</v>
      </c>
      <c r="F133" t="s">
        <v>623</v>
      </c>
      <c r="AI133" t="s">
        <v>620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x14ac:dyDescent="0.2">
      <c r="A134">
        <v>134</v>
      </c>
      <c r="B134">
        <v>14</v>
      </c>
      <c r="C134" t="s">
        <v>389</v>
      </c>
      <c r="D134" t="s">
        <v>173</v>
      </c>
      <c r="E134" t="s">
        <v>173</v>
      </c>
      <c r="F134" t="s">
        <v>624</v>
      </c>
      <c r="G134" t="s">
        <v>625</v>
      </c>
      <c r="DD134"/>
      <c r="DE134"/>
      <c r="DF134"/>
      <c r="DG134"/>
      <c r="DH134"/>
      <c r="DI134"/>
      <c r="DJ134"/>
      <c r="DK134"/>
      <c r="DL134"/>
      <c r="DM134"/>
      <c r="DN134"/>
      <c r="ET134" t="s">
        <v>320</v>
      </c>
    </row>
    <row r="135" spans="1:151" x14ac:dyDescent="0.2">
      <c r="A135">
        <v>135</v>
      </c>
      <c r="B135">
        <v>8</v>
      </c>
      <c r="C135" t="s">
        <v>300</v>
      </c>
      <c r="D135" t="s">
        <v>626</v>
      </c>
      <c r="E135" t="s">
        <v>623</v>
      </c>
      <c r="F135" t="s">
        <v>627</v>
      </c>
      <c r="G135" t="s">
        <v>625</v>
      </c>
      <c r="J135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</row>
    <row r="136" spans="1:151" x14ac:dyDescent="0.2">
      <c r="A136">
        <v>136</v>
      </c>
      <c r="B136">
        <v>10</v>
      </c>
      <c r="C136" t="s">
        <v>287</v>
      </c>
      <c r="D136" t="s">
        <v>626</v>
      </c>
      <c r="E136" t="s">
        <v>624</v>
      </c>
      <c r="F136" t="s">
        <v>628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x14ac:dyDescent="0.2">
      <c r="A137">
        <v>137</v>
      </c>
      <c r="B137">
        <v>13</v>
      </c>
      <c r="C137" t="s">
        <v>288</v>
      </c>
      <c r="D137" t="s">
        <v>624</v>
      </c>
      <c r="E137" t="s">
        <v>624</v>
      </c>
      <c r="F137" t="s">
        <v>628</v>
      </c>
      <c r="G137" t="s">
        <v>629</v>
      </c>
      <c r="DD137"/>
      <c r="DE137"/>
      <c r="DF137"/>
      <c r="DG137"/>
      <c r="DH137"/>
      <c r="DI137"/>
      <c r="DJ137"/>
      <c r="DK137"/>
      <c r="DL137"/>
      <c r="DM137"/>
      <c r="DN137"/>
      <c r="ES137" t="s">
        <v>321</v>
      </c>
    </row>
    <row r="138" spans="1:151" x14ac:dyDescent="0.2">
      <c r="A138">
        <v>138</v>
      </c>
      <c r="B138">
        <v>9</v>
      </c>
      <c r="C138" t="s">
        <v>300</v>
      </c>
      <c r="D138" t="s">
        <v>623</v>
      </c>
      <c r="E138" t="s">
        <v>627</v>
      </c>
      <c r="F138" t="s">
        <v>630</v>
      </c>
      <c r="G138" t="s">
        <v>629</v>
      </c>
      <c r="I138" t="s">
        <v>281</v>
      </c>
      <c r="R138" t="s">
        <v>129</v>
      </c>
      <c r="AO138" t="s">
        <v>587</v>
      </c>
      <c r="DD138"/>
      <c r="DE138"/>
      <c r="DF138"/>
      <c r="DG138"/>
      <c r="DH138"/>
      <c r="DI138"/>
      <c r="DJ138"/>
      <c r="DK138"/>
      <c r="DL138"/>
      <c r="DM138"/>
      <c r="DN138"/>
    </row>
    <row r="139" spans="1:151" x14ac:dyDescent="0.2">
      <c r="A139">
        <v>139</v>
      </c>
      <c r="B139">
        <v>8</v>
      </c>
      <c r="C139" t="s">
        <v>302</v>
      </c>
      <c r="D139" t="s">
        <v>624</v>
      </c>
      <c r="E139" t="s">
        <v>628</v>
      </c>
      <c r="F139" t="s">
        <v>631</v>
      </c>
      <c r="AO139" t="s">
        <v>587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x14ac:dyDescent="0.2">
      <c r="A140">
        <v>140</v>
      </c>
      <c r="B140">
        <v>15</v>
      </c>
      <c r="C140" t="s">
        <v>389</v>
      </c>
      <c r="D140" t="s">
        <v>628</v>
      </c>
      <c r="E140" t="s">
        <v>628</v>
      </c>
      <c r="F140" t="s">
        <v>612</v>
      </c>
      <c r="G140" t="s">
        <v>632</v>
      </c>
      <c r="DD140"/>
      <c r="DE140"/>
      <c r="DF140"/>
      <c r="DG140"/>
      <c r="DH140"/>
      <c r="DI140"/>
      <c r="DJ140"/>
      <c r="DK140"/>
      <c r="DL140"/>
      <c r="DM140"/>
      <c r="DN140"/>
      <c r="ET140" t="s">
        <v>320</v>
      </c>
    </row>
    <row r="141" spans="1:151" x14ac:dyDescent="0.2">
      <c r="A141">
        <v>141</v>
      </c>
      <c r="B141">
        <v>10</v>
      </c>
      <c r="C141" t="s">
        <v>300</v>
      </c>
      <c r="D141" t="s">
        <v>630</v>
      </c>
      <c r="E141" t="s">
        <v>612</v>
      </c>
      <c r="F141" t="s">
        <v>633</v>
      </c>
      <c r="G141" t="s">
        <v>632</v>
      </c>
      <c r="J141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</row>
    <row r="142" spans="1:151" x14ac:dyDescent="0.2">
      <c r="A142">
        <v>142</v>
      </c>
      <c r="B142">
        <v>11</v>
      </c>
      <c r="C142" t="s">
        <v>287</v>
      </c>
      <c r="D142" t="s">
        <v>634</v>
      </c>
      <c r="E142" t="s">
        <v>612</v>
      </c>
      <c r="F142" t="s">
        <v>635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x14ac:dyDescent="0.2">
      <c r="A143">
        <v>143</v>
      </c>
      <c r="B143">
        <v>18</v>
      </c>
      <c r="C143" t="s">
        <v>293</v>
      </c>
      <c r="D143" t="s">
        <v>612</v>
      </c>
      <c r="E143" t="s">
        <v>612</v>
      </c>
      <c r="F143" t="s">
        <v>636</v>
      </c>
      <c r="DD143"/>
      <c r="DE143"/>
      <c r="DF143"/>
      <c r="DG143"/>
      <c r="DH143"/>
      <c r="DI143"/>
      <c r="DJ143"/>
      <c r="DK143"/>
      <c r="DL143"/>
      <c r="DM143"/>
      <c r="DN143"/>
      <c r="ET143" t="s">
        <v>320</v>
      </c>
    </row>
    <row r="144" spans="1:151" x14ac:dyDescent="0.2">
      <c r="A144">
        <v>144</v>
      </c>
      <c r="B144">
        <v>14</v>
      </c>
      <c r="C144" t="s">
        <v>288</v>
      </c>
      <c r="D144" t="s">
        <v>637</v>
      </c>
      <c r="E144" t="s">
        <v>637</v>
      </c>
      <c r="F144" t="s">
        <v>638</v>
      </c>
      <c r="G144" t="s">
        <v>639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48" x14ac:dyDescent="0.2">
      <c r="A145">
        <v>145</v>
      </c>
      <c r="B145">
        <v>19</v>
      </c>
      <c r="C145" t="s">
        <v>286</v>
      </c>
      <c r="D145" t="s">
        <v>637</v>
      </c>
      <c r="E145" t="s">
        <v>637</v>
      </c>
      <c r="F145" t="s">
        <v>640</v>
      </c>
      <c r="G145" t="s">
        <v>639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48" x14ac:dyDescent="0.2">
      <c r="A146">
        <v>146</v>
      </c>
      <c r="B146">
        <v>9</v>
      </c>
      <c r="C146" t="s">
        <v>299</v>
      </c>
      <c r="D146" t="s">
        <v>174</v>
      </c>
      <c r="E146" t="s">
        <v>641</v>
      </c>
      <c r="F146" t="s">
        <v>642</v>
      </c>
      <c r="G146" t="s">
        <v>639</v>
      </c>
      <c r="I146" t="s">
        <v>281</v>
      </c>
      <c r="V146" t="s">
        <v>58</v>
      </c>
      <c r="AB146" t="s">
        <v>1667</v>
      </c>
      <c r="AH146" t="s">
        <v>394</v>
      </c>
      <c r="CF146" t="s">
        <v>455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48" x14ac:dyDescent="0.2">
      <c r="A147">
        <v>147</v>
      </c>
      <c r="B147">
        <v>11</v>
      </c>
      <c r="C147" t="s">
        <v>291</v>
      </c>
      <c r="D147" t="s">
        <v>131</v>
      </c>
      <c r="E147" t="s">
        <v>643</v>
      </c>
      <c r="F147" t="s">
        <v>644</v>
      </c>
      <c r="J147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48" x14ac:dyDescent="0.2">
      <c r="A148">
        <v>148</v>
      </c>
      <c r="B148">
        <v>9</v>
      </c>
      <c r="C148" t="s">
        <v>302</v>
      </c>
      <c r="D148" t="s">
        <v>131</v>
      </c>
      <c r="E148" t="s">
        <v>638</v>
      </c>
      <c r="F148" t="s">
        <v>640</v>
      </c>
      <c r="AG148" t="s">
        <v>461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48" x14ac:dyDescent="0.2">
      <c r="A149">
        <v>149</v>
      </c>
      <c r="B149">
        <v>16</v>
      </c>
      <c r="C149" t="s">
        <v>389</v>
      </c>
      <c r="D149" t="s">
        <v>638</v>
      </c>
      <c r="E149" t="s">
        <v>638</v>
      </c>
      <c r="F149" t="s">
        <v>640</v>
      </c>
      <c r="DD149"/>
      <c r="DE149"/>
      <c r="DF149"/>
      <c r="DG149"/>
      <c r="DH149"/>
      <c r="DI149"/>
      <c r="DJ149"/>
      <c r="DK149"/>
      <c r="DL149"/>
      <c r="DM149"/>
      <c r="DN149"/>
      <c r="EH149" t="s">
        <v>317</v>
      </c>
    </row>
    <row r="150" spans="1:148" x14ac:dyDescent="0.2">
      <c r="A150">
        <v>150</v>
      </c>
      <c r="B150">
        <v>12</v>
      </c>
      <c r="C150" t="s">
        <v>287</v>
      </c>
      <c r="D150" t="s">
        <v>645</v>
      </c>
      <c r="E150" t="s">
        <v>646</v>
      </c>
      <c r="F150" t="s">
        <v>647</v>
      </c>
      <c r="DD150"/>
      <c r="DE150"/>
      <c r="DF150"/>
      <c r="DG150"/>
      <c r="DH150"/>
      <c r="DI150"/>
      <c r="DJ150"/>
      <c r="DK150"/>
      <c r="DL150"/>
      <c r="DM150"/>
      <c r="DN150"/>
    </row>
    <row r="151" spans="1:148" x14ac:dyDescent="0.2">
      <c r="A151">
        <v>151</v>
      </c>
      <c r="B151">
        <v>19</v>
      </c>
      <c r="C151" t="s">
        <v>293</v>
      </c>
      <c r="D151" t="s">
        <v>640</v>
      </c>
      <c r="E151" t="s">
        <v>640</v>
      </c>
      <c r="F151" t="s">
        <v>648</v>
      </c>
      <c r="DD151"/>
      <c r="DE151"/>
      <c r="DF151"/>
      <c r="DG151"/>
      <c r="DH151"/>
      <c r="DI151"/>
      <c r="DJ151"/>
      <c r="DK151"/>
      <c r="DL151"/>
      <c r="DM151"/>
      <c r="DN151"/>
      <c r="EF151" t="s">
        <v>315</v>
      </c>
    </row>
    <row r="152" spans="1:148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649</v>
      </c>
      <c r="G152" t="s">
        <v>650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48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649</v>
      </c>
      <c r="G153" t="s">
        <v>650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48" x14ac:dyDescent="0.2">
      <c r="A154">
        <v>154</v>
      </c>
      <c r="B154">
        <v>6</v>
      </c>
      <c r="C154" t="s">
        <v>303</v>
      </c>
      <c r="D154" t="s">
        <v>651</v>
      </c>
      <c r="E154" t="s">
        <v>652</v>
      </c>
      <c r="F154" t="s">
        <v>100</v>
      </c>
      <c r="G154" t="s">
        <v>653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48" x14ac:dyDescent="0.2">
      <c r="A155">
        <v>155</v>
      </c>
      <c r="B155">
        <v>3</v>
      </c>
      <c r="C155" t="s">
        <v>305</v>
      </c>
      <c r="D155" t="s">
        <v>654</v>
      </c>
      <c r="E155" t="s">
        <v>652</v>
      </c>
      <c r="F155" t="s">
        <v>100</v>
      </c>
      <c r="G155" t="s">
        <v>655</v>
      </c>
      <c r="I155" t="s">
        <v>281</v>
      </c>
      <c r="AG155" t="s">
        <v>461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48" x14ac:dyDescent="0.2">
      <c r="A156">
        <v>156</v>
      </c>
      <c r="B156">
        <v>20</v>
      </c>
      <c r="C156" t="s">
        <v>293</v>
      </c>
      <c r="D156" t="s">
        <v>649</v>
      </c>
      <c r="E156" t="s">
        <v>649</v>
      </c>
      <c r="F156" t="s">
        <v>656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48" x14ac:dyDescent="0.2">
      <c r="A157">
        <v>157</v>
      </c>
      <c r="B157">
        <v>17</v>
      </c>
      <c r="C157" t="s">
        <v>389</v>
      </c>
      <c r="D157" t="s">
        <v>33</v>
      </c>
      <c r="E157" t="s">
        <v>33</v>
      </c>
      <c r="F157" t="s">
        <v>176</v>
      </c>
      <c r="G157" t="s">
        <v>657</v>
      </c>
      <c r="DD157"/>
      <c r="DE157"/>
      <c r="DF157"/>
      <c r="DG157"/>
      <c r="DH157"/>
      <c r="DI157"/>
      <c r="DJ157"/>
      <c r="DK157"/>
      <c r="DL157"/>
      <c r="DM157"/>
      <c r="DN157"/>
      <c r="ER157" t="s">
        <v>413</v>
      </c>
    </row>
    <row r="158" spans="1:148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658</v>
      </c>
      <c r="G158" t="s">
        <v>659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48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660</v>
      </c>
      <c r="J159" t="s">
        <v>330</v>
      </c>
      <c r="DD159"/>
      <c r="DE159"/>
      <c r="DF159"/>
      <c r="DG159"/>
      <c r="DH159"/>
      <c r="DI159"/>
      <c r="DJ159"/>
      <c r="DK159"/>
      <c r="DL159"/>
      <c r="DM159"/>
      <c r="DN159"/>
    </row>
    <row r="160" spans="1:148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662</v>
      </c>
      <c r="G160" t="s">
        <v>657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52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658</v>
      </c>
      <c r="G161" t="s">
        <v>663</v>
      </c>
      <c r="DD161"/>
      <c r="DE161"/>
      <c r="DF161"/>
      <c r="DG161"/>
      <c r="DH161"/>
      <c r="DI161"/>
      <c r="DJ161"/>
      <c r="DK161"/>
      <c r="DL161"/>
      <c r="DM161"/>
      <c r="DN161"/>
      <c r="EV161" t="s">
        <v>661</v>
      </c>
    </row>
    <row r="162" spans="1:152" x14ac:dyDescent="0.2">
      <c r="A162">
        <v>162</v>
      </c>
      <c r="B162">
        <v>12</v>
      </c>
      <c r="C162" t="s">
        <v>300</v>
      </c>
      <c r="D162" t="s">
        <v>664</v>
      </c>
      <c r="E162" t="s">
        <v>665</v>
      </c>
      <c r="F162" t="s">
        <v>666</v>
      </c>
      <c r="G162" t="s">
        <v>663</v>
      </c>
      <c r="I162" t="s">
        <v>281</v>
      </c>
      <c r="T162" t="s">
        <v>55</v>
      </c>
      <c r="AJ162" t="s">
        <v>388</v>
      </c>
      <c r="DD162"/>
      <c r="DE162"/>
      <c r="DF162"/>
      <c r="DG162"/>
      <c r="DH162"/>
      <c r="DI162"/>
      <c r="DJ162"/>
      <c r="DK162"/>
      <c r="DL162"/>
      <c r="DM162"/>
      <c r="DN162"/>
    </row>
    <row r="163" spans="1:152" x14ac:dyDescent="0.2">
      <c r="A163">
        <v>163</v>
      </c>
      <c r="B163">
        <v>10</v>
      </c>
      <c r="C163" t="s">
        <v>302</v>
      </c>
      <c r="D163" t="s">
        <v>665</v>
      </c>
      <c r="E163" t="s">
        <v>667</v>
      </c>
      <c r="F163" t="s">
        <v>668</v>
      </c>
      <c r="AJ163" t="s">
        <v>388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52" x14ac:dyDescent="0.2">
      <c r="A164">
        <v>164</v>
      </c>
      <c r="B164">
        <v>21</v>
      </c>
      <c r="C164" t="s">
        <v>293</v>
      </c>
      <c r="D164" t="s">
        <v>658</v>
      </c>
      <c r="E164" t="s">
        <v>658</v>
      </c>
      <c r="F164" t="s">
        <v>669</v>
      </c>
      <c r="DD164"/>
      <c r="DE164"/>
      <c r="DF164"/>
      <c r="DG164"/>
      <c r="DH164"/>
      <c r="DI164"/>
      <c r="DJ164"/>
      <c r="DK164"/>
      <c r="DL164"/>
      <c r="DM164"/>
      <c r="DN164"/>
      <c r="EU164" t="s">
        <v>617</v>
      </c>
    </row>
    <row r="165" spans="1:152" x14ac:dyDescent="0.2">
      <c r="A165">
        <v>165</v>
      </c>
      <c r="B165">
        <v>18</v>
      </c>
      <c r="C165" t="s">
        <v>389</v>
      </c>
      <c r="D165" t="s">
        <v>36</v>
      </c>
      <c r="E165" t="s">
        <v>36</v>
      </c>
      <c r="F165" t="s">
        <v>670</v>
      </c>
      <c r="G165" t="s">
        <v>671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52" x14ac:dyDescent="0.2">
      <c r="A166">
        <v>166</v>
      </c>
      <c r="B166">
        <v>10</v>
      </c>
      <c r="C166" t="s">
        <v>299</v>
      </c>
      <c r="D166" t="s">
        <v>178</v>
      </c>
      <c r="E166" t="s">
        <v>670</v>
      </c>
      <c r="F166" t="s">
        <v>672</v>
      </c>
      <c r="G166" t="s">
        <v>673</v>
      </c>
      <c r="J166" t="s">
        <v>330</v>
      </c>
      <c r="W166" t="s">
        <v>59</v>
      </c>
      <c r="CG166" t="s">
        <v>308</v>
      </c>
      <c r="CJ166" t="s">
        <v>151</v>
      </c>
      <c r="CS166" t="s">
        <v>456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52" x14ac:dyDescent="0.2">
      <c r="A167">
        <v>167</v>
      </c>
      <c r="B167">
        <v>14</v>
      </c>
      <c r="C167" t="s">
        <v>287</v>
      </c>
      <c r="D167" t="s">
        <v>674</v>
      </c>
      <c r="E167" t="s">
        <v>670</v>
      </c>
      <c r="F167" t="s">
        <v>675</v>
      </c>
      <c r="AG167" t="s">
        <v>461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52" x14ac:dyDescent="0.2">
      <c r="A168">
        <v>168</v>
      </c>
      <c r="B168">
        <v>9</v>
      </c>
      <c r="C168" t="s">
        <v>292</v>
      </c>
      <c r="D168" t="s">
        <v>178</v>
      </c>
      <c r="E168" t="s">
        <v>670</v>
      </c>
      <c r="F168" t="s">
        <v>676</v>
      </c>
      <c r="G168" t="s">
        <v>677</v>
      </c>
      <c r="I168" t="s">
        <v>281</v>
      </c>
      <c r="W168" t="s">
        <v>59</v>
      </c>
      <c r="AH168" t="s">
        <v>394</v>
      </c>
      <c r="DD168"/>
      <c r="DE168"/>
      <c r="DF168"/>
      <c r="DG168"/>
      <c r="DH168"/>
      <c r="DI168"/>
      <c r="DJ168"/>
      <c r="DK168"/>
      <c r="DL168"/>
      <c r="DM168"/>
      <c r="DN168"/>
      <c r="EH168" t="s">
        <v>317</v>
      </c>
    </row>
    <row r="169" spans="1:152" x14ac:dyDescent="0.2">
      <c r="A169">
        <v>169</v>
      </c>
      <c r="B169">
        <v>22</v>
      </c>
      <c r="C169" t="s">
        <v>293</v>
      </c>
      <c r="D169" t="s">
        <v>670</v>
      </c>
      <c r="E169" t="s">
        <v>670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52" x14ac:dyDescent="0.2">
      <c r="A170">
        <v>170</v>
      </c>
      <c r="B170">
        <v>19</v>
      </c>
      <c r="C170" t="s">
        <v>389</v>
      </c>
      <c r="D170" t="s">
        <v>181</v>
      </c>
      <c r="E170" t="s">
        <v>181</v>
      </c>
      <c r="F170" t="s">
        <v>678</v>
      </c>
      <c r="G170" t="s">
        <v>679</v>
      </c>
      <c r="DD170"/>
      <c r="DE170"/>
      <c r="DF170"/>
      <c r="DG170"/>
      <c r="DH170"/>
      <c r="DI170"/>
      <c r="DJ170"/>
      <c r="DK170"/>
      <c r="DL170"/>
      <c r="DM170"/>
      <c r="DN170"/>
      <c r="EL170" t="s">
        <v>318</v>
      </c>
    </row>
    <row r="171" spans="1:152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678</v>
      </c>
      <c r="G171" t="s">
        <v>679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52" x14ac:dyDescent="0.2">
      <c r="A172">
        <v>172</v>
      </c>
      <c r="B172">
        <v>11</v>
      </c>
      <c r="C172" t="s">
        <v>299</v>
      </c>
      <c r="D172" t="s">
        <v>680</v>
      </c>
      <c r="E172" t="s">
        <v>681</v>
      </c>
      <c r="F172" t="s">
        <v>682</v>
      </c>
      <c r="G172" t="s">
        <v>683</v>
      </c>
      <c r="J172" t="s">
        <v>330</v>
      </c>
      <c r="S172" t="s">
        <v>56</v>
      </c>
      <c r="CF172" t="s">
        <v>455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52" x14ac:dyDescent="0.2">
      <c r="A173">
        <v>173</v>
      </c>
      <c r="B173">
        <v>10</v>
      </c>
      <c r="C173" t="s">
        <v>292</v>
      </c>
      <c r="D173" t="s">
        <v>180</v>
      </c>
      <c r="E173" t="s">
        <v>684</v>
      </c>
      <c r="F173" t="s">
        <v>685</v>
      </c>
      <c r="G173" t="s">
        <v>686</v>
      </c>
      <c r="I173" t="s">
        <v>281</v>
      </c>
      <c r="S173" t="s">
        <v>56</v>
      </c>
      <c r="AH173" t="s">
        <v>394</v>
      </c>
      <c r="DD173"/>
      <c r="DE173"/>
      <c r="DF173"/>
      <c r="DG173"/>
      <c r="DH173"/>
      <c r="DI173"/>
      <c r="DJ173"/>
      <c r="DK173"/>
      <c r="DL173"/>
      <c r="DM173"/>
      <c r="DN173"/>
    </row>
    <row r="174" spans="1:152" x14ac:dyDescent="0.2">
      <c r="A174">
        <v>174</v>
      </c>
      <c r="B174">
        <v>1</v>
      </c>
      <c r="C174" t="s">
        <v>290</v>
      </c>
      <c r="D174" t="s">
        <v>687</v>
      </c>
      <c r="E174" t="s">
        <v>688</v>
      </c>
      <c r="F174" t="s">
        <v>685</v>
      </c>
      <c r="I174" t="s">
        <v>281</v>
      </c>
      <c r="AG174" t="s">
        <v>461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52" ht="16" customHeight="1" x14ac:dyDescent="0.2">
      <c r="A175">
        <v>175</v>
      </c>
      <c r="B175">
        <v>12</v>
      </c>
      <c r="C175" t="s">
        <v>291</v>
      </c>
      <c r="D175" t="s">
        <v>689</v>
      </c>
      <c r="E175" t="s">
        <v>690</v>
      </c>
      <c r="F175" t="s">
        <v>691</v>
      </c>
      <c r="I175" t="s">
        <v>281</v>
      </c>
      <c r="AH175" t="s">
        <v>394</v>
      </c>
      <c r="AI175" t="s">
        <v>620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EL175" t="s">
        <v>318</v>
      </c>
    </row>
    <row r="176" spans="1:152" ht="16" customHeight="1" x14ac:dyDescent="0.2">
      <c r="A176">
        <v>176</v>
      </c>
      <c r="B176">
        <v>11</v>
      </c>
      <c r="C176" t="s">
        <v>21</v>
      </c>
      <c r="D176" t="s">
        <v>690</v>
      </c>
      <c r="E176" t="s">
        <v>691</v>
      </c>
      <c r="F176" t="s">
        <v>692</v>
      </c>
      <c r="G176" t="s">
        <v>693</v>
      </c>
      <c r="J176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1" ht="16" customHeight="1" x14ac:dyDescent="0.2">
      <c r="A177">
        <v>177</v>
      </c>
      <c r="B177">
        <v>13</v>
      </c>
      <c r="C177" t="s">
        <v>291</v>
      </c>
      <c r="D177" t="s">
        <v>692</v>
      </c>
      <c r="E177" t="s">
        <v>694</v>
      </c>
      <c r="F177" t="s">
        <v>695</v>
      </c>
      <c r="I177" t="s">
        <v>281</v>
      </c>
      <c r="AL177" t="s">
        <v>696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  <c r="FC177" t="s">
        <v>322</v>
      </c>
    </row>
    <row r="178" spans="1:161" ht="16" customHeight="1" x14ac:dyDescent="0.2">
      <c r="A178">
        <v>178</v>
      </c>
      <c r="B178">
        <v>15</v>
      </c>
      <c r="C178" t="s">
        <v>287</v>
      </c>
      <c r="D178" t="s">
        <v>697</v>
      </c>
      <c r="E178" t="s">
        <v>694</v>
      </c>
      <c r="F178" t="s">
        <v>698</v>
      </c>
      <c r="G178" t="s">
        <v>699</v>
      </c>
      <c r="AL178" t="s">
        <v>696</v>
      </c>
      <c r="DD178"/>
      <c r="DE178"/>
      <c r="DF178"/>
      <c r="DG178"/>
      <c r="DH178"/>
      <c r="DI178"/>
      <c r="DJ178"/>
      <c r="DK178"/>
      <c r="DL178"/>
      <c r="DM178"/>
      <c r="DN178"/>
      <c r="FE178" t="s">
        <v>324</v>
      </c>
    </row>
    <row r="179" spans="1:161" ht="16" customHeight="1" x14ac:dyDescent="0.2">
      <c r="A179">
        <v>179</v>
      </c>
      <c r="B179">
        <v>23</v>
      </c>
      <c r="C179" t="s">
        <v>293</v>
      </c>
      <c r="D179" t="s">
        <v>678</v>
      </c>
      <c r="E179" t="s">
        <v>678</v>
      </c>
      <c r="F179" t="s">
        <v>695</v>
      </c>
      <c r="DD179"/>
      <c r="DE179"/>
      <c r="DF179"/>
      <c r="DG179"/>
      <c r="DH179"/>
      <c r="DI179"/>
      <c r="DJ179"/>
      <c r="DK179"/>
      <c r="DL179"/>
      <c r="DM179"/>
      <c r="DN179"/>
      <c r="EF179" t="s">
        <v>315</v>
      </c>
    </row>
    <row r="180" spans="1:161" ht="16" customHeight="1" x14ac:dyDescent="0.2">
      <c r="A180">
        <v>180</v>
      </c>
      <c r="B180">
        <v>20</v>
      </c>
      <c r="C180" t="s">
        <v>389</v>
      </c>
      <c r="D180" t="s">
        <v>700</v>
      </c>
      <c r="E180" t="s">
        <v>700</v>
      </c>
      <c r="F180" t="s">
        <v>701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customHeight="1" x14ac:dyDescent="0.2">
      <c r="A181">
        <v>181</v>
      </c>
      <c r="B181">
        <v>23</v>
      </c>
      <c r="C181" t="s">
        <v>286</v>
      </c>
      <c r="D181" t="s">
        <v>700</v>
      </c>
      <c r="E181" t="s">
        <v>700</v>
      </c>
      <c r="F181" t="s">
        <v>701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customHeight="1" x14ac:dyDescent="0.2">
      <c r="A182">
        <v>182</v>
      </c>
      <c r="B182">
        <v>14</v>
      </c>
      <c r="C182" t="s">
        <v>291</v>
      </c>
      <c r="D182" t="s">
        <v>700</v>
      </c>
      <c r="E182" t="s">
        <v>702</v>
      </c>
      <c r="F182" t="s">
        <v>703</v>
      </c>
      <c r="I182" t="s">
        <v>281</v>
      </c>
      <c r="AI182" t="s">
        <v>620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customHeight="1" x14ac:dyDescent="0.2">
      <c r="A183">
        <v>183</v>
      </c>
      <c r="B183">
        <v>15</v>
      </c>
      <c r="C183" t="s">
        <v>291</v>
      </c>
      <c r="D183" t="s">
        <v>704</v>
      </c>
      <c r="E183" t="s">
        <v>703</v>
      </c>
      <c r="F183" t="s">
        <v>701</v>
      </c>
      <c r="I183" t="s">
        <v>281</v>
      </c>
      <c r="AN183" t="s">
        <v>564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customHeight="1" x14ac:dyDescent="0.2">
      <c r="A184">
        <v>184</v>
      </c>
      <c r="B184">
        <v>16</v>
      </c>
      <c r="C184" t="s">
        <v>287</v>
      </c>
      <c r="D184" t="s">
        <v>705</v>
      </c>
      <c r="E184" t="s">
        <v>701</v>
      </c>
      <c r="F184" t="s">
        <v>706</v>
      </c>
      <c r="AN184" t="s">
        <v>564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1" ht="16" customHeight="1" x14ac:dyDescent="0.2">
      <c r="A185">
        <v>185</v>
      </c>
      <c r="B185">
        <v>24</v>
      </c>
      <c r="C185" t="s">
        <v>293</v>
      </c>
      <c r="D185" t="s">
        <v>701</v>
      </c>
      <c r="E185" t="s">
        <v>701</v>
      </c>
      <c r="F185" t="s">
        <v>707</v>
      </c>
      <c r="DD185"/>
      <c r="DE185"/>
      <c r="DF185"/>
      <c r="DG185"/>
      <c r="DH185"/>
      <c r="DI185"/>
      <c r="DJ185"/>
      <c r="DK185"/>
      <c r="DL185"/>
      <c r="DM185"/>
      <c r="DN185"/>
      <c r="EI185" t="s">
        <v>534</v>
      </c>
    </row>
    <row r="186" spans="1:161" ht="16" customHeight="1" x14ac:dyDescent="0.2">
      <c r="A186">
        <v>186</v>
      </c>
      <c r="B186">
        <v>17</v>
      </c>
      <c r="C186" t="s">
        <v>288</v>
      </c>
      <c r="D186" t="s">
        <v>708</v>
      </c>
      <c r="E186" t="s">
        <v>708</v>
      </c>
      <c r="F186" t="s">
        <v>709</v>
      </c>
      <c r="G186" t="s">
        <v>710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customHeight="1" x14ac:dyDescent="0.2">
      <c r="A187">
        <v>187</v>
      </c>
      <c r="B187">
        <v>24</v>
      </c>
      <c r="C187" t="s">
        <v>286</v>
      </c>
      <c r="D187" t="s">
        <v>708</v>
      </c>
      <c r="E187" t="s">
        <v>708</v>
      </c>
      <c r="F187" t="s">
        <v>709</v>
      </c>
      <c r="G187" t="s">
        <v>710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customHeight="1" x14ac:dyDescent="0.2">
      <c r="A188">
        <v>188</v>
      </c>
      <c r="B188">
        <v>12</v>
      </c>
      <c r="C188" t="s">
        <v>299</v>
      </c>
      <c r="D188" t="s">
        <v>708</v>
      </c>
      <c r="E188" t="s">
        <v>711</v>
      </c>
      <c r="F188" t="s">
        <v>712</v>
      </c>
      <c r="G188" t="s">
        <v>713</v>
      </c>
      <c r="I188" t="s">
        <v>281</v>
      </c>
      <c r="O188" t="s">
        <v>52</v>
      </c>
      <c r="AA188" t="s">
        <v>377</v>
      </c>
      <c r="AB188" t="s">
        <v>1667</v>
      </c>
      <c r="CE188" t="s">
        <v>312</v>
      </c>
      <c r="CI188" t="s">
        <v>203</v>
      </c>
      <c r="CU188" t="s">
        <v>531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customHeight="1" x14ac:dyDescent="0.2">
      <c r="A189">
        <v>189</v>
      </c>
      <c r="B189">
        <v>16</v>
      </c>
      <c r="C189" t="s">
        <v>291</v>
      </c>
      <c r="D189" t="s">
        <v>714</v>
      </c>
      <c r="E189" t="s">
        <v>715</v>
      </c>
      <c r="F189" t="s">
        <v>182</v>
      </c>
      <c r="J18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customHeight="1" x14ac:dyDescent="0.2">
      <c r="A190">
        <v>190</v>
      </c>
      <c r="B190">
        <v>12</v>
      </c>
      <c r="C190" t="s">
        <v>21</v>
      </c>
      <c r="D190" t="s">
        <v>715</v>
      </c>
      <c r="E190" t="s">
        <v>182</v>
      </c>
      <c r="F190" t="s">
        <v>716</v>
      </c>
      <c r="G190" t="s">
        <v>717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</row>
    <row r="191" spans="1:161" ht="16" customHeight="1" x14ac:dyDescent="0.2">
      <c r="A191">
        <v>191</v>
      </c>
      <c r="B191">
        <v>17</v>
      </c>
      <c r="C191" t="s">
        <v>291</v>
      </c>
      <c r="D191" t="s">
        <v>718</v>
      </c>
      <c r="E191" t="s">
        <v>719</v>
      </c>
      <c r="F191" t="s">
        <v>720</v>
      </c>
      <c r="J191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customHeight="1" x14ac:dyDescent="0.2">
      <c r="A192">
        <v>192</v>
      </c>
      <c r="B192">
        <v>13</v>
      </c>
      <c r="C192" t="s">
        <v>21</v>
      </c>
      <c r="D192" t="s">
        <v>721</v>
      </c>
      <c r="E192" t="s">
        <v>719</v>
      </c>
      <c r="F192" t="s">
        <v>720</v>
      </c>
      <c r="G192" t="s">
        <v>722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customHeight="1" x14ac:dyDescent="0.2">
      <c r="A193">
        <v>193</v>
      </c>
      <c r="B193">
        <v>18</v>
      </c>
      <c r="C193" t="s">
        <v>291</v>
      </c>
      <c r="D193" t="s">
        <v>720</v>
      </c>
      <c r="E193" t="s">
        <v>723</v>
      </c>
      <c r="F193" t="s">
        <v>724</v>
      </c>
      <c r="J193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customHeight="1" x14ac:dyDescent="0.2">
      <c r="A194">
        <v>194</v>
      </c>
      <c r="B194">
        <v>14</v>
      </c>
      <c r="C194" t="s">
        <v>21</v>
      </c>
      <c r="D194" t="s">
        <v>723</v>
      </c>
      <c r="E194" t="s">
        <v>724</v>
      </c>
      <c r="F194" t="s">
        <v>725</v>
      </c>
      <c r="G194" t="s">
        <v>726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customHeight="1" x14ac:dyDescent="0.2">
      <c r="A195">
        <v>195</v>
      </c>
      <c r="B195">
        <v>19</v>
      </c>
      <c r="C195" t="s">
        <v>291</v>
      </c>
      <c r="D195" t="s">
        <v>727</v>
      </c>
      <c r="E195" t="s">
        <v>728</v>
      </c>
      <c r="F195" t="s">
        <v>183</v>
      </c>
      <c r="J195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customHeight="1" x14ac:dyDescent="0.2">
      <c r="A196">
        <v>196</v>
      </c>
      <c r="B196">
        <v>15</v>
      </c>
      <c r="C196" t="s">
        <v>21</v>
      </c>
      <c r="D196" t="s">
        <v>729</v>
      </c>
      <c r="E196" t="s">
        <v>730</v>
      </c>
      <c r="F196" t="s">
        <v>731</v>
      </c>
      <c r="G196" t="s">
        <v>732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customHeight="1" x14ac:dyDescent="0.2">
      <c r="A197">
        <v>197</v>
      </c>
      <c r="B197">
        <v>1</v>
      </c>
      <c r="C197" t="s">
        <v>111</v>
      </c>
      <c r="D197" t="s">
        <v>731</v>
      </c>
      <c r="E197" t="s">
        <v>733</v>
      </c>
      <c r="F197" t="s">
        <v>184</v>
      </c>
      <c r="G197" t="s">
        <v>230</v>
      </c>
      <c r="I197" t="s">
        <v>281</v>
      </c>
      <c r="N197" t="s">
        <v>51</v>
      </c>
      <c r="AK197" t="s">
        <v>484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734</v>
      </c>
    </row>
    <row r="198" spans="1:161" ht="16" customHeight="1" x14ac:dyDescent="0.2">
      <c r="A198">
        <v>198</v>
      </c>
      <c r="B198">
        <v>11</v>
      </c>
      <c r="C198" t="s">
        <v>302</v>
      </c>
      <c r="D198" t="s">
        <v>731</v>
      </c>
      <c r="E198" t="s">
        <v>709</v>
      </c>
      <c r="F198" t="s">
        <v>735</v>
      </c>
      <c r="G198" t="s">
        <v>736</v>
      </c>
      <c r="R198" t="s">
        <v>129</v>
      </c>
      <c r="AK198" t="s">
        <v>484</v>
      </c>
      <c r="DD198"/>
      <c r="DE198"/>
      <c r="DF198"/>
      <c r="DG198"/>
      <c r="DH198"/>
      <c r="DI198"/>
      <c r="DJ198"/>
      <c r="DK198"/>
      <c r="DL198"/>
      <c r="DM198"/>
      <c r="DN198"/>
      <c r="FE198" t="s">
        <v>324</v>
      </c>
    </row>
    <row r="199" spans="1:161" ht="16" customHeight="1" x14ac:dyDescent="0.2">
      <c r="A199">
        <v>199</v>
      </c>
      <c r="B199">
        <v>25</v>
      </c>
      <c r="C199" t="s">
        <v>293</v>
      </c>
      <c r="D199" t="s">
        <v>709</v>
      </c>
      <c r="E199" t="s">
        <v>709</v>
      </c>
      <c r="F199" t="s">
        <v>737</v>
      </c>
      <c r="DD199"/>
      <c r="DE199"/>
      <c r="DF199"/>
      <c r="DG199"/>
      <c r="DH199"/>
      <c r="DI199"/>
      <c r="DJ199"/>
      <c r="DK199"/>
      <c r="DL199"/>
      <c r="DM199"/>
      <c r="DN199"/>
      <c r="EI199" t="s">
        <v>534</v>
      </c>
    </row>
    <row r="200" spans="1:161" ht="16" customHeight="1" x14ac:dyDescent="0.2">
      <c r="A200">
        <v>200</v>
      </c>
      <c r="B200">
        <v>21</v>
      </c>
      <c r="C200" t="s">
        <v>389</v>
      </c>
      <c r="D200" t="s">
        <v>738</v>
      </c>
      <c r="E200" t="s">
        <v>738</v>
      </c>
      <c r="F200" t="s">
        <v>739</v>
      </c>
      <c r="G200" t="s">
        <v>740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customHeight="1" x14ac:dyDescent="0.2">
      <c r="A201">
        <v>201</v>
      </c>
      <c r="B201">
        <v>25</v>
      </c>
      <c r="C201" t="s">
        <v>286</v>
      </c>
      <c r="D201" t="s">
        <v>738</v>
      </c>
      <c r="E201" t="s">
        <v>738</v>
      </c>
      <c r="F201" t="s">
        <v>739</v>
      </c>
      <c r="G201" t="s">
        <v>740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customHeight="1" x14ac:dyDescent="0.2">
      <c r="A202">
        <v>202</v>
      </c>
      <c r="B202">
        <v>13</v>
      </c>
      <c r="C202" t="s">
        <v>299</v>
      </c>
      <c r="D202" t="s">
        <v>741</v>
      </c>
      <c r="E202" t="s">
        <v>742</v>
      </c>
      <c r="F202" t="s">
        <v>743</v>
      </c>
      <c r="G202" t="s">
        <v>744</v>
      </c>
      <c r="J202" t="s">
        <v>330</v>
      </c>
      <c r="R202" t="s">
        <v>129</v>
      </c>
      <c r="CE202" t="s">
        <v>312</v>
      </c>
      <c r="CI202" t="s">
        <v>203</v>
      </c>
      <c r="CS202" t="s">
        <v>456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customHeight="1" x14ac:dyDescent="0.2">
      <c r="A203">
        <v>203</v>
      </c>
      <c r="B203">
        <v>2</v>
      </c>
      <c r="C203" t="s">
        <v>290</v>
      </c>
      <c r="D203" t="s">
        <v>745</v>
      </c>
      <c r="E203" t="s">
        <v>746</v>
      </c>
      <c r="F203" t="s">
        <v>747</v>
      </c>
      <c r="I203" t="s">
        <v>281</v>
      </c>
      <c r="AJ203" t="s">
        <v>388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customHeight="1" x14ac:dyDescent="0.2">
      <c r="A204">
        <v>204</v>
      </c>
      <c r="B204">
        <v>3</v>
      </c>
      <c r="C204" t="s">
        <v>290</v>
      </c>
      <c r="D204" t="s">
        <v>748</v>
      </c>
      <c r="E204" t="s">
        <v>749</v>
      </c>
      <c r="F204" t="s">
        <v>750</v>
      </c>
      <c r="I204" t="s">
        <v>281</v>
      </c>
      <c r="AG204" t="s">
        <v>461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customHeight="1" x14ac:dyDescent="0.2">
      <c r="A205">
        <v>205</v>
      </c>
      <c r="B205">
        <v>4</v>
      </c>
      <c r="C205" t="s">
        <v>290</v>
      </c>
      <c r="D205" t="s">
        <v>748</v>
      </c>
      <c r="E205" t="s">
        <v>749</v>
      </c>
      <c r="F205" t="s">
        <v>750</v>
      </c>
      <c r="I205" t="s">
        <v>281</v>
      </c>
      <c r="AH205" t="s">
        <v>394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customHeight="1" x14ac:dyDescent="0.2">
      <c r="A206">
        <v>206</v>
      </c>
      <c r="B206">
        <v>5</v>
      </c>
      <c r="C206" t="s">
        <v>290</v>
      </c>
      <c r="D206" t="s">
        <v>751</v>
      </c>
      <c r="E206" t="s">
        <v>743</v>
      </c>
      <c r="F206" t="s">
        <v>752</v>
      </c>
      <c r="I206" t="s">
        <v>281</v>
      </c>
      <c r="J206" t="s">
        <v>330</v>
      </c>
      <c r="AC206" t="s">
        <v>753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customHeight="1" x14ac:dyDescent="0.2">
      <c r="A207">
        <v>207</v>
      </c>
      <c r="B207">
        <v>2</v>
      </c>
      <c r="C207" t="s">
        <v>111</v>
      </c>
      <c r="D207" t="s">
        <v>751</v>
      </c>
      <c r="E207" t="s">
        <v>747</v>
      </c>
      <c r="F207" t="s">
        <v>754</v>
      </c>
      <c r="G207" t="s">
        <v>498</v>
      </c>
      <c r="J207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755</v>
      </c>
      <c r="EB207" t="s">
        <v>756</v>
      </c>
    </row>
    <row r="208" spans="1:161" ht="16" customHeight="1" x14ac:dyDescent="0.2">
      <c r="A208">
        <v>208</v>
      </c>
      <c r="B208">
        <v>6</v>
      </c>
      <c r="C208" t="s">
        <v>290</v>
      </c>
      <c r="D208" t="s">
        <v>743</v>
      </c>
      <c r="E208" t="s">
        <v>752</v>
      </c>
      <c r="F208" t="s">
        <v>757</v>
      </c>
      <c r="I208" t="s">
        <v>281</v>
      </c>
      <c r="AK208" t="s">
        <v>484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7</v>
      </c>
      <c r="C209" t="s">
        <v>290</v>
      </c>
      <c r="D209" t="s">
        <v>743</v>
      </c>
      <c r="E209" t="s">
        <v>752</v>
      </c>
      <c r="F209" t="s">
        <v>757</v>
      </c>
      <c r="I209" t="s">
        <v>281</v>
      </c>
      <c r="AO209" t="s">
        <v>587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customHeight="1" x14ac:dyDescent="0.2">
      <c r="A210">
        <v>210</v>
      </c>
      <c r="B210">
        <v>20</v>
      </c>
      <c r="C210" t="s">
        <v>291</v>
      </c>
      <c r="D210" t="s">
        <v>747</v>
      </c>
      <c r="E210" t="s">
        <v>754</v>
      </c>
      <c r="F210" t="s">
        <v>758</v>
      </c>
      <c r="I210" t="s">
        <v>281</v>
      </c>
      <c r="AI210" t="s">
        <v>620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customHeight="1" x14ac:dyDescent="0.2">
      <c r="A211">
        <v>211</v>
      </c>
      <c r="B211">
        <v>16</v>
      </c>
      <c r="C211" t="s">
        <v>21</v>
      </c>
      <c r="D211" t="s">
        <v>754</v>
      </c>
      <c r="E211" t="s">
        <v>758</v>
      </c>
      <c r="F211" t="s">
        <v>759</v>
      </c>
      <c r="G211" t="s">
        <v>760</v>
      </c>
      <c r="J211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11</v>
      </c>
      <c r="C212" t="s">
        <v>292</v>
      </c>
      <c r="D212" t="s">
        <v>747</v>
      </c>
      <c r="E212" t="s">
        <v>739</v>
      </c>
      <c r="F212" t="s">
        <v>186</v>
      </c>
      <c r="G212" t="s">
        <v>761</v>
      </c>
      <c r="I212" t="s">
        <v>281</v>
      </c>
      <c r="AL212" t="s">
        <v>696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26</v>
      </c>
      <c r="C213" t="s">
        <v>293</v>
      </c>
      <c r="D213" t="s">
        <v>739</v>
      </c>
      <c r="E213" t="s">
        <v>739</v>
      </c>
      <c r="F213" t="s">
        <v>762</v>
      </c>
      <c r="DD213"/>
      <c r="DE213"/>
      <c r="DF213"/>
      <c r="DG213"/>
      <c r="DH213"/>
      <c r="DI213"/>
      <c r="DJ213"/>
      <c r="DK213"/>
      <c r="DL213"/>
      <c r="DM213"/>
      <c r="DN213"/>
      <c r="FE213" t="s">
        <v>324</v>
      </c>
    </row>
    <row r="214" spans="1:167" ht="16" customHeight="1" x14ac:dyDescent="0.2">
      <c r="A214">
        <v>214</v>
      </c>
      <c r="B214">
        <v>22</v>
      </c>
      <c r="C214" t="s">
        <v>389</v>
      </c>
      <c r="D214" t="s">
        <v>762</v>
      </c>
      <c r="E214" t="s">
        <v>762</v>
      </c>
      <c r="F214" t="s">
        <v>763</v>
      </c>
      <c r="G214" t="s">
        <v>764</v>
      </c>
      <c r="DD214"/>
      <c r="DE214"/>
      <c r="DF214"/>
      <c r="DG214"/>
      <c r="DH214"/>
      <c r="DI214"/>
      <c r="DJ214"/>
      <c r="DK214"/>
      <c r="DL214"/>
      <c r="DM214"/>
      <c r="DN214"/>
      <c r="EQ214" t="s">
        <v>430</v>
      </c>
    </row>
    <row r="215" spans="1:167" ht="16" customHeight="1" x14ac:dyDescent="0.2">
      <c r="A215">
        <v>215</v>
      </c>
      <c r="B215">
        <v>26</v>
      </c>
      <c r="C215" t="s">
        <v>286</v>
      </c>
      <c r="D215" t="s">
        <v>762</v>
      </c>
      <c r="E215" t="s">
        <v>762</v>
      </c>
      <c r="F215" t="s">
        <v>763</v>
      </c>
      <c r="G215" t="s">
        <v>764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292</v>
      </c>
      <c r="D216" t="s">
        <v>765</v>
      </c>
      <c r="E216" t="s">
        <v>185</v>
      </c>
      <c r="F216" t="s">
        <v>766</v>
      </c>
      <c r="G216" t="s">
        <v>764</v>
      </c>
      <c r="I216" t="s">
        <v>281</v>
      </c>
      <c r="J216" t="s">
        <v>330</v>
      </c>
      <c r="AK216" t="s">
        <v>484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27</v>
      </c>
      <c r="C217" t="s">
        <v>293</v>
      </c>
      <c r="D217" t="s">
        <v>763</v>
      </c>
      <c r="E217" t="s">
        <v>763</v>
      </c>
      <c r="F217" t="s">
        <v>767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768</v>
      </c>
      <c r="E218" t="s">
        <v>769</v>
      </c>
      <c r="F218" t="s">
        <v>770</v>
      </c>
      <c r="G218" t="s">
        <v>771</v>
      </c>
      <c r="J218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EL218" t="s">
        <v>318</v>
      </c>
      <c r="FK218" t="s">
        <v>328</v>
      </c>
    </row>
    <row r="219" spans="1:167" ht="16" customHeight="1" x14ac:dyDescent="0.2">
      <c r="A219">
        <v>219</v>
      </c>
      <c r="B219">
        <v>2</v>
      </c>
      <c r="C219" t="s">
        <v>304</v>
      </c>
      <c r="D219" t="s">
        <v>772</v>
      </c>
      <c r="E219" t="s">
        <v>769</v>
      </c>
      <c r="F219" t="s">
        <v>773</v>
      </c>
      <c r="G219" t="s">
        <v>774</v>
      </c>
      <c r="J219" t="s">
        <v>330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</v>
      </c>
      <c r="C220" t="s">
        <v>109</v>
      </c>
      <c r="D220" t="s">
        <v>775</v>
      </c>
      <c r="E220" t="s">
        <v>776</v>
      </c>
      <c r="F220" t="s">
        <v>777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  <c r="FK220" t="s">
        <v>328</v>
      </c>
    </row>
    <row r="221" spans="1:167" ht="16" customHeight="1" x14ac:dyDescent="0.2">
      <c r="A221">
        <v>221</v>
      </c>
      <c r="B221">
        <v>17</v>
      </c>
      <c r="C221" t="s">
        <v>287</v>
      </c>
      <c r="D221" t="s">
        <v>778</v>
      </c>
      <c r="E221" t="s">
        <v>777</v>
      </c>
      <c r="F221" t="s">
        <v>779</v>
      </c>
      <c r="DD221"/>
      <c r="DE221"/>
      <c r="DF221"/>
      <c r="DG221"/>
      <c r="DH221"/>
      <c r="DI221"/>
      <c r="DJ221"/>
      <c r="DK221"/>
      <c r="DL221"/>
      <c r="DM221"/>
      <c r="DN221"/>
      <c r="FG221" t="s">
        <v>326</v>
      </c>
    </row>
    <row r="222" spans="1:167" ht="16" customHeight="1" x14ac:dyDescent="0.2">
      <c r="A222">
        <v>222</v>
      </c>
      <c r="B222">
        <v>18</v>
      </c>
      <c r="C222" t="s">
        <v>288</v>
      </c>
      <c r="D222" t="s">
        <v>780</v>
      </c>
      <c r="E222" t="s">
        <v>780</v>
      </c>
      <c r="F222" t="s">
        <v>781</v>
      </c>
      <c r="G222" t="s">
        <v>782</v>
      </c>
      <c r="DD222"/>
      <c r="DE222"/>
      <c r="DF222"/>
      <c r="DG222"/>
      <c r="DH222"/>
      <c r="DI222"/>
      <c r="DJ222"/>
      <c r="DK222"/>
      <c r="DL222"/>
      <c r="DM222"/>
      <c r="DN222"/>
      <c r="EF222" t="s">
        <v>315</v>
      </c>
    </row>
    <row r="223" spans="1:167" ht="16" customHeight="1" x14ac:dyDescent="0.2">
      <c r="A223">
        <v>223</v>
      </c>
      <c r="B223">
        <v>27</v>
      </c>
      <c r="C223" t="s">
        <v>286</v>
      </c>
      <c r="D223" t="s">
        <v>780</v>
      </c>
      <c r="E223" t="s">
        <v>780</v>
      </c>
      <c r="F223" t="s">
        <v>781</v>
      </c>
      <c r="G223" t="s">
        <v>782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customHeight="1" x14ac:dyDescent="0.2">
      <c r="A224">
        <v>224</v>
      </c>
      <c r="B224">
        <v>7</v>
      </c>
      <c r="C224" t="s">
        <v>303</v>
      </c>
      <c r="D224" t="s">
        <v>783</v>
      </c>
      <c r="E224" t="s">
        <v>781</v>
      </c>
      <c r="F224" t="s">
        <v>187</v>
      </c>
      <c r="G224" t="s">
        <v>784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customHeight="1" x14ac:dyDescent="0.2">
      <c r="A225">
        <v>225</v>
      </c>
      <c r="B225">
        <v>4</v>
      </c>
      <c r="C225" t="s">
        <v>305</v>
      </c>
      <c r="D225" t="s">
        <v>785</v>
      </c>
      <c r="E225" t="s">
        <v>781</v>
      </c>
      <c r="F225" t="s">
        <v>187</v>
      </c>
      <c r="G225" t="s">
        <v>786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</row>
    <row r="226" spans="1:150" ht="16" customHeight="1" x14ac:dyDescent="0.2">
      <c r="A226">
        <v>226</v>
      </c>
      <c r="B226">
        <v>28</v>
      </c>
      <c r="C226" t="s">
        <v>293</v>
      </c>
      <c r="D226" t="s">
        <v>781</v>
      </c>
      <c r="E226" t="s">
        <v>781</v>
      </c>
      <c r="F226" t="s">
        <v>787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customHeight="1" x14ac:dyDescent="0.2">
      <c r="A227">
        <v>227</v>
      </c>
      <c r="B227">
        <v>23</v>
      </c>
      <c r="C227" t="s">
        <v>389</v>
      </c>
      <c r="D227" t="s">
        <v>788</v>
      </c>
      <c r="E227" t="s">
        <v>788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  <c r="ER227" t="s">
        <v>413</v>
      </c>
    </row>
    <row r="228" spans="1:150" ht="16" customHeight="1" x14ac:dyDescent="0.2">
      <c r="A228">
        <v>228</v>
      </c>
      <c r="B228">
        <v>28</v>
      </c>
      <c r="C228" t="s">
        <v>286</v>
      </c>
      <c r="D228" t="s">
        <v>788</v>
      </c>
      <c r="E228" t="s">
        <v>788</v>
      </c>
      <c r="F228" t="s">
        <v>789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customHeight="1" x14ac:dyDescent="0.2">
      <c r="A229">
        <v>229</v>
      </c>
      <c r="B229">
        <v>21</v>
      </c>
      <c r="C229" t="s">
        <v>291</v>
      </c>
      <c r="D229" t="s">
        <v>790</v>
      </c>
      <c r="E229" t="s">
        <v>791</v>
      </c>
      <c r="F229" t="s">
        <v>792</v>
      </c>
      <c r="I229" t="s">
        <v>281</v>
      </c>
      <c r="AI229" t="s">
        <v>620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696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customHeight="1" x14ac:dyDescent="0.2">
      <c r="A231">
        <v>231</v>
      </c>
      <c r="B231">
        <v>18</v>
      </c>
      <c r="C231" t="s">
        <v>287</v>
      </c>
      <c r="D231" t="s">
        <v>791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50" ht="16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789</v>
      </c>
      <c r="DD232"/>
      <c r="DE232"/>
      <c r="DF232"/>
      <c r="DG232"/>
      <c r="DH232"/>
      <c r="DI232"/>
      <c r="DJ232"/>
      <c r="DK232"/>
      <c r="DL232"/>
      <c r="DM232"/>
      <c r="DN232"/>
      <c r="EF232" t="s">
        <v>315</v>
      </c>
    </row>
    <row r="233" spans="1:150" ht="16" customHeight="1" x14ac:dyDescent="0.2">
      <c r="A233">
        <v>233</v>
      </c>
      <c r="B233">
        <v>29</v>
      </c>
      <c r="C233" t="s">
        <v>293</v>
      </c>
      <c r="D233" t="s">
        <v>789</v>
      </c>
      <c r="E233" t="s">
        <v>789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customHeight="1" x14ac:dyDescent="0.2">
      <c r="A234">
        <v>234</v>
      </c>
      <c r="B234">
        <v>20</v>
      </c>
      <c r="C234" t="s">
        <v>288</v>
      </c>
      <c r="D234" t="s">
        <v>793</v>
      </c>
      <c r="E234" t="s">
        <v>793</v>
      </c>
      <c r="F234" t="s">
        <v>794</v>
      </c>
      <c r="G234" t="s">
        <v>795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customHeight="1" x14ac:dyDescent="0.2">
      <c r="A235">
        <v>235</v>
      </c>
      <c r="B235">
        <v>29</v>
      </c>
      <c r="C235" t="s">
        <v>286</v>
      </c>
      <c r="D235" t="s">
        <v>793</v>
      </c>
      <c r="E235" t="s">
        <v>793</v>
      </c>
      <c r="F235" t="s">
        <v>794</v>
      </c>
      <c r="G235" t="s">
        <v>795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customHeight="1" x14ac:dyDescent="0.2">
      <c r="A236">
        <v>236</v>
      </c>
      <c r="B236">
        <v>8</v>
      </c>
      <c r="C236" t="s">
        <v>303</v>
      </c>
      <c r="D236" t="s">
        <v>796</v>
      </c>
      <c r="E236" t="s">
        <v>797</v>
      </c>
      <c r="F236" t="s">
        <v>798</v>
      </c>
      <c r="G236" t="s">
        <v>799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customHeight="1" x14ac:dyDescent="0.2">
      <c r="A237">
        <v>237</v>
      </c>
      <c r="B237">
        <v>13</v>
      </c>
      <c r="C237" t="s">
        <v>300</v>
      </c>
      <c r="D237" t="s">
        <v>800</v>
      </c>
      <c r="E237" t="s">
        <v>801</v>
      </c>
      <c r="F237" t="s">
        <v>802</v>
      </c>
      <c r="G237" t="s">
        <v>803</v>
      </c>
      <c r="I237" t="s">
        <v>281</v>
      </c>
      <c r="U237" t="s">
        <v>57</v>
      </c>
      <c r="AJ237" t="s">
        <v>388</v>
      </c>
      <c r="DD237"/>
      <c r="DE237"/>
      <c r="DF237"/>
      <c r="DG237"/>
      <c r="DH237"/>
      <c r="DI237"/>
      <c r="DJ237"/>
      <c r="DK237"/>
      <c r="DL237"/>
      <c r="DM237"/>
      <c r="DN237"/>
    </row>
    <row r="238" spans="1:150" ht="16" customHeight="1" x14ac:dyDescent="0.2">
      <c r="A238">
        <v>238</v>
      </c>
      <c r="B238">
        <v>12</v>
      </c>
      <c r="C238" t="s">
        <v>302</v>
      </c>
      <c r="D238" t="s">
        <v>801</v>
      </c>
      <c r="E238" t="s">
        <v>804</v>
      </c>
      <c r="F238" t="s">
        <v>805</v>
      </c>
      <c r="AJ238" t="s">
        <v>388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customHeight="1" x14ac:dyDescent="0.2">
      <c r="A239">
        <v>239</v>
      </c>
      <c r="B239">
        <v>30</v>
      </c>
      <c r="C239" t="s">
        <v>293</v>
      </c>
      <c r="D239" t="s">
        <v>794</v>
      </c>
      <c r="E239" t="s">
        <v>794</v>
      </c>
      <c r="F239" t="s">
        <v>806</v>
      </c>
      <c r="DD239"/>
      <c r="DE239"/>
      <c r="DF239"/>
      <c r="DG239"/>
      <c r="DH239"/>
      <c r="DI239"/>
      <c r="DJ239"/>
      <c r="DK239"/>
      <c r="DL239"/>
      <c r="DM239"/>
      <c r="DN239"/>
      <c r="ET239" t="s">
        <v>320</v>
      </c>
    </row>
    <row r="240" spans="1:150" ht="16" customHeight="1" x14ac:dyDescent="0.2">
      <c r="A240">
        <v>240</v>
      </c>
      <c r="B240">
        <v>24</v>
      </c>
      <c r="C240" t="s">
        <v>389</v>
      </c>
      <c r="D240" t="s">
        <v>807</v>
      </c>
      <c r="E240" t="s">
        <v>807</v>
      </c>
      <c r="F240" t="s">
        <v>113</v>
      </c>
      <c r="G240" t="s">
        <v>808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customHeight="1" x14ac:dyDescent="0.2">
      <c r="A241">
        <v>241</v>
      </c>
      <c r="B241">
        <v>30</v>
      </c>
      <c r="C241" t="s">
        <v>286</v>
      </c>
      <c r="D241" t="s">
        <v>807</v>
      </c>
      <c r="E241" t="s">
        <v>807</v>
      </c>
      <c r="F241" t="s">
        <v>113</v>
      </c>
      <c r="G241" t="s">
        <v>808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customHeight="1" x14ac:dyDescent="0.2">
      <c r="A242">
        <v>242</v>
      </c>
      <c r="B242">
        <v>14</v>
      </c>
      <c r="C242" t="s">
        <v>299</v>
      </c>
      <c r="D242" t="s">
        <v>809</v>
      </c>
      <c r="E242" t="s">
        <v>810</v>
      </c>
      <c r="F242" t="s">
        <v>811</v>
      </c>
      <c r="G242" t="s">
        <v>177</v>
      </c>
      <c r="J242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customHeight="1" x14ac:dyDescent="0.2">
      <c r="A243">
        <v>243</v>
      </c>
      <c r="B243">
        <v>2</v>
      </c>
      <c r="C243" t="s">
        <v>22</v>
      </c>
      <c r="D243" t="s">
        <v>810</v>
      </c>
      <c r="E243" t="s">
        <v>812</v>
      </c>
      <c r="F243" t="s">
        <v>813</v>
      </c>
      <c r="G243" t="s">
        <v>814</v>
      </c>
      <c r="J243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customHeight="1" x14ac:dyDescent="0.2">
      <c r="A244">
        <v>244</v>
      </c>
      <c r="B244">
        <v>13</v>
      </c>
      <c r="C244" t="s">
        <v>292</v>
      </c>
      <c r="D244" t="s">
        <v>815</v>
      </c>
      <c r="E244" t="s">
        <v>113</v>
      </c>
      <c r="F244" t="s">
        <v>89</v>
      </c>
      <c r="G244" t="s">
        <v>816</v>
      </c>
      <c r="J244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1" ht="16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818</v>
      </c>
      <c r="DD246"/>
      <c r="DE246"/>
      <c r="DF246"/>
      <c r="DG246"/>
      <c r="DH246"/>
      <c r="DI246"/>
      <c r="DJ246"/>
      <c r="DK246"/>
      <c r="DL246"/>
      <c r="DM246"/>
      <c r="DN246"/>
      <c r="EN246" t="s">
        <v>817</v>
      </c>
    </row>
    <row r="247" spans="1:161" ht="16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819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customHeight="1" x14ac:dyDescent="0.2">
      <c r="A248">
        <v>248</v>
      </c>
      <c r="B248">
        <v>23</v>
      </c>
      <c r="C248" t="s">
        <v>291</v>
      </c>
      <c r="D248" t="s">
        <v>820</v>
      </c>
      <c r="E248" t="s">
        <v>192</v>
      </c>
      <c r="F248" t="s">
        <v>194</v>
      </c>
      <c r="J248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821</v>
      </c>
      <c r="F249" t="s">
        <v>822</v>
      </c>
      <c r="G249" t="s">
        <v>823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1" ht="16" customHeight="1" x14ac:dyDescent="0.2">
      <c r="A250">
        <v>250</v>
      </c>
      <c r="B250">
        <v>24</v>
      </c>
      <c r="C250" t="s">
        <v>291</v>
      </c>
      <c r="D250" t="s">
        <v>824</v>
      </c>
      <c r="E250" t="s">
        <v>115</v>
      </c>
      <c r="F250" t="s">
        <v>825</v>
      </c>
      <c r="J250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826</v>
      </c>
      <c r="F251" t="s">
        <v>827</v>
      </c>
      <c r="G251" t="s">
        <v>828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829</v>
      </c>
      <c r="F252" t="s">
        <v>830</v>
      </c>
      <c r="J252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customHeight="1" x14ac:dyDescent="0.2">
      <c r="A253">
        <v>253</v>
      </c>
      <c r="B253">
        <v>19</v>
      </c>
      <c r="C253" t="s">
        <v>21</v>
      </c>
      <c r="D253" t="s">
        <v>831</v>
      </c>
      <c r="E253" t="s">
        <v>832</v>
      </c>
      <c r="F253" t="s">
        <v>833</v>
      </c>
      <c r="G253" t="s">
        <v>834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E253" t="s">
        <v>324</v>
      </c>
    </row>
    <row r="254" spans="1:161" ht="16" customHeight="1" x14ac:dyDescent="0.2">
      <c r="A254">
        <v>254</v>
      </c>
      <c r="B254">
        <v>8</v>
      </c>
      <c r="C254" t="s">
        <v>290</v>
      </c>
      <c r="D254" t="s">
        <v>829</v>
      </c>
      <c r="E254" t="s">
        <v>830</v>
      </c>
      <c r="F254" t="s">
        <v>835</v>
      </c>
      <c r="J254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customHeight="1" x14ac:dyDescent="0.2">
      <c r="A255">
        <v>255</v>
      </c>
      <c r="B255">
        <v>26</v>
      </c>
      <c r="C255" t="s">
        <v>291</v>
      </c>
      <c r="D255" t="s">
        <v>833</v>
      </c>
      <c r="E255" t="s">
        <v>836</v>
      </c>
      <c r="F255" t="s">
        <v>837</v>
      </c>
      <c r="J255" t="s">
        <v>330</v>
      </c>
      <c r="DD255"/>
      <c r="DE255"/>
      <c r="DF255"/>
      <c r="DG255"/>
      <c r="DH255"/>
      <c r="DI255"/>
      <c r="DJ255"/>
      <c r="DK255"/>
      <c r="DL255"/>
      <c r="DM255"/>
      <c r="DN255"/>
      <c r="FD255" t="s">
        <v>323</v>
      </c>
    </row>
    <row r="256" spans="1:161" ht="16" customHeight="1" x14ac:dyDescent="0.2">
      <c r="A256">
        <v>256</v>
      </c>
      <c r="B256">
        <v>20</v>
      </c>
      <c r="C256" t="s">
        <v>21</v>
      </c>
      <c r="D256" t="s">
        <v>838</v>
      </c>
      <c r="E256" t="s">
        <v>839</v>
      </c>
      <c r="F256" t="s">
        <v>840</v>
      </c>
      <c r="G256" t="s">
        <v>841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</row>
    <row r="257" spans="1:161" ht="16" customHeight="1" x14ac:dyDescent="0.2">
      <c r="A257">
        <v>257</v>
      </c>
      <c r="B257">
        <v>27</v>
      </c>
      <c r="C257" t="s">
        <v>291</v>
      </c>
      <c r="D257" t="s">
        <v>842</v>
      </c>
      <c r="E257" t="s">
        <v>843</v>
      </c>
      <c r="F257" t="s">
        <v>844</v>
      </c>
      <c r="J257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28</v>
      </c>
      <c r="C258" t="s">
        <v>291</v>
      </c>
      <c r="D258" t="s">
        <v>844</v>
      </c>
      <c r="E258" t="s">
        <v>845</v>
      </c>
      <c r="F258" t="s">
        <v>846</v>
      </c>
      <c r="J258" t="s">
        <v>330</v>
      </c>
      <c r="DD258"/>
      <c r="DE258"/>
      <c r="DF258"/>
      <c r="DG258"/>
      <c r="DH258"/>
      <c r="DI258"/>
      <c r="DJ258"/>
      <c r="DK258"/>
      <c r="DL258"/>
      <c r="DM258"/>
      <c r="DN258"/>
      <c r="FE258" t="s">
        <v>324</v>
      </c>
    </row>
    <row r="259" spans="1:161" ht="16" customHeight="1" x14ac:dyDescent="0.2">
      <c r="A259">
        <v>259</v>
      </c>
      <c r="B259">
        <v>21</v>
      </c>
      <c r="C259" t="s">
        <v>21</v>
      </c>
      <c r="D259" t="s">
        <v>847</v>
      </c>
      <c r="E259" t="s">
        <v>848</v>
      </c>
      <c r="F259" t="s">
        <v>849</v>
      </c>
      <c r="G259" t="s">
        <v>850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29</v>
      </c>
      <c r="C260" t="s">
        <v>291</v>
      </c>
      <c r="D260" t="s">
        <v>848</v>
      </c>
      <c r="E260" t="s">
        <v>851</v>
      </c>
      <c r="F260" t="s">
        <v>852</v>
      </c>
      <c r="J260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22</v>
      </c>
      <c r="C261" t="s">
        <v>21</v>
      </c>
      <c r="D261" t="s">
        <v>853</v>
      </c>
      <c r="E261" t="s">
        <v>851</v>
      </c>
      <c r="F261" t="s">
        <v>852</v>
      </c>
      <c r="G261" t="s">
        <v>854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E261" t="s">
        <v>324</v>
      </c>
    </row>
    <row r="262" spans="1:161" ht="16" customHeight="1" x14ac:dyDescent="0.2">
      <c r="A262">
        <v>262</v>
      </c>
      <c r="B262">
        <v>30</v>
      </c>
      <c r="C262" t="s">
        <v>291</v>
      </c>
      <c r="D262" t="s">
        <v>851</v>
      </c>
      <c r="E262" t="s">
        <v>855</v>
      </c>
      <c r="F262" t="s">
        <v>856</v>
      </c>
      <c r="J262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23</v>
      </c>
      <c r="C263" t="s">
        <v>21</v>
      </c>
      <c r="D263" t="s">
        <v>857</v>
      </c>
      <c r="E263" t="s">
        <v>858</v>
      </c>
      <c r="F263" t="s">
        <v>859</v>
      </c>
      <c r="G263" t="s">
        <v>860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D263" t="s">
        <v>323</v>
      </c>
    </row>
    <row r="264" spans="1:161" ht="16" customHeight="1" x14ac:dyDescent="0.2">
      <c r="A264">
        <v>264</v>
      </c>
      <c r="B264">
        <v>31</v>
      </c>
      <c r="C264" t="s">
        <v>291</v>
      </c>
      <c r="D264" t="s">
        <v>856</v>
      </c>
      <c r="E264" t="s">
        <v>861</v>
      </c>
      <c r="F264" t="s">
        <v>862</v>
      </c>
      <c r="J264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24</v>
      </c>
      <c r="C265" t="s">
        <v>21</v>
      </c>
      <c r="D265" t="s">
        <v>863</v>
      </c>
      <c r="E265" t="s">
        <v>864</v>
      </c>
      <c r="F265" t="s">
        <v>865</v>
      </c>
      <c r="G265" t="s">
        <v>866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E265" t="s">
        <v>324</v>
      </c>
    </row>
    <row r="266" spans="1:161" ht="16" customHeight="1" x14ac:dyDescent="0.2">
      <c r="A266">
        <v>266</v>
      </c>
      <c r="B266">
        <v>32</v>
      </c>
      <c r="C266" t="s">
        <v>291</v>
      </c>
      <c r="D266" t="s">
        <v>867</v>
      </c>
      <c r="E266" t="s">
        <v>868</v>
      </c>
      <c r="F266" t="s">
        <v>869</v>
      </c>
      <c r="J266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customHeight="1" x14ac:dyDescent="0.2">
      <c r="A267">
        <v>267</v>
      </c>
      <c r="B267">
        <v>25</v>
      </c>
      <c r="C267" t="s">
        <v>21</v>
      </c>
      <c r="D267" t="s">
        <v>870</v>
      </c>
      <c r="E267" t="s">
        <v>871</v>
      </c>
      <c r="F267" t="s">
        <v>872</v>
      </c>
      <c r="G267" t="s">
        <v>873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customHeight="1" x14ac:dyDescent="0.2">
      <c r="A268">
        <v>268</v>
      </c>
      <c r="B268">
        <v>33</v>
      </c>
      <c r="C268" t="s">
        <v>291</v>
      </c>
      <c r="D268" t="s">
        <v>871</v>
      </c>
      <c r="E268" t="s">
        <v>874</v>
      </c>
      <c r="F268" t="s">
        <v>197</v>
      </c>
      <c r="J268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26</v>
      </c>
      <c r="C269" t="s">
        <v>21</v>
      </c>
      <c r="D269" t="s">
        <v>872</v>
      </c>
      <c r="E269" t="s">
        <v>875</v>
      </c>
      <c r="F269" t="s">
        <v>876</v>
      </c>
      <c r="G269" t="s">
        <v>877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D269" t="s">
        <v>323</v>
      </c>
    </row>
    <row r="270" spans="1:161" ht="16" customHeight="1" x14ac:dyDescent="0.2">
      <c r="A270">
        <v>270</v>
      </c>
      <c r="B270">
        <v>34</v>
      </c>
      <c r="C270" t="s">
        <v>291</v>
      </c>
      <c r="D270" t="s">
        <v>875</v>
      </c>
      <c r="E270" t="s">
        <v>117</v>
      </c>
      <c r="F270" t="s">
        <v>199</v>
      </c>
      <c r="J270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27</v>
      </c>
      <c r="C271" t="s">
        <v>21</v>
      </c>
      <c r="D271" t="s">
        <v>878</v>
      </c>
      <c r="E271" t="s">
        <v>879</v>
      </c>
      <c r="F271" t="s">
        <v>198</v>
      </c>
      <c r="G271" t="s">
        <v>880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E271" t="s">
        <v>324</v>
      </c>
    </row>
    <row r="272" spans="1:161" ht="16" customHeight="1" x14ac:dyDescent="0.2">
      <c r="A272">
        <v>272</v>
      </c>
      <c r="B272">
        <v>35</v>
      </c>
      <c r="C272" t="s">
        <v>291</v>
      </c>
      <c r="D272" t="s">
        <v>881</v>
      </c>
      <c r="E272" t="s">
        <v>200</v>
      </c>
      <c r="F272" t="s">
        <v>118</v>
      </c>
      <c r="J272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4" ht="16" customHeight="1" x14ac:dyDescent="0.2">
      <c r="A273">
        <v>273</v>
      </c>
      <c r="B273">
        <v>28</v>
      </c>
      <c r="C273" t="s">
        <v>21</v>
      </c>
      <c r="D273" t="s">
        <v>882</v>
      </c>
      <c r="E273" t="s">
        <v>201</v>
      </c>
      <c r="F273" t="s">
        <v>204</v>
      </c>
      <c r="G273" t="s">
        <v>883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D273" t="s">
        <v>323</v>
      </c>
    </row>
    <row r="274" spans="1:164" ht="16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884</v>
      </c>
      <c r="F274" t="s">
        <v>116</v>
      </c>
      <c r="J274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4" ht="16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885</v>
      </c>
      <c r="G275" t="s">
        <v>886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4" ht="16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887</v>
      </c>
      <c r="I276" t="s">
        <v>281</v>
      </c>
      <c r="Y276" t="s">
        <v>61</v>
      </c>
      <c r="AJ276" t="s">
        <v>388</v>
      </c>
      <c r="DD276"/>
      <c r="DE276"/>
      <c r="DF276"/>
      <c r="DG276"/>
      <c r="DH276"/>
      <c r="DI276"/>
      <c r="DJ276"/>
      <c r="DK276"/>
      <c r="DL276"/>
      <c r="DM276"/>
      <c r="DN276"/>
    </row>
    <row r="277" spans="1:164" ht="16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388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  <c r="FE277" t="s">
        <v>324</v>
      </c>
    </row>
    <row r="278" spans="1:164" ht="16" customHeight="1" x14ac:dyDescent="0.2">
      <c r="A278">
        <v>278</v>
      </c>
      <c r="B278">
        <v>25</v>
      </c>
      <c r="C278" t="s">
        <v>389</v>
      </c>
      <c r="D278" t="s">
        <v>136</v>
      </c>
      <c r="E278" t="s">
        <v>136</v>
      </c>
      <c r="F278" t="s">
        <v>68</v>
      </c>
      <c r="G278" t="s">
        <v>888</v>
      </c>
      <c r="DD278"/>
      <c r="DE278"/>
      <c r="DF278"/>
      <c r="DG278"/>
      <c r="DH278"/>
      <c r="DI278"/>
      <c r="DJ278"/>
      <c r="DK278"/>
      <c r="DL278"/>
      <c r="DM278"/>
      <c r="DN278"/>
      <c r="EU278" t="s">
        <v>617</v>
      </c>
    </row>
    <row r="279" spans="1:164" ht="16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889</v>
      </c>
      <c r="F279" t="s">
        <v>134</v>
      </c>
      <c r="I279" t="s">
        <v>281</v>
      </c>
      <c r="AJ279" t="s">
        <v>388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4" ht="16" customHeight="1" x14ac:dyDescent="0.2">
      <c r="A280">
        <v>280</v>
      </c>
      <c r="B280">
        <v>22</v>
      </c>
      <c r="C280" t="s">
        <v>288</v>
      </c>
      <c r="D280" t="s">
        <v>890</v>
      </c>
      <c r="E280" t="s">
        <v>890</v>
      </c>
      <c r="F280" t="s">
        <v>891</v>
      </c>
      <c r="G280" t="s">
        <v>892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4" ht="16" customHeight="1" x14ac:dyDescent="0.2">
      <c r="A281">
        <v>281</v>
      </c>
      <c r="B281">
        <v>32</v>
      </c>
      <c r="C281" t="s">
        <v>286</v>
      </c>
      <c r="D281" t="s">
        <v>890</v>
      </c>
      <c r="E281" t="s">
        <v>890</v>
      </c>
      <c r="F281" t="s">
        <v>891</v>
      </c>
      <c r="G281" t="s">
        <v>892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4" ht="16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4" ht="16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893</v>
      </c>
      <c r="G283" t="s">
        <v>888</v>
      </c>
      <c r="J283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G283" t="s">
        <v>316</v>
      </c>
    </row>
    <row r="284" spans="1:164" ht="16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894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4" ht="16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t="s">
        <v>330</v>
      </c>
      <c r="DD285"/>
      <c r="DE285"/>
      <c r="DF285"/>
      <c r="DG285"/>
      <c r="DH285"/>
      <c r="DI285"/>
      <c r="DJ285"/>
      <c r="DK285"/>
      <c r="DL285"/>
      <c r="DM285"/>
      <c r="DN285"/>
      <c r="EP285" t="s">
        <v>289</v>
      </c>
    </row>
    <row r="286" spans="1:164" ht="16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891</v>
      </c>
      <c r="F286" t="s">
        <v>196</v>
      </c>
      <c r="G286" t="s">
        <v>892</v>
      </c>
      <c r="I286" t="s">
        <v>281</v>
      </c>
      <c r="Z286" t="s">
        <v>62</v>
      </c>
      <c r="AI286" t="s">
        <v>620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4" ht="16" customHeight="1" x14ac:dyDescent="0.2">
      <c r="A287">
        <v>287</v>
      </c>
      <c r="B287">
        <v>33</v>
      </c>
      <c r="C287" t="s">
        <v>293</v>
      </c>
      <c r="D287" t="s">
        <v>891</v>
      </c>
      <c r="E287" t="s">
        <v>891</v>
      </c>
      <c r="F287" t="s">
        <v>895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4" ht="16" customHeight="1" x14ac:dyDescent="0.2">
      <c r="A288">
        <v>288</v>
      </c>
      <c r="B288">
        <v>3</v>
      </c>
      <c r="C288" t="s">
        <v>301</v>
      </c>
      <c r="D288" t="s">
        <v>896</v>
      </c>
      <c r="E288" t="s">
        <v>897</v>
      </c>
      <c r="F288" t="s">
        <v>898</v>
      </c>
      <c r="G288" t="s">
        <v>786</v>
      </c>
      <c r="I288" t="s">
        <v>281</v>
      </c>
      <c r="V288" t="s">
        <v>58</v>
      </c>
      <c r="AJ288" t="s">
        <v>388</v>
      </c>
      <c r="DD288"/>
      <c r="DE288"/>
      <c r="DF288"/>
      <c r="DG288"/>
      <c r="DH288"/>
      <c r="DI288"/>
      <c r="DJ288"/>
      <c r="DK288"/>
      <c r="DL288"/>
      <c r="DM288"/>
      <c r="DN288"/>
      <c r="FH288" t="s">
        <v>327</v>
      </c>
    </row>
    <row r="289" spans="1:168" ht="16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899</v>
      </c>
      <c r="F289" t="s">
        <v>900</v>
      </c>
      <c r="J28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8" ht="16" customHeight="1" x14ac:dyDescent="0.2">
      <c r="A290">
        <v>290</v>
      </c>
      <c r="B290">
        <v>23</v>
      </c>
      <c r="C290" t="s">
        <v>288</v>
      </c>
      <c r="D290" t="s">
        <v>901</v>
      </c>
      <c r="E290" t="s">
        <v>901</v>
      </c>
      <c r="F290" t="s">
        <v>902</v>
      </c>
      <c r="AG290" t="s">
        <v>461</v>
      </c>
      <c r="DD290"/>
      <c r="DE290"/>
      <c r="DF290"/>
      <c r="DG290"/>
      <c r="DH290"/>
      <c r="DI290"/>
      <c r="DJ290"/>
      <c r="DK290"/>
      <c r="DL290"/>
      <c r="DM290"/>
      <c r="DN290"/>
      <c r="FL290" t="s">
        <v>329</v>
      </c>
    </row>
    <row r="291" spans="1:168" ht="16" customHeight="1" x14ac:dyDescent="0.2">
      <c r="A291">
        <v>291</v>
      </c>
      <c r="B291">
        <v>33</v>
      </c>
      <c r="C291" t="s">
        <v>286</v>
      </c>
      <c r="D291" t="s">
        <v>901</v>
      </c>
      <c r="E291" t="s">
        <v>901</v>
      </c>
      <c r="F291" t="s">
        <v>903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8" ht="16" customHeight="1" x14ac:dyDescent="0.2">
      <c r="A292">
        <v>292</v>
      </c>
      <c r="B292">
        <v>14</v>
      </c>
      <c r="C292" t="s">
        <v>302</v>
      </c>
      <c r="D292" t="s">
        <v>904</v>
      </c>
      <c r="E292" t="s">
        <v>905</v>
      </c>
      <c r="F292" t="s">
        <v>906</v>
      </c>
      <c r="AG292" t="s">
        <v>461</v>
      </c>
      <c r="DD292"/>
      <c r="DE292"/>
      <c r="DF292"/>
      <c r="DG292"/>
      <c r="DH292"/>
      <c r="DI292"/>
      <c r="DJ292"/>
      <c r="DK292"/>
      <c r="DL292"/>
      <c r="DM292"/>
      <c r="DN292"/>
    </row>
    <row r="293" spans="1:168" ht="16" customHeight="1" x14ac:dyDescent="0.2">
      <c r="A293">
        <v>293</v>
      </c>
      <c r="B293">
        <v>34</v>
      </c>
      <c r="C293" t="s">
        <v>293</v>
      </c>
      <c r="D293" t="s">
        <v>903</v>
      </c>
      <c r="E293" t="s">
        <v>903</v>
      </c>
      <c r="F293" t="s">
        <v>907</v>
      </c>
      <c r="DD293"/>
      <c r="DE293"/>
      <c r="DF293"/>
      <c r="DG293"/>
      <c r="DH293"/>
      <c r="DI293"/>
      <c r="DJ293"/>
      <c r="DK293"/>
      <c r="DL293"/>
      <c r="DM293"/>
      <c r="DN293"/>
      <c r="EF293" t="s">
        <v>315</v>
      </c>
    </row>
    <row r="294" spans="1:168" ht="16" customHeight="1" x14ac:dyDescent="0.2">
      <c r="A294">
        <v>294</v>
      </c>
      <c r="B294">
        <v>26</v>
      </c>
      <c r="C294" t="s">
        <v>389</v>
      </c>
      <c r="D294" t="s">
        <v>908</v>
      </c>
      <c r="E294" t="s">
        <v>908</v>
      </c>
      <c r="F294" t="s">
        <v>220</v>
      </c>
      <c r="G294" t="s">
        <v>909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8" ht="16" customHeight="1" x14ac:dyDescent="0.2">
      <c r="A295">
        <v>295</v>
      </c>
      <c r="B295">
        <v>34</v>
      </c>
      <c r="C295" t="s">
        <v>286</v>
      </c>
      <c r="D295" t="s">
        <v>908</v>
      </c>
      <c r="E295" t="s">
        <v>908</v>
      </c>
      <c r="F295" t="s">
        <v>220</v>
      </c>
      <c r="G295" t="s">
        <v>909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8" ht="16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910</v>
      </c>
      <c r="G296" t="s">
        <v>911</v>
      </c>
      <c r="J296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8" ht="16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461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8" ht="16" customHeight="1" x14ac:dyDescent="0.2">
      <c r="A298">
        <v>298</v>
      </c>
      <c r="B298">
        <v>38</v>
      </c>
      <c r="C298" t="s">
        <v>291</v>
      </c>
      <c r="D298" t="s">
        <v>910</v>
      </c>
      <c r="E298" t="s">
        <v>216</v>
      </c>
      <c r="F298" t="s">
        <v>217</v>
      </c>
      <c r="I298" t="s">
        <v>281</v>
      </c>
      <c r="AL298" t="s">
        <v>696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8" ht="16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912</v>
      </c>
      <c r="J29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</row>
    <row r="300" spans="1:168" ht="16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913</v>
      </c>
      <c r="F300" t="s">
        <v>220</v>
      </c>
      <c r="G300" t="s">
        <v>208</v>
      </c>
      <c r="J300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8" ht="16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914</v>
      </c>
      <c r="F301" t="s">
        <v>218</v>
      </c>
      <c r="G301" t="s">
        <v>915</v>
      </c>
      <c r="J301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734</v>
      </c>
      <c r="FD301" t="s">
        <v>323</v>
      </c>
    </row>
    <row r="302" spans="1:168" ht="16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916</v>
      </c>
      <c r="J302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EU302" t="s">
        <v>617</v>
      </c>
    </row>
    <row r="303" spans="1:168" ht="16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8" ht="16" customHeight="1" x14ac:dyDescent="0.2">
      <c r="A304">
        <v>304</v>
      </c>
      <c r="B304">
        <v>4</v>
      </c>
      <c r="C304" t="s">
        <v>301</v>
      </c>
      <c r="D304" t="s">
        <v>917</v>
      </c>
      <c r="E304" t="s">
        <v>918</v>
      </c>
      <c r="F304" t="s">
        <v>919</v>
      </c>
      <c r="G304" t="s">
        <v>920</v>
      </c>
      <c r="J304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H304" t="s">
        <v>327</v>
      </c>
    </row>
    <row r="305" spans="1:167" ht="16" customHeight="1" x14ac:dyDescent="0.2">
      <c r="A305">
        <v>305</v>
      </c>
      <c r="B305">
        <v>5</v>
      </c>
      <c r="C305" t="s">
        <v>304</v>
      </c>
      <c r="D305" t="s">
        <v>921</v>
      </c>
      <c r="E305" t="s">
        <v>138</v>
      </c>
      <c r="F305" t="s">
        <v>221</v>
      </c>
      <c r="G305" t="s">
        <v>922</v>
      </c>
      <c r="J305" t="s">
        <v>330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5</v>
      </c>
      <c r="C306" t="s">
        <v>109</v>
      </c>
      <c r="D306" t="s">
        <v>923</v>
      </c>
      <c r="E306" t="s">
        <v>924</v>
      </c>
      <c r="F306" t="s">
        <v>925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  <c r="FK306" t="s">
        <v>328</v>
      </c>
    </row>
    <row r="307" spans="1:167" ht="16" customHeight="1" x14ac:dyDescent="0.2">
      <c r="A307">
        <v>307</v>
      </c>
      <c r="B307">
        <v>27</v>
      </c>
      <c r="C307" t="s">
        <v>389</v>
      </c>
      <c r="D307" t="s">
        <v>926</v>
      </c>
      <c r="E307" t="s">
        <v>926</v>
      </c>
      <c r="F307" t="s">
        <v>222</v>
      </c>
      <c r="G307" t="s">
        <v>927</v>
      </c>
      <c r="DD307"/>
      <c r="DE307"/>
      <c r="DF307"/>
      <c r="DG307"/>
      <c r="DH307"/>
      <c r="DI307"/>
      <c r="DJ307"/>
      <c r="DK307"/>
      <c r="DL307"/>
      <c r="DM307"/>
      <c r="DN307"/>
      <c r="FF307" t="s">
        <v>325</v>
      </c>
    </row>
    <row r="308" spans="1:167" ht="16" customHeight="1" x14ac:dyDescent="0.2">
      <c r="A308">
        <v>308</v>
      </c>
      <c r="B308">
        <v>35</v>
      </c>
      <c r="C308" t="s">
        <v>286</v>
      </c>
      <c r="D308" t="s">
        <v>926</v>
      </c>
      <c r="E308" t="s">
        <v>926</v>
      </c>
      <c r="F308" t="s">
        <v>222</v>
      </c>
      <c r="G308" t="s">
        <v>927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11</v>
      </c>
      <c r="C309" t="s">
        <v>290</v>
      </c>
      <c r="D309" t="s">
        <v>925</v>
      </c>
      <c r="E309" t="s">
        <v>928</v>
      </c>
      <c r="F309" t="s">
        <v>929</v>
      </c>
      <c r="I309" t="s">
        <v>281</v>
      </c>
      <c r="AD309" t="s">
        <v>930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7" ht="16" customHeight="1" x14ac:dyDescent="0.2">
      <c r="A310">
        <v>310</v>
      </c>
      <c r="B310">
        <v>4</v>
      </c>
      <c r="C310" t="s">
        <v>111</v>
      </c>
      <c r="D310" t="s">
        <v>931</v>
      </c>
      <c r="E310" t="s">
        <v>928</v>
      </c>
      <c r="F310" t="s">
        <v>932</v>
      </c>
      <c r="G310" t="s">
        <v>933</v>
      </c>
      <c r="J310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755</v>
      </c>
      <c r="EB310" t="s">
        <v>756</v>
      </c>
    </row>
    <row r="311" spans="1:167" ht="16" customHeight="1" x14ac:dyDescent="0.2">
      <c r="A311">
        <v>311</v>
      </c>
      <c r="B311">
        <v>39</v>
      </c>
      <c r="C311" t="s">
        <v>291</v>
      </c>
      <c r="D311" t="s">
        <v>934</v>
      </c>
      <c r="E311" t="s">
        <v>929</v>
      </c>
      <c r="F311" t="s">
        <v>935</v>
      </c>
      <c r="I311" t="s">
        <v>281</v>
      </c>
      <c r="AJ311" t="s">
        <v>388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12</v>
      </c>
      <c r="C312" t="s">
        <v>290</v>
      </c>
      <c r="D312" t="s">
        <v>936</v>
      </c>
      <c r="E312" t="s">
        <v>937</v>
      </c>
      <c r="F312" t="s">
        <v>938</v>
      </c>
      <c r="I312" t="s">
        <v>281</v>
      </c>
      <c r="AH312" t="s">
        <v>394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40</v>
      </c>
      <c r="C313" t="s">
        <v>291</v>
      </c>
      <c r="D313" t="s">
        <v>932</v>
      </c>
      <c r="E313" t="s">
        <v>937</v>
      </c>
      <c r="F313" t="s">
        <v>938</v>
      </c>
      <c r="I313" t="s">
        <v>281</v>
      </c>
      <c r="AI313" t="s">
        <v>620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31</v>
      </c>
      <c r="C314" t="s">
        <v>21</v>
      </c>
      <c r="D314" t="s">
        <v>937</v>
      </c>
      <c r="E314" t="s">
        <v>938</v>
      </c>
      <c r="F314" t="s">
        <v>939</v>
      </c>
      <c r="G314" t="s">
        <v>940</v>
      </c>
      <c r="J314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13</v>
      </c>
      <c r="C315" t="s">
        <v>290</v>
      </c>
      <c r="D315" t="s">
        <v>941</v>
      </c>
      <c r="E315" t="s">
        <v>942</v>
      </c>
      <c r="F315" t="s">
        <v>943</v>
      </c>
      <c r="I315" t="s">
        <v>281</v>
      </c>
      <c r="AP315" t="s">
        <v>944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7" ht="16" customHeight="1" x14ac:dyDescent="0.2">
      <c r="A316">
        <v>316</v>
      </c>
      <c r="B316">
        <v>14</v>
      </c>
      <c r="C316" t="s">
        <v>290</v>
      </c>
      <c r="D316" t="s">
        <v>939</v>
      </c>
      <c r="E316" t="s">
        <v>945</v>
      </c>
      <c r="F316" t="s">
        <v>946</v>
      </c>
      <c r="I316" t="s">
        <v>281</v>
      </c>
      <c r="AB316" t="s">
        <v>483</v>
      </c>
      <c r="DD316"/>
      <c r="DE316"/>
      <c r="DF316"/>
      <c r="DG316"/>
      <c r="DH316"/>
      <c r="DI316"/>
      <c r="DJ316"/>
      <c r="DK316"/>
      <c r="DL316"/>
      <c r="DM316"/>
      <c r="DN316"/>
      <c r="FE316" t="s">
        <v>324</v>
      </c>
    </row>
    <row r="317" spans="1:167" ht="16" customHeight="1" x14ac:dyDescent="0.2">
      <c r="A317">
        <v>317</v>
      </c>
      <c r="B317">
        <v>41</v>
      </c>
      <c r="C317" t="s">
        <v>291</v>
      </c>
      <c r="D317" t="s">
        <v>939</v>
      </c>
      <c r="E317" t="s">
        <v>943</v>
      </c>
      <c r="F317" t="s">
        <v>947</v>
      </c>
      <c r="I317" t="s">
        <v>281</v>
      </c>
      <c r="AF317" t="s">
        <v>447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42</v>
      </c>
      <c r="C318" t="s">
        <v>291</v>
      </c>
      <c r="D318" t="s">
        <v>948</v>
      </c>
      <c r="E318" t="s">
        <v>946</v>
      </c>
      <c r="F318" t="s">
        <v>949</v>
      </c>
      <c r="I318" t="s">
        <v>281</v>
      </c>
      <c r="AE318" t="s">
        <v>554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43</v>
      </c>
      <c r="C319" t="s">
        <v>291</v>
      </c>
      <c r="D319" t="s">
        <v>945</v>
      </c>
      <c r="E319" t="s">
        <v>947</v>
      </c>
      <c r="F319" t="s">
        <v>950</v>
      </c>
      <c r="I319" t="s">
        <v>281</v>
      </c>
      <c r="AM319" t="s">
        <v>509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32</v>
      </c>
      <c r="C320" t="s">
        <v>21</v>
      </c>
      <c r="D320" t="s">
        <v>951</v>
      </c>
      <c r="E320" t="s">
        <v>952</v>
      </c>
      <c r="F320" t="s">
        <v>953</v>
      </c>
      <c r="G320" t="s">
        <v>954</v>
      </c>
      <c r="J320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61" ht="16" customHeight="1" x14ac:dyDescent="0.2">
      <c r="A321">
        <v>321</v>
      </c>
      <c r="B321">
        <v>15</v>
      </c>
      <c r="C321" t="s">
        <v>290</v>
      </c>
      <c r="D321" t="s">
        <v>955</v>
      </c>
      <c r="E321" t="s">
        <v>956</v>
      </c>
      <c r="F321" t="s">
        <v>957</v>
      </c>
      <c r="I321" t="s">
        <v>281</v>
      </c>
      <c r="AE321" t="s">
        <v>554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customHeight="1" x14ac:dyDescent="0.2">
      <c r="A322">
        <v>322</v>
      </c>
      <c r="B322">
        <v>44</v>
      </c>
      <c r="C322" t="s">
        <v>291</v>
      </c>
      <c r="D322" t="s">
        <v>955</v>
      </c>
      <c r="E322" t="s">
        <v>958</v>
      </c>
      <c r="F322" t="s">
        <v>959</v>
      </c>
      <c r="I322" t="s">
        <v>281</v>
      </c>
      <c r="AB322" t="s">
        <v>483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  <c r="FE322" t="s">
        <v>324</v>
      </c>
    </row>
    <row r="323" spans="1:161" ht="16" customHeight="1" x14ac:dyDescent="0.2">
      <c r="A323">
        <v>323</v>
      </c>
      <c r="B323">
        <v>33</v>
      </c>
      <c r="C323" t="s">
        <v>21</v>
      </c>
      <c r="D323" t="s">
        <v>956</v>
      </c>
      <c r="E323" t="s">
        <v>957</v>
      </c>
      <c r="F323" t="s">
        <v>960</v>
      </c>
      <c r="G323" t="s">
        <v>961</v>
      </c>
      <c r="J323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61" ht="16" customHeight="1" x14ac:dyDescent="0.2">
      <c r="A324">
        <v>324</v>
      </c>
      <c r="B324">
        <v>5</v>
      </c>
      <c r="C324" t="s">
        <v>305</v>
      </c>
      <c r="D324" t="s">
        <v>956</v>
      </c>
      <c r="E324" t="s">
        <v>222</v>
      </c>
      <c r="F324" t="s">
        <v>962</v>
      </c>
      <c r="G324" t="s">
        <v>963</v>
      </c>
      <c r="J324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61" ht="16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964</v>
      </c>
      <c r="DD325"/>
      <c r="DE325"/>
      <c r="DF325"/>
      <c r="DG325"/>
      <c r="DH325"/>
      <c r="DI325"/>
      <c r="DJ325"/>
      <c r="DK325"/>
      <c r="DL325"/>
      <c r="DM325"/>
      <c r="DN325"/>
      <c r="FE325" t="s">
        <v>324</v>
      </c>
    </row>
    <row r="326" spans="1:161" ht="16" customHeight="1" x14ac:dyDescent="0.2">
      <c r="A326">
        <v>326</v>
      </c>
      <c r="B326">
        <v>16</v>
      </c>
      <c r="C326" t="s">
        <v>300</v>
      </c>
      <c r="D326" t="s">
        <v>965</v>
      </c>
      <c r="E326" t="s">
        <v>966</v>
      </c>
      <c r="F326" t="s">
        <v>967</v>
      </c>
      <c r="G326" t="s">
        <v>968</v>
      </c>
      <c r="I326" t="s">
        <v>281</v>
      </c>
      <c r="N326" t="s">
        <v>51</v>
      </c>
      <c r="AJ326" t="s">
        <v>388</v>
      </c>
      <c r="DD326"/>
      <c r="DE326"/>
      <c r="DF326"/>
      <c r="DG326"/>
      <c r="DH326"/>
      <c r="DI326"/>
      <c r="DJ326"/>
      <c r="DK326"/>
      <c r="DL326"/>
      <c r="DM326"/>
      <c r="DN326"/>
      <c r="EP326" t="s">
        <v>289</v>
      </c>
    </row>
    <row r="327" spans="1:161" ht="16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969</v>
      </c>
      <c r="F327" t="s">
        <v>970</v>
      </c>
      <c r="DD327"/>
      <c r="DE327"/>
      <c r="DF327"/>
      <c r="DG327"/>
      <c r="DH327"/>
      <c r="DI327"/>
      <c r="DJ327"/>
      <c r="DK327"/>
      <c r="DL327"/>
      <c r="DM327"/>
      <c r="DN327"/>
    </row>
    <row r="328" spans="1:161" ht="16" customHeight="1" x14ac:dyDescent="0.2">
      <c r="A328">
        <v>328</v>
      </c>
      <c r="B328">
        <v>24</v>
      </c>
      <c r="C328" t="s">
        <v>288</v>
      </c>
      <c r="D328" t="s">
        <v>971</v>
      </c>
      <c r="E328" t="s">
        <v>971</v>
      </c>
      <c r="F328" t="s">
        <v>972</v>
      </c>
      <c r="G328" t="s">
        <v>973</v>
      </c>
      <c r="DD328"/>
      <c r="DE328"/>
      <c r="DF328"/>
      <c r="DG328"/>
      <c r="DH328"/>
      <c r="DI328"/>
      <c r="DJ328"/>
      <c r="DK328"/>
      <c r="DL328"/>
      <c r="DM328"/>
      <c r="DN328"/>
      <c r="EF328" t="s">
        <v>315</v>
      </c>
      <c r="ET328" t="s">
        <v>320</v>
      </c>
    </row>
    <row r="329" spans="1:161" ht="16" customHeight="1" x14ac:dyDescent="0.2">
      <c r="A329">
        <v>329</v>
      </c>
      <c r="B329">
        <v>36</v>
      </c>
      <c r="C329" t="s">
        <v>286</v>
      </c>
      <c r="D329" t="s">
        <v>971</v>
      </c>
      <c r="E329" t="s">
        <v>971</v>
      </c>
      <c r="F329" t="s">
        <v>972</v>
      </c>
      <c r="G329" t="s">
        <v>973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customHeight="1" x14ac:dyDescent="0.2">
      <c r="A330">
        <v>330</v>
      </c>
      <c r="B330">
        <v>10</v>
      </c>
      <c r="C330" t="s">
        <v>303</v>
      </c>
      <c r="D330" t="s">
        <v>974</v>
      </c>
      <c r="E330" t="s">
        <v>972</v>
      </c>
      <c r="F330" t="s">
        <v>975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customHeight="1" x14ac:dyDescent="0.2">
      <c r="A331">
        <v>331</v>
      </c>
      <c r="B331">
        <v>15</v>
      </c>
      <c r="C331" t="s">
        <v>292</v>
      </c>
      <c r="D331" t="s">
        <v>976</v>
      </c>
      <c r="E331" t="s">
        <v>972</v>
      </c>
      <c r="F331" t="s">
        <v>975</v>
      </c>
      <c r="G331" t="s">
        <v>973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</row>
    <row r="332" spans="1:161" ht="16" customHeight="1" x14ac:dyDescent="0.2">
      <c r="A332">
        <v>332</v>
      </c>
      <c r="B332">
        <v>37</v>
      </c>
      <c r="C332" t="s">
        <v>293</v>
      </c>
      <c r="D332" t="s">
        <v>972</v>
      </c>
      <c r="E332" t="s">
        <v>972</v>
      </c>
      <c r="F332" t="s">
        <v>977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customHeight="1" x14ac:dyDescent="0.2">
      <c r="A333">
        <v>333</v>
      </c>
      <c r="B333">
        <v>28</v>
      </c>
      <c r="C333" t="s">
        <v>389</v>
      </c>
      <c r="D333" t="s">
        <v>978</v>
      </c>
      <c r="E333" t="s">
        <v>978</v>
      </c>
      <c r="F333" t="s">
        <v>979</v>
      </c>
      <c r="G333" t="s">
        <v>980</v>
      </c>
      <c r="DD333"/>
      <c r="DE333"/>
      <c r="DF333"/>
      <c r="DG333"/>
      <c r="DH333"/>
      <c r="DI333"/>
      <c r="DJ333"/>
      <c r="DK333"/>
      <c r="DL333"/>
      <c r="DM333"/>
      <c r="DN333"/>
      <c r="ER333" t="s">
        <v>413</v>
      </c>
    </row>
    <row r="334" spans="1:161" ht="16" customHeight="1" x14ac:dyDescent="0.2">
      <c r="A334">
        <v>334</v>
      </c>
      <c r="B334">
        <v>37</v>
      </c>
      <c r="C334" t="s">
        <v>286</v>
      </c>
      <c r="D334" t="s">
        <v>978</v>
      </c>
      <c r="E334" t="s">
        <v>978</v>
      </c>
      <c r="F334" t="s">
        <v>979</v>
      </c>
      <c r="G334" t="s">
        <v>980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customHeight="1" x14ac:dyDescent="0.2">
      <c r="A335">
        <v>335</v>
      </c>
      <c r="B335">
        <v>15</v>
      </c>
      <c r="C335" t="s">
        <v>299</v>
      </c>
      <c r="D335" t="s">
        <v>981</v>
      </c>
      <c r="E335" t="s">
        <v>982</v>
      </c>
      <c r="F335" t="s">
        <v>983</v>
      </c>
      <c r="G335" t="s">
        <v>984</v>
      </c>
      <c r="J335" t="s">
        <v>330</v>
      </c>
      <c r="R335" t="s">
        <v>129</v>
      </c>
      <c r="CE335" t="s">
        <v>312</v>
      </c>
      <c r="CJ335" t="s">
        <v>151</v>
      </c>
      <c r="CS335" t="s">
        <v>456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customHeight="1" x14ac:dyDescent="0.2">
      <c r="A336">
        <v>336</v>
      </c>
      <c r="B336">
        <v>16</v>
      </c>
      <c r="C336" t="s">
        <v>290</v>
      </c>
      <c r="D336" t="s">
        <v>985</v>
      </c>
      <c r="E336" t="s">
        <v>986</v>
      </c>
      <c r="F336" t="s">
        <v>987</v>
      </c>
      <c r="I336" t="s">
        <v>281</v>
      </c>
      <c r="AG336" t="s">
        <v>461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customHeight="1" x14ac:dyDescent="0.2">
      <c r="A337">
        <v>337</v>
      </c>
      <c r="B337">
        <v>45</v>
      </c>
      <c r="C337" t="s">
        <v>291</v>
      </c>
      <c r="D337" t="s">
        <v>982</v>
      </c>
      <c r="E337" t="s">
        <v>988</v>
      </c>
      <c r="F337" t="s">
        <v>983</v>
      </c>
      <c r="I337" t="s">
        <v>281</v>
      </c>
      <c r="AJ337" t="s">
        <v>388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customHeight="1" x14ac:dyDescent="0.2">
      <c r="A338">
        <v>338</v>
      </c>
      <c r="B338">
        <v>34</v>
      </c>
      <c r="C338" t="s">
        <v>21</v>
      </c>
      <c r="D338" t="s">
        <v>986</v>
      </c>
      <c r="E338" t="s">
        <v>987</v>
      </c>
      <c r="F338" t="s">
        <v>989</v>
      </c>
      <c r="G338" t="s">
        <v>990</v>
      </c>
      <c r="J338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1" ht="16" customHeight="1" x14ac:dyDescent="0.2">
      <c r="A339">
        <v>339</v>
      </c>
      <c r="B339">
        <v>17</v>
      </c>
      <c r="C339" t="s">
        <v>290</v>
      </c>
      <c r="D339" t="s">
        <v>991</v>
      </c>
      <c r="E339" t="s">
        <v>992</v>
      </c>
      <c r="F339" t="s">
        <v>993</v>
      </c>
      <c r="I339" t="s">
        <v>281</v>
      </c>
      <c r="AN339" t="s">
        <v>564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customHeight="1" x14ac:dyDescent="0.2">
      <c r="A340">
        <v>340</v>
      </c>
      <c r="B340">
        <v>21</v>
      </c>
      <c r="C340" t="s">
        <v>287</v>
      </c>
      <c r="D340" t="s">
        <v>991</v>
      </c>
      <c r="E340" t="s">
        <v>224</v>
      </c>
      <c r="F340" t="s">
        <v>994</v>
      </c>
      <c r="G340" t="s">
        <v>193</v>
      </c>
      <c r="AM340" t="s">
        <v>509</v>
      </c>
      <c r="DD340"/>
      <c r="DE340"/>
      <c r="DF340"/>
      <c r="DG340"/>
      <c r="DH340"/>
      <c r="DI340"/>
      <c r="DJ340"/>
      <c r="DK340"/>
      <c r="DL340"/>
      <c r="DM340"/>
      <c r="DN340"/>
      <c r="FD340" t="s">
        <v>323</v>
      </c>
    </row>
    <row r="341" spans="1:161" ht="16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995</v>
      </c>
      <c r="F341" t="s">
        <v>996</v>
      </c>
      <c r="G341" t="s">
        <v>997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EH341" t="s">
        <v>317</v>
      </c>
    </row>
    <row r="342" spans="1:161" ht="16" customHeight="1" x14ac:dyDescent="0.2">
      <c r="A342">
        <v>342</v>
      </c>
      <c r="B342">
        <v>25</v>
      </c>
      <c r="C342" t="s">
        <v>288</v>
      </c>
      <c r="D342" t="s">
        <v>995</v>
      </c>
      <c r="E342" t="s">
        <v>995</v>
      </c>
      <c r="F342" t="s">
        <v>998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customHeight="1" x14ac:dyDescent="0.2">
      <c r="A343">
        <v>343</v>
      </c>
      <c r="B343">
        <v>38</v>
      </c>
      <c r="C343" t="s">
        <v>286</v>
      </c>
      <c r="D343" t="s">
        <v>995</v>
      </c>
      <c r="E343" t="s">
        <v>995</v>
      </c>
      <c r="F343" t="s">
        <v>998</v>
      </c>
      <c r="DD343"/>
      <c r="DE343"/>
      <c r="DF343"/>
      <c r="DG343"/>
      <c r="DH343"/>
      <c r="DI343"/>
      <c r="DJ343"/>
      <c r="DK343"/>
      <c r="DL343"/>
      <c r="DM343"/>
      <c r="DN343"/>
      <c r="FE343" t="s">
        <v>324</v>
      </c>
    </row>
    <row r="344" spans="1:161" ht="16" customHeight="1" x14ac:dyDescent="0.2">
      <c r="A344">
        <v>344</v>
      </c>
      <c r="B344">
        <v>29</v>
      </c>
      <c r="C344" t="s">
        <v>389</v>
      </c>
      <c r="D344" t="s">
        <v>998</v>
      </c>
      <c r="E344" t="s">
        <v>998</v>
      </c>
      <c r="F344" t="s">
        <v>999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customHeight="1" x14ac:dyDescent="0.2">
      <c r="A345">
        <v>345</v>
      </c>
      <c r="B345">
        <v>39</v>
      </c>
      <c r="C345" t="s">
        <v>286</v>
      </c>
      <c r="D345" t="s">
        <v>998</v>
      </c>
      <c r="E345" t="s">
        <v>998</v>
      </c>
      <c r="F345" t="s">
        <v>999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customHeight="1" x14ac:dyDescent="0.2">
      <c r="A346">
        <v>346</v>
      </c>
      <c r="B346">
        <v>15</v>
      </c>
      <c r="C346" t="s">
        <v>302</v>
      </c>
      <c r="D346" t="s">
        <v>994</v>
      </c>
      <c r="E346" t="s">
        <v>998</v>
      </c>
      <c r="F346" t="s">
        <v>1000</v>
      </c>
      <c r="AL346" t="s">
        <v>696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customHeight="1" x14ac:dyDescent="0.2">
      <c r="A347">
        <v>347</v>
      </c>
      <c r="B347">
        <v>17</v>
      </c>
      <c r="C347" t="s">
        <v>300</v>
      </c>
      <c r="D347" t="s">
        <v>996</v>
      </c>
      <c r="E347" t="s">
        <v>998</v>
      </c>
      <c r="F347" t="s">
        <v>1001</v>
      </c>
      <c r="G347" t="s">
        <v>1002</v>
      </c>
      <c r="I347" t="s">
        <v>281</v>
      </c>
      <c r="L347" t="s">
        <v>49</v>
      </c>
      <c r="AL347" t="s">
        <v>696</v>
      </c>
      <c r="DD347"/>
      <c r="DE347"/>
      <c r="DF347"/>
      <c r="DG347"/>
      <c r="DH347"/>
      <c r="DI347"/>
      <c r="DJ347"/>
      <c r="DK347"/>
      <c r="DL347"/>
      <c r="DM347"/>
      <c r="DN347"/>
    </row>
    <row r="348" spans="1:161" ht="16" customHeight="1" x14ac:dyDescent="0.2">
      <c r="A348">
        <v>348</v>
      </c>
      <c r="B348">
        <v>46</v>
      </c>
      <c r="C348" t="s">
        <v>291</v>
      </c>
      <c r="D348" t="s">
        <v>1003</v>
      </c>
      <c r="E348" t="s">
        <v>1004</v>
      </c>
      <c r="F348" t="s">
        <v>999</v>
      </c>
      <c r="I348" t="s">
        <v>281</v>
      </c>
      <c r="AN348" t="s">
        <v>564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customHeight="1" x14ac:dyDescent="0.2">
      <c r="A349">
        <v>349</v>
      </c>
      <c r="B349">
        <v>38</v>
      </c>
      <c r="C349" t="s">
        <v>293</v>
      </c>
      <c r="D349" t="s">
        <v>999</v>
      </c>
      <c r="E349" t="s">
        <v>999</v>
      </c>
      <c r="F349" t="s">
        <v>979</v>
      </c>
      <c r="DD349"/>
      <c r="DE349"/>
      <c r="DF349"/>
      <c r="DG349"/>
      <c r="DH349"/>
      <c r="DI349"/>
      <c r="DJ349"/>
      <c r="DK349"/>
      <c r="DL349"/>
      <c r="DM349"/>
      <c r="DN349"/>
      <c r="ET349" t="s">
        <v>320</v>
      </c>
    </row>
    <row r="350" spans="1:161" ht="16" customHeight="1" x14ac:dyDescent="0.2">
      <c r="A350">
        <v>350</v>
      </c>
      <c r="B350">
        <v>22</v>
      </c>
      <c r="C350" t="s">
        <v>287</v>
      </c>
      <c r="D350" t="s">
        <v>1005</v>
      </c>
      <c r="E350" t="s">
        <v>979</v>
      </c>
      <c r="F350" t="s">
        <v>1006</v>
      </c>
      <c r="AN350" t="s">
        <v>564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customHeight="1" x14ac:dyDescent="0.2">
      <c r="A351">
        <v>351</v>
      </c>
      <c r="B351">
        <v>39</v>
      </c>
      <c r="C351" t="s">
        <v>293</v>
      </c>
      <c r="D351" t="s">
        <v>979</v>
      </c>
      <c r="E351" t="s">
        <v>979</v>
      </c>
      <c r="F351" t="s">
        <v>1007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1008</v>
      </c>
      <c r="G352" t="s">
        <v>1009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1008</v>
      </c>
      <c r="G353" t="s">
        <v>1009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customHeight="1" x14ac:dyDescent="0.2">
      <c r="A354">
        <v>354</v>
      </c>
      <c r="B354">
        <v>16</v>
      </c>
      <c r="C354" t="s">
        <v>299</v>
      </c>
      <c r="D354" t="s">
        <v>1010</v>
      </c>
      <c r="E354" t="s">
        <v>1008</v>
      </c>
      <c r="F354" t="s">
        <v>1011</v>
      </c>
      <c r="G354" t="s">
        <v>1012</v>
      </c>
      <c r="I354" t="s">
        <v>281</v>
      </c>
      <c r="O354" t="s">
        <v>52</v>
      </c>
      <c r="CG354" t="s">
        <v>308</v>
      </c>
      <c r="CI354" t="s">
        <v>203</v>
      </c>
      <c r="CU354" t="s">
        <v>531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customHeight="1" x14ac:dyDescent="0.2">
      <c r="A355">
        <v>355</v>
      </c>
      <c r="B355">
        <v>6</v>
      </c>
      <c r="C355" t="s">
        <v>305</v>
      </c>
      <c r="D355" t="s">
        <v>1010</v>
      </c>
      <c r="E355" t="s">
        <v>1008</v>
      </c>
      <c r="F355" t="s">
        <v>1013</v>
      </c>
      <c r="G355" t="s">
        <v>1014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</row>
    <row r="356" spans="1:151" ht="16" customHeight="1" x14ac:dyDescent="0.2">
      <c r="A356">
        <v>356</v>
      </c>
      <c r="B356">
        <v>40</v>
      </c>
      <c r="C356" t="s">
        <v>293</v>
      </c>
      <c r="D356" t="s">
        <v>1008</v>
      </c>
      <c r="E356" t="s">
        <v>1008</v>
      </c>
      <c r="F356" t="s">
        <v>1016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customHeight="1" x14ac:dyDescent="0.2">
      <c r="A357">
        <v>357</v>
      </c>
      <c r="B357">
        <v>30</v>
      </c>
      <c r="C357" t="s">
        <v>389</v>
      </c>
      <c r="D357" t="s">
        <v>1017</v>
      </c>
      <c r="E357" t="s">
        <v>1017</v>
      </c>
      <c r="F357" t="s">
        <v>1018</v>
      </c>
      <c r="DD357"/>
      <c r="DE357"/>
      <c r="DF357"/>
      <c r="DG357"/>
      <c r="DH357"/>
      <c r="DI357"/>
      <c r="DJ357"/>
      <c r="DK357"/>
      <c r="DL357"/>
      <c r="DM357"/>
      <c r="DN357"/>
      <c r="EM357" t="s">
        <v>1015</v>
      </c>
    </row>
    <row r="358" spans="1:151" ht="16" customHeight="1" x14ac:dyDescent="0.2">
      <c r="A358">
        <v>358</v>
      </c>
      <c r="B358">
        <v>41</v>
      </c>
      <c r="C358" t="s">
        <v>286</v>
      </c>
      <c r="D358" t="s">
        <v>1017</v>
      </c>
      <c r="E358" t="s">
        <v>1017</v>
      </c>
      <c r="F358" t="s">
        <v>1019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customHeight="1" x14ac:dyDescent="0.2">
      <c r="A359">
        <v>359</v>
      </c>
      <c r="B359">
        <v>18</v>
      </c>
      <c r="C359" t="s">
        <v>300</v>
      </c>
      <c r="D359" t="s">
        <v>1020</v>
      </c>
      <c r="E359" t="s">
        <v>1018</v>
      </c>
      <c r="F359" t="s">
        <v>1021</v>
      </c>
      <c r="J359" t="s">
        <v>330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51" ht="16" customHeight="1" x14ac:dyDescent="0.2">
      <c r="A360">
        <v>360</v>
      </c>
      <c r="B360">
        <v>23</v>
      </c>
      <c r="C360" t="s">
        <v>287</v>
      </c>
      <c r="D360" t="s">
        <v>1022</v>
      </c>
      <c r="E360" t="s">
        <v>1018</v>
      </c>
      <c r="F360" t="s">
        <v>1019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customHeight="1" x14ac:dyDescent="0.2">
      <c r="A361">
        <v>361</v>
      </c>
      <c r="B361">
        <v>27</v>
      </c>
      <c r="C361" t="s">
        <v>288</v>
      </c>
      <c r="D361" t="s">
        <v>1018</v>
      </c>
      <c r="E361" t="s">
        <v>1018</v>
      </c>
      <c r="F361" t="s">
        <v>1019</v>
      </c>
      <c r="DD361"/>
      <c r="DE361"/>
      <c r="DF361"/>
      <c r="DG361"/>
      <c r="DH361"/>
      <c r="DI361"/>
      <c r="DJ361"/>
      <c r="DK361"/>
      <c r="DL361"/>
      <c r="DM361"/>
      <c r="DN361"/>
      <c r="EU361" t="s">
        <v>617</v>
      </c>
    </row>
    <row r="362" spans="1:151" ht="16" customHeight="1" x14ac:dyDescent="0.2">
      <c r="A362">
        <v>362</v>
      </c>
      <c r="B362">
        <v>41</v>
      </c>
      <c r="C362" t="s">
        <v>293</v>
      </c>
      <c r="D362" t="s">
        <v>1019</v>
      </c>
      <c r="E362" t="s">
        <v>1019</v>
      </c>
      <c r="F362" t="s">
        <v>1023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customHeight="1" x14ac:dyDescent="0.2">
      <c r="A363">
        <v>363</v>
      </c>
      <c r="B363">
        <v>6</v>
      </c>
      <c r="C363" t="s">
        <v>109</v>
      </c>
      <c r="D363" t="s">
        <v>1024</v>
      </c>
      <c r="E363" t="s">
        <v>1025</v>
      </c>
      <c r="F363" t="s">
        <v>1026</v>
      </c>
      <c r="J363" t="s">
        <v>330</v>
      </c>
      <c r="AB363" t="s">
        <v>483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customHeight="1" x14ac:dyDescent="0.2">
      <c r="A364">
        <v>364</v>
      </c>
      <c r="B364">
        <v>28</v>
      </c>
      <c r="C364" t="s">
        <v>288</v>
      </c>
      <c r="D364" t="s">
        <v>1025</v>
      </c>
      <c r="E364" t="s">
        <v>1025</v>
      </c>
      <c r="F364" t="s">
        <v>1027</v>
      </c>
      <c r="G364" t="s">
        <v>1028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customHeight="1" x14ac:dyDescent="0.2">
      <c r="A365">
        <v>365</v>
      </c>
      <c r="B365">
        <v>42</v>
      </c>
      <c r="C365" t="s">
        <v>286</v>
      </c>
      <c r="D365" t="s">
        <v>1025</v>
      </c>
      <c r="E365" t="s">
        <v>1025</v>
      </c>
      <c r="F365" t="s">
        <v>1029</v>
      </c>
      <c r="G365" t="s">
        <v>1028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customHeight="1" x14ac:dyDescent="0.2">
      <c r="A366">
        <v>366</v>
      </c>
      <c r="B366">
        <v>19</v>
      </c>
      <c r="C366" t="s">
        <v>300</v>
      </c>
      <c r="D366" t="s">
        <v>1025</v>
      </c>
      <c r="E366" t="s">
        <v>1026</v>
      </c>
      <c r="F366" t="s">
        <v>1030</v>
      </c>
      <c r="I366" t="s">
        <v>281</v>
      </c>
      <c r="AM366" t="s">
        <v>509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51" ht="16" customHeight="1" x14ac:dyDescent="0.2">
      <c r="A367">
        <v>367</v>
      </c>
      <c r="B367">
        <v>16</v>
      </c>
      <c r="C367" t="s">
        <v>302</v>
      </c>
      <c r="D367" t="s">
        <v>1031</v>
      </c>
      <c r="E367" t="s">
        <v>1026</v>
      </c>
      <c r="F367" t="s">
        <v>1032</v>
      </c>
      <c r="G367" t="s">
        <v>1028</v>
      </c>
      <c r="T367" t="s">
        <v>55</v>
      </c>
      <c r="AM367" t="s">
        <v>509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customHeight="1" x14ac:dyDescent="0.2">
      <c r="A368">
        <v>368</v>
      </c>
      <c r="B368">
        <v>31</v>
      </c>
      <c r="C368" t="s">
        <v>389</v>
      </c>
      <c r="D368" t="s">
        <v>1027</v>
      </c>
      <c r="E368" t="s">
        <v>1027</v>
      </c>
      <c r="F368" t="s">
        <v>1029</v>
      </c>
      <c r="DD368"/>
      <c r="DE368"/>
      <c r="DF368"/>
      <c r="DG368"/>
      <c r="DH368"/>
      <c r="DI368"/>
      <c r="DJ368"/>
      <c r="DK368"/>
      <c r="DL368"/>
      <c r="DM368"/>
      <c r="DN368"/>
      <c r="ET368" t="s">
        <v>320</v>
      </c>
    </row>
    <row r="369" spans="1:161" ht="16" customHeight="1" x14ac:dyDescent="0.2">
      <c r="A369">
        <v>369</v>
      </c>
      <c r="B369">
        <v>47</v>
      </c>
      <c r="C369" t="s">
        <v>291</v>
      </c>
      <c r="D369" t="s">
        <v>1030</v>
      </c>
      <c r="E369" t="s">
        <v>1033</v>
      </c>
      <c r="F369" t="s">
        <v>1034</v>
      </c>
      <c r="I369" t="s">
        <v>281</v>
      </c>
      <c r="AM369" t="s">
        <v>509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24</v>
      </c>
      <c r="C370" t="s">
        <v>287</v>
      </c>
      <c r="D370" t="s">
        <v>1033</v>
      </c>
      <c r="E370" t="s">
        <v>1035</v>
      </c>
      <c r="F370" t="s">
        <v>1036</v>
      </c>
      <c r="AM370" t="s">
        <v>509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42</v>
      </c>
      <c r="C371" t="s">
        <v>293</v>
      </c>
      <c r="D371" t="s">
        <v>1029</v>
      </c>
      <c r="E371" t="s">
        <v>1029</v>
      </c>
      <c r="F371" t="s">
        <v>1037</v>
      </c>
      <c r="DD371"/>
      <c r="DE371"/>
      <c r="DF371"/>
      <c r="DG371"/>
      <c r="DH371"/>
      <c r="DI371"/>
      <c r="DJ371"/>
      <c r="DK371"/>
      <c r="DL371"/>
      <c r="DM371"/>
      <c r="DN371"/>
      <c r="EF371" t="s">
        <v>315</v>
      </c>
      <c r="EH371" t="s">
        <v>317</v>
      </c>
    </row>
    <row r="372" spans="1:161" ht="16" customHeight="1" x14ac:dyDescent="0.2">
      <c r="A372">
        <v>372</v>
      </c>
      <c r="B372">
        <v>32</v>
      </c>
      <c r="C372" t="s">
        <v>389</v>
      </c>
      <c r="D372" t="s">
        <v>1038</v>
      </c>
      <c r="E372" t="s">
        <v>1038</v>
      </c>
      <c r="F372" t="s">
        <v>1039</v>
      </c>
      <c r="G372" t="s">
        <v>1040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43</v>
      </c>
      <c r="C373" t="s">
        <v>286</v>
      </c>
      <c r="D373" t="s">
        <v>1038</v>
      </c>
      <c r="E373" t="s">
        <v>1038</v>
      </c>
      <c r="F373" t="s">
        <v>1041</v>
      </c>
      <c r="G373" t="s">
        <v>1040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customHeight="1" x14ac:dyDescent="0.2">
      <c r="A374">
        <v>374</v>
      </c>
      <c r="B374">
        <v>17</v>
      </c>
      <c r="C374" t="s">
        <v>299</v>
      </c>
      <c r="D374" t="s">
        <v>1042</v>
      </c>
      <c r="E374" t="s">
        <v>1043</v>
      </c>
      <c r="F374" t="s">
        <v>1044</v>
      </c>
      <c r="G374" t="s">
        <v>1045</v>
      </c>
      <c r="J374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18</v>
      </c>
      <c r="C375" t="s">
        <v>290</v>
      </c>
      <c r="D375" t="s">
        <v>1043</v>
      </c>
      <c r="E375" t="s">
        <v>1046</v>
      </c>
      <c r="F375" t="s">
        <v>1047</v>
      </c>
      <c r="I375" t="s">
        <v>281</v>
      </c>
      <c r="AM375" t="s">
        <v>509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48</v>
      </c>
      <c r="C376" t="s">
        <v>291</v>
      </c>
      <c r="D376" t="s">
        <v>1048</v>
      </c>
      <c r="E376" t="s">
        <v>1049</v>
      </c>
      <c r="F376" t="s">
        <v>1050</v>
      </c>
      <c r="I376" t="s">
        <v>281</v>
      </c>
      <c r="AJ376" t="s">
        <v>388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36</v>
      </c>
      <c r="C377" t="s">
        <v>21</v>
      </c>
      <c r="D377" t="s">
        <v>1046</v>
      </c>
      <c r="E377" t="s">
        <v>1047</v>
      </c>
      <c r="F377" t="s">
        <v>1051</v>
      </c>
      <c r="G377" t="s">
        <v>1052</v>
      </c>
      <c r="J377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19</v>
      </c>
      <c r="C378" t="s">
        <v>290</v>
      </c>
      <c r="D378" t="s">
        <v>1044</v>
      </c>
      <c r="E378" t="s">
        <v>1053</v>
      </c>
      <c r="F378" t="s">
        <v>1054</v>
      </c>
      <c r="I378" t="s">
        <v>281</v>
      </c>
      <c r="AG378" t="s">
        <v>461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49</v>
      </c>
      <c r="C379" t="s">
        <v>291</v>
      </c>
      <c r="D379" t="s">
        <v>1050</v>
      </c>
      <c r="E379" t="s">
        <v>1055</v>
      </c>
      <c r="F379" t="s">
        <v>1056</v>
      </c>
      <c r="I379" t="s">
        <v>281</v>
      </c>
      <c r="AJ379" t="s">
        <v>388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324</v>
      </c>
    </row>
    <row r="380" spans="1:161" ht="16" customHeight="1" x14ac:dyDescent="0.2">
      <c r="A380">
        <v>380</v>
      </c>
      <c r="B380">
        <v>37</v>
      </c>
      <c r="C380" t="s">
        <v>21</v>
      </c>
      <c r="D380" t="s">
        <v>1057</v>
      </c>
      <c r="E380" t="s">
        <v>1058</v>
      </c>
      <c r="F380" t="s">
        <v>1059</v>
      </c>
      <c r="G380" t="s">
        <v>1060</v>
      </c>
      <c r="J380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20</v>
      </c>
      <c r="C381" t="s">
        <v>300</v>
      </c>
      <c r="D381" t="s">
        <v>1061</v>
      </c>
      <c r="E381" t="s">
        <v>1039</v>
      </c>
      <c r="F381" t="s">
        <v>1062</v>
      </c>
      <c r="J381" t="s">
        <v>330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25</v>
      </c>
      <c r="C382" t="s">
        <v>287</v>
      </c>
      <c r="D382" t="s">
        <v>1056</v>
      </c>
      <c r="E382" t="s">
        <v>1039</v>
      </c>
      <c r="F382" t="s">
        <v>1063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  <c r="FE382" t="s">
        <v>324</v>
      </c>
    </row>
    <row r="383" spans="1:161" ht="16" customHeight="1" x14ac:dyDescent="0.2">
      <c r="A383">
        <v>383</v>
      </c>
      <c r="B383">
        <v>29</v>
      </c>
      <c r="C383" t="s">
        <v>288</v>
      </c>
      <c r="D383" t="s">
        <v>1039</v>
      </c>
      <c r="E383" t="s">
        <v>1039</v>
      </c>
      <c r="F383" t="s">
        <v>1041</v>
      </c>
      <c r="DD383"/>
      <c r="DE383"/>
      <c r="DF383"/>
      <c r="DG383"/>
      <c r="DH383"/>
      <c r="DI383"/>
      <c r="DJ383"/>
      <c r="DK383"/>
      <c r="DL383"/>
      <c r="DM383"/>
      <c r="DN383"/>
      <c r="ET383" t="s">
        <v>320</v>
      </c>
    </row>
    <row r="384" spans="1:161" ht="16" customHeight="1" x14ac:dyDescent="0.2">
      <c r="A384">
        <v>384</v>
      </c>
      <c r="B384">
        <v>50</v>
      </c>
      <c r="C384" t="s">
        <v>291</v>
      </c>
      <c r="D384" t="s">
        <v>1062</v>
      </c>
      <c r="E384" t="s">
        <v>1064</v>
      </c>
      <c r="F384" t="s">
        <v>1065</v>
      </c>
      <c r="J384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customHeight="1" x14ac:dyDescent="0.2">
      <c r="A385">
        <v>385</v>
      </c>
      <c r="B385">
        <v>17</v>
      </c>
      <c r="C385" t="s">
        <v>302</v>
      </c>
      <c r="D385" t="s">
        <v>1066</v>
      </c>
      <c r="E385" t="s">
        <v>1064</v>
      </c>
      <c r="F385" t="s">
        <v>1067</v>
      </c>
      <c r="AN385" t="s">
        <v>564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47" ht="16" customHeight="1" x14ac:dyDescent="0.2">
      <c r="A386">
        <v>386</v>
      </c>
      <c r="B386">
        <v>43</v>
      </c>
      <c r="C386" t="s">
        <v>293</v>
      </c>
      <c r="D386" t="s">
        <v>1041</v>
      </c>
      <c r="E386" t="s">
        <v>1041</v>
      </c>
      <c r="F386" t="s">
        <v>1068</v>
      </c>
      <c r="DD386"/>
      <c r="DE386"/>
      <c r="DF386"/>
      <c r="DG386"/>
      <c r="DH386"/>
      <c r="DI386"/>
      <c r="DJ386"/>
      <c r="DK386"/>
      <c r="DL386"/>
      <c r="DM386"/>
      <c r="DN386"/>
      <c r="EI386" t="s">
        <v>534</v>
      </c>
    </row>
    <row r="387" spans="1:147" ht="16" customHeight="1" x14ac:dyDescent="0.2">
      <c r="A387">
        <v>387</v>
      </c>
      <c r="B387">
        <v>33</v>
      </c>
      <c r="C387" t="s">
        <v>389</v>
      </c>
      <c r="D387" t="s">
        <v>1069</v>
      </c>
      <c r="E387" t="s">
        <v>1069</v>
      </c>
      <c r="F387" t="s">
        <v>1070</v>
      </c>
      <c r="G387" t="s">
        <v>1071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customHeight="1" x14ac:dyDescent="0.2">
      <c r="A388">
        <v>388</v>
      </c>
      <c r="B388">
        <v>44</v>
      </c>
      <c r="C388" t="s">
        <v>286</v>
      </c>
      <c r="D388" t="s">
        <v>1069</v>
      </c>
      <c r="E388" t="s">
        <v>1069</v>
      </c>
      <c r="F388" t="s">
        <v>1072</v>
      </c>
      <c r="G388" t="s">
        <v>1073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customHeight="1" x14ac:dyDescent="0.2">
      <c r="A389">
        <v>389</v>
      </c>
      <c r="B389">
        <v>18</v>
      </c>
      <c r="C389" t="s">
        <v>299</v>
      </c>
      <c r="D389" t="s">
        <v>1074</v>
      </c>
      <c r="E389" t="s">
        <v>1075</v>
      </c>
      <c r="F389" t="s">
        <v>1076</v>
      </c>
      <c r="G389" t="s">
        <v>1071</v>
      </c>
      <c r="J38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customHeight="1" x14ac:dyDescent="0.2">
      <c r="A390">
        <v>390</v>
      </c>
      <c r="B390">
        <v>26</v>
      </c>
      <c r="C390" t="s">
        <v>287</v>
      </c>
      <c r="D390" t="s">
        <v>1077</v>
      </c>
      <c r="E390" t="s">
        <v>1070</v>
      </c>
      <c r="F390" t="s">
        <v>1078</v>
      </c>
      <c r="AF390" t="s">
        <v>447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47" ht="16" customHeight="1" x14ac:dyDescent="0.2">
      <c r="A391">
        <v>391</v>
      </c>
      <c r="B391">
        <v>30</v>
      </c>
      <c r="C391" t="s">
        <v>288</v>
      </c>
      <c r="D391" t="s">
        <v>1070</v>
      </c>
      <c r="E391" t="s">
        <v>1070</v>
      </c>
      <c r="F391" t="s">
        <v>1072</v>
      </c>
      <c r="G391" t="s">
        <v>1079</v>
      </c>
      <c r="DD391"/>
      <c r="DE391"/>
      <c r="DF391"/>
      <c r="DG391"/>
      <c r="DH391"/>
      <c r="DI391"/>
      <c r="DJ391"/>
      <c r="DK391"/>
      <c r="DL391"/>
      <c r="DM391"/>
      <c r="DN391"/>
      <c r="EH391" t="s">
        <v>317</v>
      </c>
    </row>
    <row r="392" spans="1:147" ht="16" customHeight="1" x14ac:dyDescent="0.2">
      <c r="A392">
        <v>392</v>
      </c>
      <c r="B392">
        <v>16</v>
      </c>
      <c r="C392" t="s">
        <v>292</v>
      </c>
      <c r="D392" t="s">
        <v>1070</v>
      </c>
      <c r="E392" t="s">
        <v>1072</v>
      </c>
      <c r="F392" t="s">
        <v>1080</v>
      </c>
      <c r="G392" t="s">
        <v>1079</v>
      </c>
      <c r="J392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47" ht="16" customHeight="1" x14ac:dyDescent="0.2">
      <c r="A393">
        <v>393</v>
      </c>
      <c r="B393">
        <v>44</v>
      </c>
      <c r="C393" t="s">
        <v>293</v>
      </c>
      <c r="D393" t="s">
        <v>1072</v>
      </c>
      <c r="E393" t="s">
        <v>1072</v>
      </c>
      <c r="F393" t="s">
        <v>1081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customHeight="1" x14ac:dyDescent="0.2">
      <c r="A394">
        <v>394</v>
      </c>
      <c r="B394">
        <v>31</v>
      </c>
      <c r="C394" t="s">
        <v>288</v>
      </c>
      <c r="D394" t="s">
        <v>1082</v>
      </c>
      <c r="E394" t="s">
        <v>1082</v>
      </c>
      <c r="F394" t="s">
        <v>1080</v>
      </c>
      <c r="DD394"/>
      <c r="DE394"/>
      <c r="DF394"/>
      <c r="DG394"/>
      <c r="DH394"/>
      <c r="DI394"/>
      <c r="DJ394"/>
      <c r="DK394"/>
      <c r="DL394"/>
      <c r="DM394"/>
      <c r="DN394"/>
      <c r="EQ394" t="s">
        <v>430</v>
      </c>
    </row>
    <row r="395" spans="1:147" ht="16" customHeight="1" x14ac:dyDescent="0.2">
      <c r="A395">
        <v>395</v>
      </c>
      <c r="B395">
        <v>45</v>
      </c>
      <c r="C395" t="s">
        <v>286</v>
      </c>
      <c r="D395" t="s">
        <v>1082</v>
      </c>
      <c r="E395" t="s">
        <v>1082</v>
      </c>
      <c r="F395" t="s">
        <v>1080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customHeight="1" x14ac:dyDescent="0.2">
      <c r="A396">
        <v>396</v>
      </c>
      <c r="B396">
        <v>18</v>
      </c>
      <c r="C396" t="s">
        <v>302</v>
      </c>
      <c r="D396" t="s">
        <v>1083</v>
      </c>
      <c r="E396" t="s">
        <v>1080</v>
      </c>
      <c r="F396" t="s">
        <v>1084</v>
      </c>
      <c r="AG396" t="s">
        <v>461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47" ht="16" customHeight="1" x14ac:dyDescent="0.2">
      <c r="A397">
        <v>397</v>
      </c>
      <c r="B397">
        <v>45</v>
      </c>
      <c r="C397" t="s">
        <v>293</v>
      </c>
      <c r="D397" t="s">
        <v>1080</v>
      </c>
      <c r="E397" t="s">
        <v>1080</v>
      </c>
      <c r="F397" t="s">
        <v>1085</v>
      </c>
      <c r="DD397"/>
      <c r="DE397"/>
      <c r="DF397"/>
      <c r="DG397"/>
      <c r="DH397"/>
      <c r="DI397"/>
      <c r="DJ397"/>
      <c r="DK397"/>
      <c r="DL397"/>
      <c r="DM397"/>
      <c r="DN397"/>
      <c r="EF397" t="s">
        <v>315</v>
      </c>
    </row>
    <row r="398" spans="1:147" ht="16" customHeight="1" x14ac:dyDescent="0.2">
      <c r="A398">
        <v>398</v>
      </c>
      <c r="B398">
        <v>34</v>
      </c>
      <c r="C398" t="s">
        <v>389</v>
      </c>
      <c r="D398" t="s">
        <v>1086</v>
      </c>
      <c r="E398" t="s">
        <v>1086</v>
      </c>
      <c r="F398" t="s">
        <v>1087</v>
      </c>
      <c r="G398" t="s">
        <v>1088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customHeight="1" x14ac:dyDescent="0.2">
      <c r="A399">
        <v>399</v>
      </c>
      <c r="B399">
        <v>46</v>
      </c>
      <c r="C399" t="s">
        <v>286</v>
      </c>
      <c r="D399" t="s">
        <v>1086</v>
      </c>
      <c r="E399" t="s">
        <v>1086</v>
      </c>
      <c r="F399" t="s">
        <v>1087</v>
      </c>
      <c r="G399" t="s">
        <v>1088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customHeight="1" x14ac:dyDescent="0.2">
      <c r="A400">
        <v>400</v>
      </c>
      <c r="B400">
        <v>11</v>
      </c>
      <c r="C400" t="s">
        <v>303</v>
      </c>
      <c r="D400" t="s">
        <v>1089</v>
      </c>
      <c r="E400" t="s">
        <v>1087</v>
      </c>
      <c r="F400" t="s">
        <v>1090</v>
      </c>
      <c r="G400" t="s">
        <v>1091</v>
      </c>
      <c r="J400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customHeight="1" x14ac:dyDescent="0.2">
      <c r="A401">
        <v>401</v>
      </c>
      <c r="B401">
        <v>17</v>
      </c>
      <c r="C401" t="s">
        <v>292</v>
      </c>
      <c r="D401" t="s">
        <v>1092</v>
      </c>
      <c r="E401" t="s">
        <v>1087</v>
      </c>
      <c r="F401" t="s">
        <v>1090</v>
      </c>
      <c r="G401" t="s">
        <v>1093</v>
      </c>
      <c r="J401" t="s">
        <v>330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50" ht="16" customHeight="1" x14ac:dyDescent="0.2">
      <c r="A402">
        <v>402</v>
      </c>
      <c r="B402">
        <v>46</v>
      </c>
      <c r="C402" t="s">
        <v>293</v>
      </c>
      <c r="D402" t="s">
        <v>1087</v>
      </c>
      <c r="E402" t="s">
        <v>1087</v>
      </c>
      <c r="F402" t="s">
        <v>1094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customHeight="1" x14ac:dyDescent="0.2">
      <c r="A403">
        <v>403</v>
      </c>
      <c r="B403">
        <v>21</v>
      </c>
      <c r="C403" t="s">
        <v>300</v>
      </c>
      <c r="D403" t="s">
        <v>1095</v>
      </c>
      <c r="E403" t="s">
        <v>1096</v>
      </c>
      <c r="F403" t="s">
        <v>1097</v>
      </c>
      <c r="G403" t="s">
        <v>1093</v>
      </c>
      <c r="I403" t="s">
        <v>281</v>
      </c>
      <c r="AJ403" t="s">
        <v>388</v>
      </c>
      <c r="DD403"/>
      <c r="DE403"/>
      <c r="DF403"/>
      <c r="DG403"/>
      <c r="DH403"/>
      <c r="DI403"/>
      <c r="DJ403"/>
      <c r="DK403"/>
      <c r="DL403"/>
      <c r="DM403"/>
      <c r="DN403"/>
      <c r="ER403" t="s">
        <v>413</v>
      </c>
    </row>
    <row r="404" spans="1:150" ht="16" customHeight="1" x14ac:dyDescent="0.2">
      <c r="A404">
        <v>404</v>
      </c>
      <c r="B404">
        <v>32</v>
      </c>
      <c r="C404" t="s">
        <v>288</v>
      </c>
      <c r="D404" t="s">
        <v>1098</v>
      </c>
      <c r="E404" t="s">
        <v>1098</v>
      </c>
      <c r="F404" t="s">
        <v>1099</v>
      </c>
      <c r="G404" t="s">
        <v>1100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customHeight="1" x14ac:dyDescent="0.2">
      <c r="A405">
        <v>405</v>
      </c>
      <c r="B405">
        <v>19</v>
      </c>
      <c r="C405" t="s">
        <v>299</v>
      </c>
      <c r="D405" t="s">
        <v>1101</v>
      </c>
      <c r="E405" t="s">
        <v>1099</v>
      </c>
      <c r="F405" t="s">
        <v>1102</v>
      </c>
      <c r="G405" t="s">
        <v>1100</v>
      </c>
      <c r="I405" t="s">
        <v>281</v>
      </c>
      <c r="W405" t="s">
        <v>59</v>
      </c>
      <c r="AB405" t="s">
        <v>1667</v>
      </c>
      <c r="AF405" t="s">
        <v>447</v>
      </c>
      <c r="CG405" t="s">
        <v>308</v>
      </c>
      <c r="CI405" t="s">
        <v>203</v>
      </c>
      <c r="CU405" t="s">
        <v>531</v>
      </c>
      <c r="DD405"/>
      <c r="DE405"/>
      <c r="DF405"/>
      <c r="DG405"/>
      <c r="DH405"/>
      <c r="DI405"/>
      <c r="DJ405"/>
      <c r="DK405"/>
      <c r="DL405"/>
      <c r="DM405"/>
      <c r="DN405"/>
      <c r="ET405" t="s">
        <v>320</v>
      </c>
    </row>
    <row r="406" spans="1:150" ht="16" customHeight="1" x14ac:dyDescent="0.2">
      <c r="A406">
        <v>406</v>
      </c>
      <c r="B406">
        <v>19</v>
      </c>
      <c r="C406" t="s">
        <v>302</v>
      </c>
      <c r="D406" t="s">
        <v>1103</v>
      </c>
      <c r="E406" t="s">
        <v>1099</v>
      </c>
      <c r="F406" t="s">
        <v>1104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50" ht="16" customHeight="1" x14ac:dyDescent="0.2">
      <c r="A407">
        <v>407</v>
      </c>
      <c r="B407">
        <v>35</v>
      </c>
      <c r="C407" t="s">
        <v>389</v>
      </c>
      <c r="D407" t="s">
        <v>1099</v>
      </c>
      <c r="E407" t="s">
        <v>1099</v>
      </c>
      <c r="F407" t="s">
        <v>1102</v>
      </c>
      <c r="DD407"/>
      <c r="DE407"/>
      <c r="DF407"/>
      <c r="DG407"/>
      <c r="DH407"/>
      <c r="DI407"/>
      <c r="DJ407"/>
      <c r="DK407"/>
      <c r="DL407"/>
      <c r="DM407"/>
      <c r="DN407"/>
      <c r="EH407" t="s">
        <v>317</v>
      </c>
    </row>
    <row r="408" spans="1:150" ht="16" customHeight="1" x14ac:dyDescent="0.2">
      <c r="A408">
        <v>408</v>
      </c>
      <c r="B408">
        <v>20</v>
      </c>
      <c r="C408" t="s">
        <v>290</v>
      </c>
      <c r="D408" t="s">
        <v>1098</v>
      </c>
      <c r="E408" t="s">
        <v>1105</v>
      </c>
      <c r="F408" t="s">
        <v>1104</v>
      </c>
      <c r="I408" t="s">
        <v>281</v>
      </c>
      <c r="AI408" t="s">
        <v>620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customHeight="1" x14ac:dyDescent="0.2">
      <c r="A409">
        <v>409</v>
      </c>
      <c r="B409">
        <v>22</v>
      </c>
      <c r="C409" t="s">
        <v>300</v>
      </c>
      <c r="D409" t="s">
        <v>1106</v>
      </c>
      <c r="E409" t="s">
        <v>1104</v>
      </c>
      <c r="F409" t="s">
        <v>1107</v>
      </c>
      <c r="J409" t="s">
        <v>330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50" ht="16" customHeight="1" x14ac:dyDescent="0.2">
      <c r="A410">
        <v>410</v>
      </c>
      <c r="B410">
        <v>27</v>
      </c>
      <c r="C410" t="s">
        <v>287</v>
      </c>
      <c r="D410" t="s">
        <v>1099</v>
      </c>
      <c r="E410" t="s">
        <v>1104</v>
      </c>
      <c r="F410" t="s">
        <v>1108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customHeight="1" x14ac:dyDescent="0.2">
      <c r="A411">
        <v>411</v>
      </c>
      <c r="B411">
        <v>33</v>
      </c>
      <c r="C411" t="s">
        <v>288</v>
      </c>
      <c r="D411" t="s">
        <v>1102</v>
      </c>
      <c r="E411" t="s">
        <v>1102</v>
      </c>
      <c r="F411" t="s">
        <v>1109</v>
      </c>
      <c r="DD411"/>
      <c r="DE411"/>
      <c r="DF411"/>
      <c r="DG411"/>
      <c r="DH411"/>
      <c r="DI411"/>
      <c r="DJ411"/>
      <c r="DK411"/>
      <c r="DL411"/>
      <c r="DM411"/>
      <c r="DN411"/>
      <c r="ET411" t="s">
        <v>320</v>
      </c>
    </row>
    <row r="412" spans="1:150" ht="16" customHeight="1" x14ac:dyDescent="0.2">
      <c r="A412">
        <v>412</v>
      </c>
      <c r="B412">
        <v>21</v>
      </c>
      <c r="C412" t="s">
        <v>290</v>
      </c>
      <c r="D412" t="s">
        <v>1107</v>
      </c>
      <c r="E412" t="s">
        <v>1110</v>
      </c>
      <c r="F412" t="s">
        <v>1111</v>
      </c>
      <c r="J412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customHeight="1" x14ac:dyDescent="0.2">
      <c r="A413">
        <v>413</v>
      </c>
      <c r="B413">
        <v>51</v>
      </c>
      <c r="C413" t="s">
        <v>291</v>
      </c>
      <c r="D413" t="s">
        <v>1110</v>
      </c>
      <c r="E413" t="s">
        <v>1109</v>
      </c>
      <c r="F413" t="s">
        <v>1112</v>
      </c>
      <c r="J413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customHeight="1" x14ac:dyDescent="0.2">
      <c r="A414">
        <v>414</v>
      </c>
      <c r="B414">
        <v>20</v>
      </c>
      <c r="C414" t="s">
        <v>302</v>
      </c>
      <c r="D414" t="s">
        <v>1113</v>
      </c>
      <c r="E414" t="s">
        <v>1109</v>
      </c>
      <c r="F414" t="s">
        <v>1114</v>
      </c>
      <c r="AL414" t="s">
        <v>696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50" ht="16" customHeight="1" x14ac:dyDescent="0.2">
      <c r="A415">
        <v>415</v>
      </c>
      <c r="B415">
        <v>47</v>
      </c>
      <c r="C415" t="s">
        <v>293</v>
      </c>
      <c r="D415" t="s">
        <v>1109</v>
      </c>
      <c r="E415" t="s">
        <v>1109</v>
      </c>
      <c r="F415" t="s">
        <v>1115</v>
      </c>
      <c r="DD415"/>
      <c r="DE415"/>
      <c r="DF415"/>
      <c r="DG415"/>
      <c r="DH415"/>
      <c r="DI415"/>
      <c r="DJ415"/>
      <c r="DK415"/>
      <c r="DL415"/>
      <c r="DM415"/>
      <c r="DN415"/>
      <c r="EI415" t="s">
        <v>534</v>
      </c>
    </row>
    <row r="416" spans="1:150" ht="16" customHeight="1" x14ac:dyDescent="0.2">
      <c r="A416">
        <v>416</v>
      </c>
      <c r="B416">
        <v>36</v>
      </c>
      <c r="C416" t="s">
        <v>389</v>
      </c>
      <c r="D416" t="s">
        <v>1116</v>
      </c>
      <c r="E416" t="s">
        <v>1116</v>
      </c>
      <c r="F416" t="s">
        <v>1117</v>
      </c>
      <c r="G416" t="s">
        <v>1118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customHeight="1" x14ac:dyDescent="0.2">
      <c r="A417">
        <v>417</v>
      </c>
      <c r="B417">
        <v>47</v>
      </c>
      <c r="C417" t="s">
        <v>286</v>
      </c>
      <c r="D417" t="s">
        <v>1116</v>
      </c>
      <c r="E417" t="s">
        <v>1116</v>
      </c>
      <c r="F417" t="s">
        <v>1117</v>
      </c>
      <c r="G417" t="s">
        <v>1118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customHeight="1" x14ac:dyDescent="0.2">
      <c r="A418">
        <v>418</v>
      </c>
      <c r="B418">
        <v>20</v>
      </c>
      <c r="C418" t="s">
        <v>299</v>
      </c>
      <c r="D418" t="s">
        <v>1119</v>
      </c>
      <c r="E418" t="s">
        <v>1120</v>
      </c>
      <c r="F418" t="s">
        <v>1121</v>
      </c>
      <c r="G418" t="s">
        <v>1122</v>
      </c>
      <c r="J418" t="s">
        <v>330</v>
      </c>
      <c r="O418" t="s">
        <v>52</v>
      </c>
      <c r="CE418" t="s">
        <v>312</v>
      </c>
      <c r="CI418" t="s">
        <v>203</v>
      </c>
      <c r="CS418" t="s">
        <v>456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customHeight="1" x14ac:dyDescent="0.2">
      <c r="A419">
        <v>419</v>
      </c>
      <c r="B419">
        <v>22</v>
      </c>
      <c r="C419" t="s">
        <v>290</v>
      </c>
      <c r="D419" t="s">
        <v>1123</v>
      </c>
      <c r="E419" t="s">
        <v>1121</v>
      </c>
      <c r="F419" t="s">
        <v>1124</v>
      </c>
      <c r="I419" t="s">
        <v>281</v>
      </c>
      <c r="AM419" t="s">
        <v>509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customHeight="1" x14ac:dyDescent="0.2">
      <c r="A420">
        <v>420</v>
      </c>
      <c r="B420">
        <v>52</v>
      </c>
      <c r="C420" t="s">
        <v>291</v>
      </c>
      <c r="D420" t="s">
        <v>1123</v>
      </c>
      <c r="E420" t="s">
        <v>1125</v>
      </c>
      <c r="F420" t="s">
        <v>1126</v>
      </c>
      <c r="I420" t="s">
        <v>281</v>
      </c>
      <c r="AL420" t="s">
        <v>696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customHeight="1" x14ac:dyDescent="0.2">
      <c r="A421">
        <v>421</v>
      </c>
      <c r="B421">
        <v>38</v>
      </c>
      <c r="C421" t="s">
        <v>21</v>
      </c>
      <c r="D421" t="s">
        <v>1121</v>
      </c>
      <c r="E421" t="s">
        <v>1124</v>
      </c>
      <c r="F421" t="s">
        <v>1127</v>
      </c>
      <c r="G421" t="s">
        <v>1128</v>
      </c>
      <c r="J421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1" ht="16" customHeight="1" x14ac:dyDescent="0.2">
      <c r="A422">
        <v>422</v>
      </c>
      <c r="B422">
        <v>53</v>
      </c>
      <c r="C422" t="s">
        <v>291</v>
      </c>
      <c r="D422" t="s">
        <v>1129</v>
      </c>
      <c r="E422" t="s">
        <v>1130</v>
      </c>
      <c r="F422" t="s">
        <v>1131</v>
      </c>
      <c r="I422" t="s">
        <v>281</v>
      </c>
      <c r="AJ422" t="s">
        <v>388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customHeight="1" x14ac:dyDescent="0.2">
      <c r="A423">
        <v>423</v>
      </c>
      <c r="B423">
        <v>39</v>
      </c>
      <c r="C423" t="s">
        <v>21</v>
      </c>
      <c r="D423" t="s">
        <v>1132</v>
      </c>
      <c r="E423" t="s">
        <v>1133</v>
      </c>
      <c r="F423" t="s">
        <v>1134</v>
      </c>
      <c r="G423" t="s">
        <v>1135</v>
      </c>
      <c r="J423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customHeight="1" x14ac:dyDescent="0.2">
      <c r="A424">
        <v>424</v>
      </c>
      <c r="B424">
        <v>28</v>
      </c>
      <c r="C424" t="s">
        <v>287</v>
      </c>
      <c r="D424" t="s">
        <v>1136</v>
      </c>
      <c r="E424" t="s">
        <v>1133</v>
      </c>
      <c r="F424" t="s">
        <v>1137</v>
      </c>
      <c r="AM424" t="s">
        <v>509</v>
      </c>
      <c r="DD424"/>
      <c r="DE424"/>
      <c r="DF424"/>
      <c r="DG424"/>
      <c r="DH424"/>
      <c r="DI424"/>
      <c r="DJ424"/>
      <c r="DK424"/>
      <c r="DL424"/>
      <c r="DM424"/>
      <c r="DN424"/>
    </row>
    <row r="425" spans="1:161" ht="16" customHeight="1" x14ac:dyDescent="0.2">
      <c r="A425">
        <v>425</v>
      </c>
      <c r="B425">
        <v>18</v>
      </c>
      <c r="C425" t="s">
        <v>292</v>
      </c>
      <c r="D425" t="s">
        <v>1138</v>
      </c>
      <c r="E425" t="s">
        <v>1117</v>
      </c>
      <c r="F425" t="s">
        <v>1137</v>
      </c>
      <c r="G425" t="s">
        <v>1139</v>
      </c>
      <c r="J425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G425" t="s">
        <v>316</v>
      </c>
      <c r="FE425" t="s">
        <v>324</v>
      </c>
    </row>
    <row r="426" spans="1:161" ht="16" customHeight="1" x14ac:dyDescent="0.2">
      <c r="A426">
        <v>426</v>
      </c>
      <c r="B426">
        <v>48</v>
      </c>
      <c r="C426" t="s">
        <v>293</v>
      </c>
      <c r="D426" t="s">
        <v>1117</v>
      </c>
      <c r="E426" t="s">
        <v>1117</v>
      </c>
      <c r="F426" t="s">
        <v>1140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customHeight="1" x14ac:dyDescent="0.2">
      <c r="A427">
        <v>427</v>
      </c>
      <c r="B427">
        <v>23</v>
      </c>
      <c r="C427" t="s">
        <v>300</v>
      </c>
      <c r="D427" t="s">
        <v>1141</v>
      </c>
      <c r="E427" t="s">
        <v>1142</v>
      </c>
      <c r="F427" t="s">
        <v>1143</v>
      </c>
      <c r="G427" t="s">
        <v>1144</v>
      </c>
      <c r="I427" t="s">
        <v>281</v>
      </c>
      <c r="AJ427" t="s">
        <v>388</v>
      </c>
      <c r="DD427"/>
      <c r="DE427"/>
      <c r="DF427"/>
      <c r="DG427"/>
      <c r="DH427"/>
      <c r="DI427"/>
      <c r="DJ427"/>
      <c r="DK427"/>
      <c r="DL427"/>
      <c r="DM427"/>
      <c r="DN427"/>
      <c r="EP427" t="s">
        <v>289</v>
      </c>
    </row>
    <row r="428" spans="1:161" ht="16" customHeight="1" x14ac:dyDescent="0.2">
      <c r="A428">
        <v>428</v>
      </c>
      <c r="B428">
        <v>21</v>
      </c>
      <c r="C428" t="s">
        <v>302</v>
      </c>
      <c r="D428" t="s">
        <v>1145</v>
      </c>
      <c r="E428" t="s">
        <v>1146</v>
      </c>
      <c r="F428" t="s">
        <v>1147</v>
      </c>
      <c r="AJ428" t="s">
        <v>388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customHeight="1" x14ac:dyDescent="0.2">
      <c r="A429">
        <v>429</v>
      </c>
      <c r="B429">
        <v>37</v>
      </c>
      <c r="C429" t="s">
        <v>389</v>
      </c>
      <c r="D429" t="s">
        <v>1146</v>
      </c>
      <c r="E429" t="s">
        <v>1146</v>
      </c>
      <c r="F429" t="s">
        <v>1148</v>
      </c>
      <c r="G429" t="s">
        <v>1149</v>
      </c>
      <c r="DD429"/>
      <c r="DE429"/>
      <c r="DF429"/>
      <c r="DG429"/>
      <c r="DH429"/>
      <c r="DI429"/>
      <c r="DJ429"/>
      <c r="DK429"/>
      <c r="DL429"/>
      <c r="DM429"/>
      <c r="DN429"/>
      <c r="ET429" t="s">
        <v>320</v>
      </c>
    </row>
    <row r="430" spans="1:161" ht="16" customHeight="1" x14ac:dyDescent="0.2">
      <c r="A430">
        <v>430</v>
      </c>
      <c r="B430">
        <v>48</v>
      </c>
      <c r="C430" t="s">
        <v>286</v>
      </c>
      <c r="D430" t="s">
        <v>1146</v>
      </c>
      <c r="E430" t="s">
        <v>1146</v>
      </c>
      <c r="F430" t="s">
        <v>1148</v>
      </c>
      <c r="G430" t="s">
        <v>1150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customHeight="1" x14ac:dyDescent="0.2">
      <c r="A431">
        <v>431</v>
      </c>
      <c r="B431">
        <v>54</v>
      </c>
      <c r="C431" t="s">
        <v>291</v>
      </c>
      <c r="D431" t="s">
        <v>1151</v>
      </c>
      <c r="E431" t="s">
        <v>1152</v>
      </c>
      <c r="F431" t="s">
        <v>225</v>
      </c>
      <c r="I431" t="s">
        <v>281</v>
      </c>
      <c r="AK431" t="s">
        <v>484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customHeight="1" x14ac:dyDescent="0.2">
      <c r="A432">
        <v>432</v>
      </c>
      <c r="B432">
        <v>40</v>
      </c>
      <c r="C432" t="s">
        <v>21</v>
      </c>
      <c r="D432" t="s">
        <v>1153</v>
      </c>
      <c r="E432" t="s">
        <v>1154</v>
      </c>
      <c r="F432" t="s">
        <v>1155</v>
      </c>
      <c r="G432" t="s">
        <v>1156</v>
      </c>
      <c r="J432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29</v>
      </c>
      <c r="C433" t="s">
        <v>287</v>
      </c>
      <c r="D433" t="s">
        <v>1157</v>
      </c>
      <c r="E433" t="s">
        <v>1154</v>
      </c>
      <c r="F433" t="s">
        <v>1158</v>
      </c>
      <c r="G433" t="s">
        <v>1159</v>
      </c>
      <c r="AJ433" t="s">
        <v>388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1155</v>
      </c>
      <c r="F434" t="s">
        <v>226</v>
      </c>
      <c r="G434" t="s">
        <v>1160</v>
      </c>
      <c r="I434" t="s">
        <v>281</v>
      </c>
      <c r="AJ434" t="s">
        <v>388</v>
      </c>
      <c r="DD434"/>
      <c r="DE434"/>
      <c r="DF434"/>
      <c r="DG434"/>
      <c r="DH434"/>
      <c r="DI434"/>
      <c r="DJ434"/>
      <c r="DK434"/>
      <c r="DL434"/>
      <c r="DM434"/>
      <c r="DN434"/>
      <c r="EH434" t="s">
        <v>317</v>
      </c>
      <c r="FE434" t="s">
        <v>324</v>
      </c>
    </row>
    <row r="435" spans="1:161" ht="16" customHeight="1" x14ac:dyDescent="0.2">
      <c r="A435">
        <v>435</v>
      </c>
      <c r="B435">
        <v>55</v>
      </c>
      <c r="C435" t="s">
        <v>291</v>
      </c>
      <c r="D435" t="s">
        <v>1155</v>
      </c>
      <c r="E435" t="s">
        <v>226</v>
      </c>
      <c r="F435" t="s">
        <v>1148</v>
      </c>
      <c r="I435" t="s">
        <v>281</v>
      </c>
      <c r="AJ435" t="s">
        <v>388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30</v>
      </c>
      <c r="C436" t="s">
        <v>287</v>
      </c>
      <c r="D436" t="s">
        <v>1158</v>
      </c>
      <c r="E436" t="s">
        <v>1148</v>
      </c>
      <c r="F436" t="s">
        <v>1161</v>
      </c>
      <c r="AJ436" t="s">
        <v>388</v>
      </c>
      <c r="DD436"/>
      <c r="DE436"/>
      <c r="DF436"/>
      <c r="DG436"/>
      <c r="DH436"/>
      <c r="DI436"/>
      <c r="DJ436"/>
      <c r="DK436"/>
      <c r="DL436"/>
      <c r="DM436"/>
      <c r="DN436"/>
      <c r="EU436" t="s">
        <v>617</v>
      </c>
    </row>
    <row r="437" spans="1:161" ht="16" customHeight="1" x14ac:dyDescent="0.2">
      <c r="A437">
        <v>437</v>
      </c>
      <c r="B437">
        <v>49</v>
      </c>
      <c r="C437" t="s">
        <v>293</v>
      </c>
      <c r="D437" t="s">
        <v>1148</v>
      </c>
      <c r="E437" t="s">
        <v>1148</v>
      </c>
      <c r="F437" t="s">
        <v>1163</v>
      </c>
      <c r="DD437"/>
      <c r="DE437"/>
      <c r="DF437"/>
      <c r="DG437"/>
      <c r="DH437"/>
      <c r="DI437"/>
      <c r="DJ437"/>
      <c r="DK437"/>
      <c r="DL437"/>
      <c r="DM437"/>
      <c r="DN437"/>
      <c r="EJ437" t="s">
        <v>1162</v>
      </c>
    </row>
    <row r="438" spans="1:161" ht="16" customHeight="1" x14ac:dyDescent="0.2">
      <c r="A438">
        <v>438</v>
      </c>
      <c r="B438">
        <v>34</v>
      </c>
      <c r="C438" t="s">
        <v>288</v>
      </c>
      <c r="D438" t="s">
        <v>1164</v>
      </c>
      <c r="E438" t="s">
        <v>1164</v>
      </c>
      <c r="F438" t="s">
        <v>1165</v>
      </c>
      <c r="G438" t="s">
        <v>1166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49</v>
      </c>
      <c r="C439" t="s">
        <v>286</v>
      </c>
      <c r="D439" t="s">
        <v>1164</v>
      </c>
      <c r="E439" t="s">
        <v>1164</v>
      </c>
      <c r="F439" t="s">
        <v>227</v>
      </c>
      <c r="G439" t="s">
        <v>1166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12</v>
      </c>
      <c r="C440" t="s">
        <v>303</v>
      </c>
      <c r="D440" t="s">
        <v>1164</v>
      </c>
      <c r="E440" t="s">
        <v>1167</v>
      </c>
      <c r="F440" t="s">
        <v>1168</v>
      </c>
      <c r="G440" t="s">
        <v>1169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38</v>
      </c>
      <c r="C441" t="s">
        <v>389</v>
      </c>
      <c r="D441" t="s">
        <v>1165</v>
      </c>
      <c r="E441" t="s">
        <v>1165</v>
      </c>
      <c r="F441" t="s">
        <v>1170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56</v>
      </c>
      <c r="C442" t="s">
        <v>291</v>
      </c>
      <c r="D442" t="s">
        <v>1168</v>
      </c>
      <c r="E442" t="s">
        <v>1171</v>
      </c>
      <c r="F442" t="s">
        <v>1172</v>
      </c>
      <c r="J442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22</v>
      </c>
      <c r="C443" t="s">
        <v>302</v>
      </c>
      <c r="D443" t="s">
        <v>1173</v>
      </c>
      <c r="E443" t="s">
        <v>1171</v>
      </c>
      <c r="F443" t="s">
        <v>1174</v>
      </c>
      <c r="G443" t="s">
        <v>1175</v>
      </c>
      <c r="Y443" t="s">
        <v>61</v>
      </c>
      <c r="AL443" t="s">
        <v>696</v>
      </c>
      <c r="DD443"/>
      <c r="DE443"/>
      <c r="DF443"/>
      <c r="DG443"/>
      <c r="DH443"/>
      <c r="DI443"/>
      <c r="DJ443"/>
      <c r="DK443"/>
      <c r="DL443"/>
      <c r="DM443"/>
      <c r="DN443"/>
    </row>
    <row r="444" spans="1:161" ht="16" customHeight="1" x14ac:dyDescent="0.2">
      <c r="A444">
        <v>444</v>
      </c>
      <c r="B444">
        <v>57</v>
      </c>
      <c r="C444" t="s">
        <v>291</v>
      </c>
      <c r="D444" t="s">
        <v>1176</v>
      </c>
      <c r="E444" t="s">
        <v>1177</v>
      </c>
      <c r="F444" t="s">
        <v>1174</v>
      </c>
      <c r="I444" t="s">
        <v>281</v>
      </c>
      <c r="AI444" t="s">
        <v>620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  <c r="EH444" t="s">
        <v>317</v>
      </c>
    </row>
    <row r="445" spans="1:161" ht="16" customHeight="1" x14ac:dyDescent="0.2">
      <c r="A445">
        <v>445</v>
      </c>
      <c r="B445">
        <v>31</v>
      </c>
      <c r="C445" t="s">
        <v>287</v>
      </c>
      <c r="D445" t="s">
        <v>1165</v>
      </c>
      <c r="E445" t="s">
        <v>1170</v>
      </c>
      <c r="F445" t="s">
        <v>227</v>
      </c>
      <c r="AP445" t="s">
        <v>944</v>
      </c>
      <c r="DD445"/>
      <c r="DE445"/>
      <c r="DF445"/>
      <c r="DG445"/>
      <c r="DH445"/>
      <c r="DI445"/>
      <c r="DJ445"/>
      <c r="DK445"/>
      <c r="DL445"/>
      <c r="DM445"/>
      <c r="DN445"/>
    </row>
    <row r="446" spans="1:161" ht="16" customHeight="1" x14ac:dyDescent="0.2">
      <c r="A446">
        <v>446</v>
      </c>
      <c r="B446">
        <v>35</v>
      </c>
      <c r="C446" t="s">
        <v>288</v>
      </c>
      <c r="D446" t="s">
        <v>1170</v>
      </c>
      <c r="E446" t="s">
        <v>1170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  <c r="EH446" t="s">
        <v>317</v>
      </c>
    </row>
    <row r="447" spans="1:161" ht="16" customHeight="1" x14ac:dyDescent="0.2">
      <c r="A447">
        <v>447</v>
      </c>
      <c r="B447">
        <v>58</v>
      </c>
      <c r="C447" t="s">
        <v>291</v>
      </c>
      <c r="D447" t="s">
        <v>1177</v>
      </c>
      <c r="E447" t="s">
        <v>1178</v>
      </c>
      <c r="F447" t="s">
        <v>227</v>
      </c>
      <c r="J447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61" ht="16" customHeight="1" x14ac:dyDescent="0.2">
      <c r="A448">
        <v>448</v>
      </c>
      <c r="B448">
        <v>23</v>
      </c>
      <c r="C448" t="s">
        <v>302</v>
      </c>
      <c r="D448" t="s">
        <v>1177</v>
      </c>
      <c r="E448" t="s">
        <v>1179</v>
      </c>
      <c r="F448" t="s">
        <v>1180</v>
      </c>
      <c r="AB448" t="s">
        <v>483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8" ht="16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1181</v>
      </c>
      <c r="DD449"/>
      <c r="DE449"/>
      <c r="DF449"/>
      <c r="DG449"/>
      <c r="DH449"/>
      <c r="DI449"/>
      <c r="DJ449"/>
      <c r="DK449"/>
      <c r="DL449"/>
      <c r="DM449"/>
      <c r="DN449"/>
      <c r="EF449" t="s">
        <v>315</v>
      </c>
    </row>
    <row r="450" spans="1:168" ht="16" customHeight="1" x14ac:dyDescent="0.2">
      <c r="A450">
        <v>450</v>
      </c>
      <c r="B450">
        <v>39</v>
      </c>
      <c r="C450" t="s">
        <v>389</v>
      </c>
      <c r="D450" t="s">
        <v>1182</v>
      </c>
      <c r="E450" t="s">
        <v>1182</v>
      </c>
      <c r="F450" t="s">
        <v>1183</v>
      </c>
      <c r="G450" t="s">
        <v>1184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customHeight="1" x14ac:dyDescent="0.2">
      <c r="A451">
        <v>451</v>
      </c>
      <c r="B451">
        <v>50</v>
      </c>
      <c r="C451" t="s">
        <v>286</v>
      </c>
      <c r="D451" t="s">
        <v>1182</v>
      </c>
      <c r="E451" t="s">
        <v>1182</v>
      </c>
      <c r="F451" t="s">
        <v>1185</v>
      </c>
      <c r="G451" t="s">
        <v>1186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customHeight="1" x14ac:dyDescent="0.2">
      <c r="A452">
        <v>452</v>
      </c>
      <c r="B452">
        <v>13</v>
      </c>
      <c r="C452" t="s">
        <v>303</v>
      </c>
      <c r="D452" t="s">
        <v>1187</v>
      </c>
      <c r="E452" t="s">
        <v>1188</v>
      </c>
      <c r="F452" t="s">
        <v>1183</v>
      </c>
      <c r="G452" t="s">
        <v>1189</v>
      </c>
      <c r="J452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customHeight="1" x14ac:dyDescent="0.2">
      <c r="A453">
        <v>453</v>
      </c>
      <c r="B453">
        <v>25</v>
      </c>
      <c r="C453" t="s">
        <v>300</v>
      </c>
      <c r="D453" t="s">
        <v>1188</v>
      </c>
      <c r="E453" t="s">
        <v>1183</v>
      </c>
      <c r="F453" t="s">
        <v>1190</v>
      </c>
      <c r="G453" t="s">
        <v>1191</v>
      </c>
      <c r="J453" t="s">
        <v>330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8" ht="16" customHeight="1" x14ac:dyDescent="0.2">
      <c r="A454">
        <v>454</v>
      </c>
      <c r="B454">
        <v>32</v>
      </c>
      <c r="C454" t="s">
        <v>287</v>
      </c>
      <c r="D454" t="s">
        <v>1192</v>
      </c>
      <c r="E454" t="s">
        <v>1183</v>
      </c>
      <c r="F454" t="s">
        <v>1193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customHeight="1" x14ac:dyDescent="0.2">
      <c r="A455">
        <v>455</v>
      </c>
      <c r="B455">
        <v>36</v>
      </c>
      <c r="C455" t="s">
        <v>288</v>
      </c>
      <c r="D455" t="s">
        <v>1183</v>
      </c>
      <c r="E455" t="s">
        <v>1183</v>
      </c>
      <c r="F455" t="s">
        <v>1185</v>
      </c>
      <c r="G455" t="s">
        <v>1194</v>
      </c>
      <c r="DD455"/>
      <c r="DE455"/>
      <c r="DF455"/>
      <c r="DG455"/>
      <c r="DH455"/>
      <c r="DI455"/>
      <c r="DJ455"/>
      <c r="DK455"/>
      <c r="DL455"/>
      <c r="DM455"/>
      <c r="DN455"/>
      <c r="EU455" t="s">
        <v>617</v>
      </c>
    </row>
    <row r="456" spans="1:168" ht="16" customHeight="1" x14ac:dyDescent="0.2">
      <c r="A456">
        <v>456</v>
      </c>
      <c r="B456">
        <v>6</v>
      </c>
      <c r="C456" t="s">
        <v>304</v>
      </c>
      <c r="D456" t="s">
        <v>1195</v>
      </c>
      <c r="E456" t="s">
        <v>1185</v>
      </c>
      <c r="F456" t="s">
        <v>1196</v>
      </c>
      <c r="G456" t="s">
        <v>1194</v>
      </c>
      <c r="I456" t="s">
        <v>281</v>
      </c>
      <c r="AJ456" t="s">
        <v>388</v>
      </c>
      <c r="DD456"/>
      <c r="DE456"/>
      <c r="DF456"/>
      <c r="DG456"/>
      <c r="DH456"/>
      <c r="DI456"/>
      <c r="DJ456"/>
      <c r="DK456"/>
      <c r="DL456"/>
      <c r="DM456"/>
      <c r="DN456"/>
    </row>
    <row r="457" spans="1:168" ht="16" customHeight="1" x14ac:dyDescent="0.2">
      <c r="A457">
        <v>457</v>
      </c>
      <c r="B457">
        <v>51</v>
      </c>
      <c r="C457" t="s">
        <v>293</v>
      </c>
      <c r="D457" t="s">
        <v>1185</v>
      </c>
      <c r="E457" t="s">
        <v>1185</v>
      </c>
      <c r="F457" t="s">
        <v>1197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1198</v>
      </c>
      <c r="E458" t="s">
        <v>1199</v>
      </c>
      <c r="F458" t="s">
        <v>1200</v>
      </c>
      <c r="G458" t="s">
        <v>1201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H458" t="s">
        <v>327</v>
      </c>
    </row>
    <row r="459" spans="1:168" ht="16" customHeight="1" x14ac:dyDescent="0.2">
      <c r="A459">
        <v>459</v>
      </c>
      <c r="B459">
        <v>7</v>
      </c>
      <c r="C459" t="s">
        <v>109</v>
      </c>
      <c r="D459" t="s">
        <v>1202</v>
      </c>
      <c r="E459" t="s">
        <v>1203</v>
      </c>
      <c r="F459" t="s">
        <v>1204</v>
      </c>
      <c r="J45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customHeight="1" x14ac:dyDescent="0.2">
      <c r="A460">
        <v>460</v>
      </c>
      <c r="B460">
        <v>37</v>
      </c>
      <c r="C460" t="s">
        <v>288</v>
      </c>
      <c r="D460" t="s">
        <v>1205</v>
      </c>
      <c r="E460" t="s">
        <v>1205</v>
      </c>
      <c r="F460" t="s">
        <v>1206</v>
      </c>
      <c r="G460" t="s">
        <v>1207</v>
      </c>
      <c r="DD460"/>
      <c r="DE460"/>
      <c r="DF460"/>
      <c r="DG460"/>
      <c r="DH460"/>
      <c r="DI460"/>
      <c r="DJ460"/>
      <c r="DK460"/>
      <c r="DL460"/>
      <c r="DM460"/>
      <c r="DN460"/>
      <c r="FL460" t="s">
        <v>329</v>
      </c>
    </row>
    <row r="461" spans="1:168" ht="16" customHeight="1" x14ac:dyDescent="0.2">
      <c r="A461">
        <v>461</v>
      </c>
      <c r="B461">
        <v>51</v>
      </c>
      <c r="C461" t="s">
        <v>286</v>
      </c>
      <c r="D461" t="s">
        <v>1205</v>
      </c>
      <c r="E461" t="s">
        <v>1205</v>
      </c>
      <c r="F461" t="s">
        <v>1208</v>
      </c>
      <c r="G461" t="s">
        <v>1207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customHeight="1" x14ac:dyDescent="0.2">
      <c r="A462">
        <v>462</v>
      </c>
      <c r="B462">
        <v>59</v>
      </c>
      <c r="C462" t="s">
        <v>291</v>
      </c>
      <c r="D462" t="s">
        <v>1209</v>
      </c>
      <c r="E462" t="s">
        <v>1210</v>
      </c>
      <c r="F462" t="s">
        <v>1211</v>
      </c>
      <c r="J462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customHeight="1" x14ac:dyDescent="0.2">
      <c r="A463">
        <v>463</v>
      </c>
      <c r="B463">
        <v>41</v>
      </c>
      <c r="C463" t="s">
        <v>21</v>
      </c>
      <c r="D463" t="s">
        <v>1212</v>
      </c>
      <c r="E463" t="s">
        <v>1213</v>
      </c>
      <c r="F463" t="s">
        <v>1214</v>
      </c>
      <c r="G463" t="s">
        <v>1215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</row>
    <row r="464" spans="1:168" ht="16" customHeight="1" x14ac:dyDescent="0.2">
      <c r="A464">
        <v>464</v>
      </c>
      <c r="B464">
        <v>60</v>
      </c>
      <c r="C464" t="s">
        <v>291</v>
      </c>
      <c r="D464" t="s">
        <v>1216</v>
      </c>
      <c r="E464" t="s">
        <v>1217</v>
      </c>
      <c r="F464" t="s">
        <v>1218</v>
      </c>
      <c r="J464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customHeight="1" x14ac:dyDescent="0.2">
      <c r="A465">
        <v>465</v>
      </c>
      <c r="B465">
        <v>42</v>
      </c>
      <c r="C465" t="s">
        <v>21</v>
      </c>
      <c r="D465" t="s">
        <v>1219</v>
      </c>
      <c r="E465" t="s">
        <v>1220</v>
      </c>
      <c r="F465" t="s">
        <v>1221</v>
      </c>
      <c r="G465" t="s">
        <v>699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customHeight="1" x14ac:dyDescent="0.2">
      <c r="A466">
        <v>466</v>
      </c>
      <c r="B466">
        <v>26</v>
      </c>
      <c r="C466" t="s">
        <v>300</v>
      </c>
      <c r="D466" t="s">
        <v>1218</v>
      </c>
      <c r="E466" t="s">
        <v>1222</v>
      </c>
      <c r="F466" t="s">
        <v>1223</v>
      </c>
      <c r="G466" t="s">
        <v>1224</v>
      </c>
      <c r="I466" t="s">
        <v>281</v>
      </c>
      <c r="Q466" t="s">
        <v>54</v>
      </c>
      <c r="AO466" t="s">
        <v>587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1" ht="16" customHeight="1" x14ac:dyDescent="0.2">
      <c r="A467">
        <v>467</v>
      </c>
      <c r="B467">
        <v>24</v>
      </c>
      <c r="C467" t="s">
        <v>302</v>
      </c>
      <c r="D467" t="s">
        <v>1221</v>
      </c>
      <c r="E467" t="s">
        <v>1206</v>
      </c>
      <c r="F467" t="s">
        <v>1225</v>
      </c>
      <c r="AO467" t="s">
        <v>587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  <c r="FE467" t="s">
        <v>324</v>
      </c>
    </row>
    <row r="468" spans="1:161" ht="16" customHeight="1" x14ac:dyDescent="0.2">
      <c r="A468">
        <v>468</v>
      </c>
      <c r="B468">
        <v>40</v>
      </c>
      <c r="C468" t="s">
        <v>389</v>
      </c>
      <c r="D468" t="s">
        <v>1206</v>
      </c>
      <c r="E468" t="s">
        <v>1206</v>
      </c>
      <c r="F468" t="s">
        <v>1226</v>
      </c>
      <c r="DD468"/>
      <c r="DE468"/>
      <c r="DF468"/>
      <c r="DG468"/>
      <c r="DH468"/>
      <c r="DI468"/>
      <c r="DJ468"/>
      <c r="DK468"/>
      <c r="DL468"/>
      <c r="DM468"/>
      <c r="DN468"/>
      <c r="ES468" t="s">
        <v>321</v>
      </c>
    </row>
    <row r="469" spans="1:161" ht="16" customHeight="1" x14ac:dyDescent="0.2">
      <c r="A469">
        <v>469</v>
      </c>
      <c r="B469">
        <v>61</v>
      </c>
      <c r="C469" t="s">
        <v>291</v>
      </c>
      <c r="D469" t="s">
        <v>1227</v>
      </c>
      <c r="E469" t="s">
        <v>1228</v>
      </c>
      <c r="F469" t="s">
        <v>1225</v>
      </c>
      <c r="I469" t="s">
        <v>281</v>
      </c>
      <c r="AO469" t="s">
        <v>587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customHeight="1" x14ac:dyDescent="0.2">
      <c r="A470">
        <v>470</v>
      </c>
      <c r="B470">
        <v>33</v>
      </c>
      <c r="C470" t="s">
        <v>287</v>
      </c>
      <c r="D470" t="s">
        <v>1223</v>
      </c>
      <c r="E470" t="s">
        <v>1226</v>
      </c>
      <c r="F470" t="s">
        <v>229</v>
      </c>
      <c r="AL470" t="s">
        <v>696</v>
      </c>
      <c r="DD470"/>
      <c r="DE470"/>
      <c r="DF470"/>
      <c r="DG470"/>
      <c r="DH470"/>
      <c r="DI470"/>
      <c r="DJ470"/>
      <c r="DK470"/>
      <c r="DL470"/>
      <c r="DM470"/>
      <c r="DN470"/>
    </row>
    <row r="471" spans="1:161" ht="16" customHeight="1" x14ac:dyDescent="0.2">
      <c r="A471">
        <v>471</v>
      </c>
      <c r="B471">
        <v>38</v>
      </c>
      <c r="C471" t="s">
        <v>288</v>
      </c>
      <c r="D471" t="s">
        <v>1226</v>
      </c>
      <c r="E471" t="s">
        <v>1226</v>
      </c>
      <c r="F471" t="s">
        <v>1208</v>
      </c>
      <c r="DD471"/>
      <c r="DE471"/>
      <c r="DF471"/>
      <c r="DG471"/>
      <c r="DH471"/>
      <c r="DI471"/>
      <c r="DJ471"/>
      <c r="DK471"/>
      <c r="DL471"/>
      <c r="DM471"/>
      <c r="DN471"/>
      <c r="EH471" t="s">
        <v>317</v>
      </c>
    </row>
    <row r="472" spans="1:161" ht="16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1229</v>
      </c>
      <c r="F472" t="s">
        <v>1230</v>
      </c>
      <c r="AL472" t="s">
        <v>696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1" ht="16" customHeight="1" x14ac:dyDescent="0.2">
      <c r="A473">
        <v>473</v>
      </c>
      <c r="B473">
        <v>52</v>
      </c>
      <c r="C473" t="s">
        <v>293</v>
      </c>
      <c r="D473" t="s">
        <v>1208</v>
      </c>
      <c r="E473" t="s">
        <v>1208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  <c r="EI473" t="s">
        <v>534</v>
      </c>
    </row>
    <row r="474" spans="1:161" ht="16" customHeight="1" x14ac:dyDescent="0.2">
      <c r="A474">
        <v>474</v>
      </c>
      <c r="B474">
        <v>41</v>
      </c>
      <c r="C474" t="s">
        <v>389</v>
      </c>
      <c r="D474" t="s">
        <v>1231</v>
      </c>
      <c r="E474" t="s">
        <v>1231</v>
      </c>
      <c r="F474" t="s">
        <v>1232</v>
      </c>
      <c r="G474" t="s">
        <v>1233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customHeight="1" x14ac:dyDescent="0.2">
      <c r="A475">
        <v>475</v>
      </c>
      <c r="B475">
        <v>52</v>
      </c>
      <c r="C475" t="s">
        <v>286</v>
      </c>
      <c r="D475" t="s">
        <v>1231</v>
      </c>
      <c r="E475" t="s">
        <v>1231</v>
      </c>
      <c r="F475" t="s">
        <v>1232</v>
      </c>
      <c r="G475" t="s">
        <v>1233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customHeight="1" x14ac:dyDescent="0.2">
      <c r="A476">
        <v>476</v>
      </c>
      <c r="B476">
        <v>21</v>
      </c>
      <c r="C476" t="s">
        <v>299</v>
      </c>
      <c r="D476" t="s">
        <v>1234</v>
      </c>
      <c r="E476" t="s">
        <v>1235</v>
      </c>
      <c r="F476" t="s">
        <v>1236</v>
      </c>
      <c r="G476" t="s">
        <v>1233</v>
      </c>
      <c r="J476" t="s">
        <v>330</v>
      </c>
      <c r="S476" t="s">
        <v>56</v>
      </c>
      <c r="CE476" t="s">
        <v>312</v>
      </c>
      <c r="CI476" t="s">
        <v>203</v>
      </c>
      <c r="CS476" t="s">
        <v>456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customHeight="1" x14ac:dyDescent="0.2">
      <c r="A477">
        <v>477</v>
      </c>
      <c r="B477">
        <v>34</v>
      </c>
      <c r="C477" t="s">
        <v>287</v>
      </c>
      <c r="D477" t="s">
        <v>1237</v>
      </c>
      <c r="E477" t="s">
        <v>1232</v>
      </c>
      <c r="F477" t="s">
        <v>1238</v>
      </c>
      <c r="DD477"/>
      <c r="DE477"/>
      <c r="DF477"/>
      <c r="DG477"/>
      <c r="DH477"/>
      <c r="DI477"/>
      <c r="DJ477"/>
      <c r="DK477"/>
      <c r="DL477"/>
      <c r="DM477"/>
      <c r="DN477"/>
    </row>
    <row r="478" spans="1:161" ht="16" customHeight="1" x14ac:dyDescent="0.2">
      <c r="A478">
        <v>478</v>
      </c>
      <c r="B478">
        <v>53</v>
      </c>
      <c r="C478" t="s">
        <v>293</v>
      </c>
      <c r="D478" t="s">
        <v>1232</v>
      </c>
      <c r="E478" t="s">
        <v>1232</v>
      </c>
      <c r="F478" t="s">
        <v>1239</v>
      </c>
      <c r="DD478"/>
      <c r="DE478"/>
      <c r="DF478"/>
      <c r="DG478"/>
      <c r="DH478"/>
      <c r="DI478"/>
      <c r="DJ478"/>
      <c r="DK478"/>
      <c r="DL478"/>
      <c r="DM478"/>
      <c r="DN478"/>
      <c r="EF478" t="s">
        <v>315</v>
      </c>
    </row>
    <row r="479" spans="1:161" ht="16" customHeight="1" x14ac:dyDescent="0.2">
      <c r="A479">
        <v>479</v>
      </c>
      <c r="B479">
        <v>39</v>
      </c>
      <c r="C479" t="s">
        <v>288</v>
      </c>
      <c r="D479" t="s">
        <v>1240</v>
      </c>
      <c r="E479" t="s">
        <v>1240</v>
      </c>
      <c r="F479" t="s">
        <v>231</v>
      </c>
      <c r="G479" t="s">
        <v>1241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customHeight="1" x14ac:dyDescent="0.2">
      <c r="A480">
        <v>480</v>
      </c>
      <c r="B480">
        <v>53</v>
      </c>
      <c r="C480" t="s">
        <v>286</v>
      </c>
      <c r="D480" t="s">
        <v>1240</v>
      </c>
      <c r="E480" t="s">
        <v>1240</v>
      </c>
      <c r="F480" t="s">
        <v>231</v>
      </c>
      <c r="G480" t="s">
        <v>1241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customHeight="1" x14ac:dyDescent="0.2">
      <c r="A481">
        <v>481</v>
      </c>
      <c r="B481">
        <v>14</v>
      </c>
      <c r="C481" t="s">
        <v>303</v>
      </c>
      <c r="D481" t="s">
        <v>1242</v>
      </c>
      <c r="E481" t="s">
        <v>231</v>
      </c>
      <c r="F481" t="s">
        <v>1243</v>
      </c>
      <c r="G481" t="s">
        <v>1244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customHeight="1" x14ac:dyDescent="0.2">
      <c r="A482">
        <v>482</v>
      </c>
      <c r="B482">
        <v>7</v>
      </c>
      <c r="C482" t="s">
        <v>305</v>
      </c>
      <c r="D482" t="s">
        <v>1245</v>
      </c>
      <c r="E482" t="s">
        <v>231</v>
      </c>
      <c r="F482" t="s">
        <v>1243</v>
      </c>
      <c r="G482" t="s">
        <v>1244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61" ht="16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1246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customHeight="1" x14ac:dyDescent="0.2">
      <c r="A484">
        <v>484</v>
      </c>
      <c r="B484">
        <v>42</v>
      </c>
      <c r="C484" t="s">
        <v>389</v>
      </c>
      <c r="D484" t="s">
        <v>1247</v>
      </c>
      <c r="E484" t="s">
        <v>1247</v>
      </c>
      <c r="F484" t="s">
        <v>1248</v>
      </c>
      <c r="G484" t="s">
        <v>1249</v>
      </c>
      <c r="DD484"/>
      <c r="DE484"/>
      <c r="DF484"/>
      <c r="DG484"/>
      <c r="DH484"/>
      <c r="DI484"/>
      <c r="DJ484"/>
      <c r="DK484"/>
      <c r="DL484"/>
      <c r="DM484"/>
      <c r="DN484"/>
      <c r="ER484" t="s">
        <v>413</v>
      </c>
    </row>
    <row r="485" spans="1:161" ht="16" customHeight="1" x14ac:dyDescent="0.2">
      <c r="A485">
        <v>485</v>
      </c>
      <c r="B485">
        <v>54</v>
      </c>
      <c r="C485" t="s">
        <v>286</v>
      </c>
      <c r="D485" t="s">
        <v>1247</v>
      </c>
      <c r="E485" t="s">
        <v>1247</v>
      </c>
      <c r="F485" t="s">
        <v>1250</v>
      </c>
      <c r="G485" t="s">
        <v>1249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customHeight="1" x14ac:dyDescent="0.2">
      <c r="A486">
        <v>486</v>
      </c>
      <c r="B486">
        <v>62</v>
      </c>
      <c r="C486" t="s">
        <v>291</v>
      </c>
      <c r="D486" t="s">
        <v>1243</v>
      </c>
      <c r="E486" t="s">
        <v>232</v>
      </c>
      <c r="F486" t="s">
        <v>1251</v>
      </c>
      <c r="I486" t="s">
        <v>281</v>
      </c>
      <c r="AV486" t="s">
        <v>1252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1251</v>
      </c>
      <c r="F487" t="s">
        <v>139</v>
      </c>
      <c r="I487" t="s">
        <v>281</v>
      </c>
      <c r="AI487" t="s">
        <v>620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customHeight="1" x14ac:dyDescent="0.2">
      <c r="A488">
        <v>488</v>
      </c>
      <c r="B488">
        <v>43</v>
      </c>
      <c r="C488" t="s">
        <v>21</v>
      </c>
      <c r="D488" t="s">
        <v>1253</v>
      </c>
      <c r="E488" t="s">
        <v>1254</v>
      </c>
      <c r="F488" t="s">
        <v>1255</v>
      </c>
      <c r="G488" t="s">
        <v>583</v>
      </c>
      <c r="J488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61" ht="16" customHeight="1" x14ac:dyDescent="0.2">
      <c r="A489">
        <v>489</v>
      </c>
      <c r="B489">
        <v>64</v>
      </c>
      <c r="C489" t="s">
        <v>291</v>
      </c>
      <c r="D489" t="s">
        <v>1256</v>
      </c>
      <c r="E489" t="s">
        <v>1255</v>
      </c>
      <c r="F489" t="s">
        <v>1257</v>
      </c>
      <c r="I489" t="s">
        <v>281</v>
      </c>
      <c r="AR489" t="s">
        <v>1258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1259</v>
      </c>
      <c r="F490" t="s">
        <v>1260</v>
      </c>
      <c r="G490" t="s">
        <v>1261</v>
      </c>
      <c r="J490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customHeight="1" x14ac:dyDescent="0.2">
      <c r="A491">
        <v>491</v>
      </c>
      <c r="B491">
        <v>35</v>
      </c>
      <c r="C491" t="s">
        <v>287</v>
      </c>
      <c r="D491" t="s">
        <v>1255</v>
      </c>
      <c r="E491" t="s">
        <v>1248</v>
      </c>
      <c r="F491" t="s">
        <v>1250</v>
      </c>
      <c r="G491" t="s">
        <v>1262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61" ht="16" customHeight="1" x14ac:dyDescent="0.2">
      <c r="A492">
        <v>492</v>
      </c>
      <c r="B492">
        <v>40</v>
      </c>
      <c r="C492" t="s">
        <v>288</v>
      </c>
      <c r="D492" t="s">
        <v>1248</v>
      </c>
      <c r="E492" t="s">
        <v>1248</v>
      </c>
      <c r="F492" t="s">
        <v>1250</v>
      </c>
      <c r="DD492"/>
      <c r="DE492"/>
      <c r="DF492"/>
      <c r="DG492"/>
      <c r="DH492"/>
      <c r="DI492"/>
      <c r="DJ492"/>
      <c r="DK492"/>
      <c r="DL492"/>
      <c r="DM492"/>
      <c r="DN492"/>
      <c r="EF492" t="s">
        <v>315</v>
      </c>
      <c r="FE492" t="s">
        <v>324</v>
      </c>
    </row>
    <row r="493" spans="1:161" ht="16" customHeight="1" x14ac:dyDescent="0.2">
      <c r="A493">
        <v>493</v>
      </c>
      <c r="B493">
        <v>55</v>
      </c>
      <c r="C493" t="s">
        <v>293</v>
      </c>
      <c r="D493" t="s">
        <v>1250</v>
      </c>
      <c r="E493" t="s">
        <v>1250</v>
      </c>
      <c r="F493" t="s">
        <v>1263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customHeight="1" x14ac:dyDescent="0.2">
      <c r="A494">
        <v>494</v>
      </c>
      <c r="B494">
        <v>41</v>
      </c>
      <c r="C494" t="s">
        <v>288</v>
      </c>
      <c r="D494" t="s">
        <v>1264</v>
      </c>
      <c r="E494" t="s">
        <v>1264</v>
      </c>
      <c r="F494" t="s">
        <v>1265</v>
      </c>
      <c r="G494" t="s">
        <v>1266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customHeight="1" x14ac:dyDescent="0.2">
      <c r="A495">
        <v>495</v>
      </c>
      <c r="B495">
        <v>55</v>
      </c>
      <c r="C495" t="s">
        <v>286</v>
      </c>
      <c r="D495" t="s">
        <v>1264</v>
      </c>
      <c r="E495" t="s">
        <v>1264</v>
      </c>
      <c r="F495" t="s">
        <v>1265</v>
      </c>
      <c r="G495" t="s">
        <v>1266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customHeight="1" x14ac:dyDescent="0.2">
      <c r="A496">
        <v>496</v>
      </c>
      <c r="B496">
        <v>15</v>
      </c>
      <c r="C496" t="s">
        <v>303</v>
      </c>
      <c r="D496" t="s">
        <v>1267</v>
      </c>
      <c r="E496" t="s">
        <v>1268</v>
      </c>
      <c r="F496" t="s">
        <v>1269</v>
      </c>
      <c r="G496" t="s">
        <v>1266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customHeight="1" x14ac:dyDescent="0.2">
      <c r="A497">
        <v>497</v>
      </c>
      <c r="B497">
        <v>26</v>
      </c>
      <c r="C497" t="s">
        <v>302</v>
      </c>
      <c r="D497" t="s">
        <v>1270</v>
      </c>
      <c r="E497" t="s">
        <v>1265</v>
      </c>
      <c r="F497" t="s">
        <v>1271</v>
      </c>
      <c r="AV497" t="s">
        <v>1252</v>
      </c>
      <c r="DD497"/>
      <c r="DE497"/>
      <c r="DF497"/>
      <c r="DG497"/>
      <c r="DH497"/>
      <c r="DI497"/>
      <c r="DJ497"/>
      <c r="DK497"/>
      <c r="DL497"/>
      <c r="DM497"/>
      <c r="DN497"/>
    </row>
    <row r="498" spans="1:148" ht="16" customHeight="1" x14ac:dyDescent="0.2">
      <c r="A498">
        <v>498</v>
      </c>
      <c r="B498">
        <v>56</v>
      </c>
      <c r="C498" t="s">
        <v>293</v>
      </c>
      <c r="D498" t="s">
        <v>1265</v>
      </c>
      <c r="E498" t="s">
        <v>1265</v>
      </c>
      <c r="F498" t="s">
        <v>1272</v>
      </c>
      <c r="DD498"/>
      <c r="DE498"/>
      <c r="DF498"/>
      <c r="DG498"/>
      <c r="DH498"/>
      <c r="DI498"/>
      <c r="DJ498"/>
      <c r="DK498"/>
      <c r="DL498"/>
      <c r="DM498"/>
      <c r="DN498"/>
      <c r="EJ498" t="s">
        <v>1162</v>
      </c>
    </row>
    <row r="499" spans="1:148" ht="16" customHeight="1" x14ac:dyDescent="0.2">
      <c r="A499">
        <v>499</v>
      </c>
      <c r="B499">
        <v>43</v>
      </c>
      <c r="C499" t="s">
        <v>389</v>
      </c>
      <c r="D499" t="s">
        <v>1273</v>
      </c>
      <c r="E499" t="s">
        <v>1273</v>
      </c>
      <c r="F499" t="s">
        <v>1274</v>
      </c>
      <c r="G499" t="s">
        <v>1275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customHeight="1" x14ac:dyDescent="0.2">
      <c r="A500">
        <v>500</v>
      </c>
      <c r="B500">
        <v>56</v>
      </c>
      <c r="C500" t="s">
        <v>286</v>
      </c>
      <c r="D500" t="s">
        <v>1273</v>
      </c>
      <c r="E500" t="s">
        <v>1273</v>
      </c>
      <c r="F500" t="s">
        <v>1274</v>
      </c>
      <c r="G500" t="s">
        <v>1275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customHeight="1" x14ac:dyDescent="0.2">
      <c r="A501">
        <v>501</v>
      </c>
      <c r="B501">
        <v>16</v>
      </c>
      <c r="C501" t="s">
        <v>303</v>
      </c>
      <c r="D501" t="s">
        <v>1276</v>
      </c>
      <c r="E501" t="s">
        <v>1277</v>
      </c>
      <c r="F501" t="s">
        <v>1274</v>
      </c>
      <c r="G501" t="s">
        <v>1275</v>
      </c>
      <c r="J501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customHeight="1" x14ac:dyDescent="0.2">
      <c r="A502">
        <v>502</v>
      </c>
      <c r="B502">
        <v>36</v>
      </c>
      <c r="C502" t="s">
        <v>287</v>
      </c>
      <c r="D502" t="s">
        <v>1278</v>
      </c>
      <c r="E502" t="s">
        <v>1274</v>
      </c>
      <c r="F502" t="s">
        <v>1279</v>
      </c>
      <c r="DD502"/>
      <c r="DE502"/>
      <c r="DF502"/>
      <c r="DG502"/>
      <c r="DH502"/>
      <c r="DI502"/>
      <c r="DJ502"/>
      <c r="DK502"/>
      <c r="DL502"/>
      <c r="DM502"/>
      <c r="DN502"/>
    </row>
    <row r="503" spans="1:148" ht="16" customHeight="1" x14ac:dyDescent="0.2">
      <c r="A503">
        <v>503</v>
      </c>
      <c r="B503">
        <v>57</v>
      </c>
      <c r="C503" t="s">
        <v>293</v>
      </c>
      <c r="D503" t="s">
        <v>1274</v>
      </c>
      <c r="E503" t="s">
        <v>1274</v>
      </c>
      <c r="F503" t="s">
        <v>1280</v>
      </c>
      <c r="DD503"/>
      <c r="DE503"/>
      <c r="DF503"/>
      <c r="DG503"/>
      <c r="DH503"/>
      <c r="DI503"/>
      <c r="DJ503"/>
      <c r="DK503"/>
      <c r="DL503"/>
      <c r="DM503"/>
      <c r="DN503"/>
      <c r="EF503" t="s">
        <v>315</v>
      </c>
    </row>
    <row r="504" spans="1:148" ht="16" customHeight="1" x14ac:dyDescent="0.2">
      <c r="A504">
        <v>504</v>
      </c>
      <c r="B504">
        <v>42</v>
      </c>
      <c r="C504" t="s">
        <v>288</v>
      </c>
      <c r="D504" t="s">
        <v>1281</v>
      </c>
      <c r="E504" t="s">
        <v>1281</v>
      </c>
      <c r="F504" t="s">
        <v>1282</v>
      </c>
      <c r="G504" t="s">
        <v>1283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customHeight="1" x14ac:dyDescent="0.2">
      <c r="A505">
        <v>505</v>
      </c>
      <c r="B505">
        <v>57</v>
      </c>
      <c r="C505" t="s">
        <v>286</v>
      </c>
      <c r="D505" t="s">
        <v>1281</v>
      </c>
      <c r="E505" t="s">
        <v>1281</v>
      </c>
      <c r="F505" t="s">
        <v>1282</v>
      </c>
      <c r="G505" t="s">
        <v>1283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customHeight="1" x14ac:dyDescent="0.2">
      <c r="A506">
        <v>506</v>
      </c>
      <c r="B506">
        <v>17</v>
      </c>
      <c r="C506" t="s">
        <v>303</v>
      </c>
      <c r="D506" t="s">
        <v>1284</v>
      </c>
      <c r="E506" t="s">
        <v>1282</v>
      </c>
      <c r="F506" t="s">
        <v>1285</v>
      </c>
      <c r="G506" t="s">
        <v>1286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customHeight="1" x14ac:dyDescent="0.2">
      <c r="A507">
        <v>507</v>
      </c>
      <c r="B507">
        <v>19</v>
      </c>
      <c r="C507" t="s">
        <v>292</v>
      </c>
      <c r="D507" t="s">
        <v>1287</v>
      </c>
      <c r="E507" t="s">
        <v>1282</v>
      </c>
      <c r="F507" t="s">
        <v>1285</v>
      </c>
      <c r="G507" t="s">
        <v>1288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48" ht="16" customHeight="1" x14ac:dyDescent="0.2">
      <c r="A508">
        <v>508</v>
      </c>
      <c r="B508">
        <v>58</v>
      </c>
      <c r="C508" t="s">
        <v>293</v>
      </c>
      <c r="D508" t="s">
        <v>1282</v>
      </c>
      <c r="E508" t="s">
        <v>1282</v>
      </c>
      <c r="F508" t="s">
        <v>1289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customHeight="1" x14ac:dyDescent="0.2">
      <c r="A509">
        <v>509</v>
      </c>
      <c r="B509">
        <v>44</v>
      </c>
      <c r="C509" t="s">
        <v>389</v>
      </c>
      <c r="D509" t="s">
        <v>1290</v>
      </c>
      <c r="E509" t="s">
        <v>1290</v>
      </c>
      <c r="F509" t="s">
        <v>1291</v>
      </c>
      <c r="G509" t="s">
        <v>1292</v>
      </c>
      <c r="DD509"/>
      <c r="DE509"/>
      <c r="DF509"/>
      <c r="DG509"/>
      <c r="DH509"/>
      <c r="DI509"/>
      <c r="DJ509"/>
      <c r="DK509"/>
      <c r="DL509"/>
      <c r="DM509"/>
      <c r="DN509"/>
      <c r="ER509" t="s">
        <v>413</v>
      </c>
    </row>
    <row r="510" spans="1:148" ht="16" customHeight="1" x14ac:dyDescent="0.2">
      <c r="A510">
        <v>510</v>
      </c>
      <c r="B510">
        <v>58</v>
      </c>
      <c r="C510" t="s">
        <v>286</v>
      </c>
      <c r="D510" t="s">
        <v>1290</v>
      </c>
      <c r="E510" t="s">
        <v>1290</v>
      </c>
      <c r="F510" t="s">
        <v>1293</v>
      </c>
      <c r="G510" t="s">
        <v>1294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customHeight="1" x14ac:dyDescent="0.2">
      <c r="A511">
        <v>511</v>
      </c>
      <c r="B511">
        <v>22</v>
      </c>
      <c r="C511" t="s">
        <v>299</v>
      </c>
      <c r="D511" t="s">
        <v>1295</v>
      </c>
      <c r="E511" t="s">
        <v>1296</v>
      </c>
      <c r="F511" t="s">
        <v>1297</v>
      </c>
      <c r="G511" t="s">
        <v>1292</v>
      </c>
      <c r="J511" t="s">
        <v>330</v>
      </c>
      <c r="R511" t="s">
        <v>129</v>
      </c>
      <c r="CF511" t="s">
        <v>455</v>
      </c>
      <c r="CI511" t="s">
        <v>203</v>
      </c>
      <c r="CS511" t="s">
        <v>456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customHeight="1" x14ac:dyDescent="0.2">
      <c r="A512">
        <v>512</v>
      </c>
      <c r="B512">
        <v>65</v>
      </c>
      <c r="C512" t="s">
        <v>291</v>
      </c>
      <c r="D512" t="s">
        <v>1298</v>
      </c>
      <c r="E512" t="s">
        <v>1297</v>
      </c>
      <c r="F512" t="s">
        <v>1291</v>
      </c>
      <c r="I512" t="s">
        <v>281</v>
      </c>
      <c r="AR512" t="s">
        <v>1258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customHeight="1" x14ac:dyDescent="0.2">
      <c r="A513">
        <v>513</v>
      </c>
      <c r="B513">
        <v>37</v>
      </c>
      <c r="C513" t="s">
        <v>287</v>
      </c>
      <c r="D513" t="s">
        <v>1299</v>
      </c>
      <c r="E513" t="s">
        <v>1291</v>
      </c>
      <c r="F513" t="s">
        <v>1300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50" ht="16" customHeight="1" x14ac:dyDescent="0.2">
      <c r="A514">
        <v>514</v>
      </c>
      <c r="B514">
        <v>43</v>
      </c>
      <c r="C514" t="s">
        <v>288</v>
      </c>
      <c r="D514" t="s">
        <v>1291</v>
      </c>
      <c r="E514" t="s">
        <v>1291</v>
      </c>
      <c r="F514" t="s">
        <v>1293</v>
      </c>
      <c r="G514" t="s">
        <v>1301</v>
      </c>
      <c r="DD514"/>
      <c r="DE514"/>
      <c r="DF514"/>
      <c r="DG514"/>
      <c r="DH514"/>
      <c r="DI514"/>
      <c r="DJ514"/>
      <c r="DK514"/>
      <c r="DL514"/>
      <c r="DM514"/>
      <c r="DN514"/>
      <c r="EF514" t="s">
        <v>315</v>
      </c>
    </row>
    <row r="515" spans="1:150" ht="16" customHeight="1" x14ac:dyDescent="0.2">
      <c r="A515">
        <v>515</v>
      </c>
      <c r="B515">
        <v>66</v>
      </c>
      <c r="C515" t="s">
        <v>291</v>
      </c>
      <c r="D515" t="s">
        <v>1302</v>
      </c>
      <c r="E515" t="s">
        <v>1303</v>
      </c>
      <c r="F515" t="s">
        <v>1293</v>
      </c>
      <c r="J515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customHeight="1" x14ac:dyDescent="0.2">
      <c r="A516">
        <v>516</v>
      </c>
      <c r="B516">
        <v>20</v>
      </c>
      <c r="C516" t="s">
        <v>292</v>
      </c>
      <c r="D516" t="s">
        <v>1304</v>
      </c>
      <c r="E516" t="s">
        <v>1293</v>
      </c>
      <c r="F516" t="s">
        <v>1305</v>
      </c>
      <c r="G516" t="s">
        <v>1301</v>
      </c>
      <c r="J516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</row>
    <row r="517" spans="1:150" ht="16" customHeight="1" x14ac:dyDescent="0.2">
      <c r="A517">
        <v>517</v>
      </c>
      <c r="B517">
        <v>59</v>
      </c>
      <c r="C517" t="s">
        <v>293</v>
      </c>
      <c r="D517" t="s">
        <v>1293</v>
      </c>
      <c r="E517" t="s">
        <v>1293</v>
      </c>
      <c r="F517" t="s">
        <v>1306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customHeight="1" x14ac:dyDescent="0.2">
      <c r="A518">
        <v>518</v>
      </c>
      <c r="B518">
        <v>27</v>
      </c>
      <c r="C518" t="s">
        <v>300</v>
      </c>
      <c r="D518" t="s">
        <v>1307</v>
      </c>
      <c r="E518" t="s">
        <v>1308</v>
      </c>
      <c r="F518" t="s">
        <v>1309</v>
      </c>
      <c r="G518" t="s">
        <v>1310</v>
      </c>
      <c r="I518" t="s">
        <v>281</v>
      </c>
      <c r="AJ518" t="s">
        <v>388</v>
      </c>
      <c r="DD518"/>
      <c r="DE518"/>
      <c r="DF518"/>
      <c r="DG518"/>
      <c r="DH518"/>
      <c r="DI518"/>
      <c r="DJ518"/>
      <c r="DK518"/>
      <c r="DL518"/>
      <c r="DM518"/>
      <c r="DN518"/>
      <c r="EQ518" t="s">
        <v>430</v>
      </c>
    </row>
    <row r="519" spans="1:150" ht="16" customHeight="1" x14ac:dyDescent="0.2">
      <c r="A519">
        <v>519</v>
      </c>
      <c r="B519">
        <v>44</v>
      </c>
      <c r="C519" t="s">
        <v>288</v>
      </c>
      <c r="D519" t="s">
        <v>1311</v>
      </c>
      <c r="E519" t="s">
        <v>1311</v>
      </c>
      <c r="F519" t="s">
        <v>1312</v>
      </c>
      <c r="G519" t="s">
        <v>1313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customHeight="1" x14ac:dyDescent="0.2">
      <c r="A520">
        <v>520</v>
      </c>
      <c r="B520">
        <v>59</v>
      </c>
      <c r="C520" t="s">
        <v>286</v>
      </c>
      <c r="D520" t="s">
        <v>1311</v>
      </c>
      <c r="E520" t="s">
        <v>1311</v>
      </c>
      <c r="F520" t="s">
        <v>1314</v>
      </c>
      <c r="G520" t="s">
        <v>1313</v>
      </c>
      <c r="DD520"/>
      <c r="DE520"/>
      <c r="DF520"/>
      <c r="DG520"/>
      <c r="DH520"/>
      <c r="DI520"/>
      <c r="DJ520"/>
      <c r="DK520"/>
      <c r="DL520"/>
      <c r="DM520"/>
      <c r="DN520"/>
      <c r="ET520" t="s">
        <v>320</v>
      </c>
    </row>
    <row r="521" spans="1:150" ht="16" customHeight="1" x14ac:dyDescent="0.2">
      <c r="A521">
        <v>521</v>
      </c>
      <c r="B521">
        <v>23</v>
      </c>
      <c r="C521" t="s">
        <v>299</v>
      </c>
      <c r="D521" t="s">
        <v>1315</v>
      </c>
      <c r="E521" t="s">
        <v>1312</v>
      </c>
      <c r="F521" t="s">
        <v>1316</v>
      </c>
      <c r="G521" t="s">
        <v>1313</v>
      </c>
      <c r="I521" t="s">
        <v>281</v>
      </c>
      <c r="S521" t="s">
        <v>56</v>
      </c>
      <c r="AB521" t="s">
        <v>1667</v>
      </c>
      <c r="AF521" t="s">
        <v>447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customHeight="1" x14ac:dyDescent="0.2">
      <c r="A522">
        <v>522</v>
      </c>
      <c r="B522">
        <v>27</v>
      </c>
      <c r="C522" t="s">
        <v>302</v>
      </c>
      <c r="D522" t="s">
        <v>1317</v>
      </c>
      <c r="E522" t="s">
        <v>1312</v>
      </c>
      <c r="F522" t="s">
        <v>1318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50" ht="16" customHeight="1" x14ac:dyDescent="0.2">
      <c r="A523">
        <v>523</v>
      </c>
      <c r="B523">
        <v>45</v>
      </c>
      <c r="C523" t="s">
        <v>389</v>
      </c>
      <c r="D523" t="s">
        <v>1312</v>
      </c>
      <c r="E523" t="s">
        <v>1312</v>
      </c>
      <c r="F523" t="s">
        <v>1319</v>
      </c>
      <c r="DD523"/>
      <c r="DE523"/>
      <c r="DF523"/>
      <c r="DG523"/>
      <c r="DH523"/>
      <c r="DI523"/>
      <c r="DJ523"/>
      <c r="DK523"/>
      <c r="DL523"/>
      <c r="DM523"/>
      <c r="DN523"/>
      <c r="EH523" t="s">
        <v>317</v>
      </c>
    </row>
    <row r="524" spans="1:150" ht="16" customHeight="1" x14ac:dyDescent="0.2">
      <c r="A524">
        <v>524</v>
      </c>
      <c r="B524">
        <v>28</v>
      </c>
      <c r="C524" t="s">
        <v>300</v>
      </c>
      <c r="D524" t="s">
        <v>1320</v>
      </c>
      <c r="E524" t="s">
        <v>1321</v>
      </c>
      <c r="F524" t="s">
        <v>1322</v>
      </c>
      <c r="J524" t="s">
        <v>330</v>
      </c>
      <c r="DD524"/>
      <c r="DE524"/>
      <c r="DF524"/>
      <c r="DG524"/>
      <c r="DH524"/>
      <c r="DI524"/>
      <c r="DJ524"/>
      <c r="DK524"/>
      <c r="DL524"/>
      <c r="DM524"/>
      <c r="DN524"/>
    </row>
    <row r="525" spans="1:150" ht="16" customHeight="1" x14ac:dyDescent="0.2">
      <c r="A525">
        <v>525</v>
      </c>
      <c r="B525">
        <v>38</v>
      </c>
      <c r="C525" t="s">
        <v>287</v>
      </c>
      <c r="D525" t="s">
        <v>1323</v>
      </c>
      <c r="E525" t="s">
        <v>1321</v>
      </c>
      <c r="F525" t="s">
        <v>1324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customHeight="1" x14ac:dyDescent="0.2">
      <c r="A526">
        <v>526</v>
      </c>
      <c r="B526">
        <v>45</v>
      </c>
      <c r="C526" t="s">
        <v>288</v>
      </c>
      <c r="D526" t="s">
        <v>1319</v>
      </c>
      <c r="E526" t="s">
        <v>1319</v>
      </c>
      <c r="F526" t="s">
        <v>1314</v>
      </c>
      <c r="DD526"/>
      <c r="DE526"/>
      <c r="DF526"/>
      <c r="DG526"/>
      <c r="DH526"/>
      <c r="DI526"/>
      <c r="DJ526"/>
      <c r="DK526"/>
      <c r="DL526"/>
      <c r="DM526"/>
      <c r="DN526"/>
      <c r="ET526" t="s">
        <v>320</v>
      </c>
    </row>
    <row r="527" spans="1:150" ht="16" customHeight="1" x14ac:dyDescent="0.2">
      <c r="A527">
        <v>527</v>
      </c>
      <c r="B527">
        <v>28</v>
      </c>
      <c r="C527" t="s">
        <v>302</v>
      </c>
      <c r="D527" t="s">
        <v>1319</v>
      </c>
      <c r="E527" t="s">
        <v>1314</v>
      </c>
      <c r="F527" t="s">
        <v>1325</v>
      </c>
      <c r="AU527" t="s">
        <v>1326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50" ht="16" customHeight="1" x14ac:dyDescent="0.2">
      <c r="A528">
        <v>528</v>
      </c>
      <c r="B528">
        <v>60</v>
      </c>
      <c r="C528" t="s">
        <v>293</v>
      </c>
      <c r="D528" t="s">
        <v>1314</v>
      </c>
      <c r="E528" t="s">
        <v>1314</v>
      </c>
      <c r="F528" t="s">
        <v>1327</v>
      </c>
      <c r="DD528"/>
      <c r="DE528"/>
      <c r="DF528"/>
      <c r="DG528"/>
      <c r="DH528"/>
      <c r="DI528"/>
      <c r="DJ528"/>
      <c r="DK528"/>
      <c r="DL528"/>
      <c r="DM528"/>
      <c r="DN528"/>
      <c r="EF528" t="s">
        <v>315</v>
      </c>
    </row>
    <row r="529" spans="1:176" ht="16" customHeight="1" x14ac:dyDescent="0.2">
      <c r="A529">
        <v>529</v>
      </c>
      <c r="B529">
        <v>46</v>
      </c>
      <c r="C529" t="s">
        <v>389</v>
      </c>
      <c r="D529" t="s">
        <v>1328</v>
      </c>
      <c r="E529" t="s">
        <v>1328</v>
      </c>
      <c r="F529" t="s">
        <v>233</v>
      </c>
      <c r="G529" t="s">
        <v>1329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6" ht="16" customHeight="1" x14ac:dyDescent="0.2">
      <c r="A530">
        <v>530</v>
      </c>
      <c r="B530">
        <v>60</v>
      </c>
      <c r="C530" t="s">
        <v>286</v>
      </c>
      <c r="D530" t="s">
        <v>1328</v>
      </c>
      <c r="E530" t="s">
        <v>1328</v>
      </c>
      <c r="F530" t="s">
        <v>233</v>
      </c>
      <c r="G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6" ht="16" customHeight="1" x14ac:dyDescent="0.2">
      <c r="A531">
        <v>531</v>
      </c>
      <c r="B531">
        <v>18</v>
      </c>
      <c r="C531" t="s">
        <v>303</v>
      </c>
      <c r="D531" t="s">
        <v>1330</v>
      </c>
      <c r="E531" t="s">
        <v>233</v>
      </c>
      <c r="F531" t="s">
        <v>1331</v>
      </c>
      <c r="G531" t="s">
        <v>1332</v>
      </c>
      <c r="J531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176" ht="16" customHeight="1" x14ac:dyDescent="0.2">
      <c r="A532">
        <v>532</v>
      </c>
      <c r="B532">
        <v>21</v>
      </c>
      <c r="C532" t="s">
        <v>292</v>
      </c>
      <c r="D532" t="s">
        <v>1333</v>
      </c>
      <c r="E532" t="s">
        <v>233</v>
      </c>
      <c r="F532" t="s">
        <v>1331</v>
      </c>
      <c r="G532" t="s">
        <v>1334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6" ht="16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1335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6" ht="16" customHeight="1" x14ac:dyDescent="0.2">
      <c r="A534">
        <v>534</v>
      </c>
      <c r="B534">
        <v>47</v>
      </c>
      <c r="C534" t="s">
        <v>389</v>
      </c>
      <c r="D534" t="s">
        <v>1336</v>
      </c>
      <c r="E534" t="s">
        <v>1336</v>
      </c>
      <c r="F534" t="s">
        <v>235</v>
      </c>
      <c r="G534" t="s">
        <v>1337</v>
      </c>
      <c r="DD534"/>
      <c r="DE534"/>
      <c r="DF534"/>
      <c r="DG534"/>
      <c r="DH534"/>
      <c r="DI534"/>
      <c r="DJ534"/>
      <c r="DK534"/>
      <c r="DL534"/>
      <c r="DM534"/>
      <c r="DN534"/>
      <c r="ER534" t="s">
        <v>413</v>
      </c>
    </row>
    <row r="535" spans="1:176" ht="16" customHeight="1" x14ac:dyDescent="0.2">
      <c r="A535">
        <v>535</v>
      </c>
      <c r="B535">
        <v>61</v>
      </c>
      <c r="C535" t="s">
        <v>286</v>
      </c>
      <c r="D535" t="s">
        <v>1336</v>
      </c>
      <c r="E535" t="s">
        <v>1336</v>
      </c>
      <c r="F535" t="s">
        <v>235</v>
      </c>
      <c r="G535" t="s">
        <v>1337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6" ht="16" customHeight="1" x14ac:dyDescent="0.2">
      <c r="A536">
        <v>536</v>
      </c>
      <c r="B536">
        <v>24</v>
      </c>
      <c r="C536" t="s">
        <v>299</v>
      </c>
      <c r="D536" t="s">
        <v>1336</v>
      </c>
      <c r="E536" t="s">
        <v>234</v>
      </c>
      <c r="F536" t="s">
        <v>237</v>
      </c>
      <c r="G536" t="s">
        <v>1338</v>
      </c>
      <c r="J536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176" ht="16" customHeight="1" x14ac:dyDescent="0.2">
      <c r="A537">
        <v>537</v>
      </c>
      <c r="B537">
        <v>8</v>
      </c>
      <c r="C537" t="s">
        <v>305</v>
      </c>
      <c r="D537" t="s">
        <v>1336</v>
      </c>
      <c r="E537" t="s">
        <v>234</v>
      </c>
      <c r="F537" t="s">
        <v>236</v>
      </c>
      <c r="G537" t="s">
        <v>1339</v>
      </c>
      <c r="I537" t="s">
        <v>281</v>
      </c>
      <c r="R537" t="s">
        <v>129</v>
      </c>
      <c r="AF537" t="s">
        <v>447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6" ht="16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6" ht="16" customHeight="1" x14ac:dyDescent="0.2">
      <c r="A539">
        <v>539</v>
      </c>
      <c r="B539">
        <v>48</v>
      </c>
      <c r="C539" t="s">
        <v>389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  <c r="EM539" t="s">
        <v>1015</v>
      </c>
    </row>
    <row r="540" spans="1:176" ht="16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6" ht="16" customHeight="1" x14ac:dyDescent="0.2">
      <c r="A541">
        <v>541</v>
      </c>
      <c r="B541">
        <v>23</v>
      </c>
      <c r="C541" t="s">
        <v>290</v>
      </c>
      <c r="D541" t="s">
        <v>1340</v>
      </c>
      <c r="E541" t="s">
        <v>1341</v>
      </c>
      <c r="F541" t="s">
        <v>240</v>
      </c>
      <c r="I541" t="s">
        <v>281</v>
      </c>
      <c r="AV541" t="s">
        <v>1252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6" ht="16" customHeight="1" x14ac:dyDescent="0.2">
      <c r="A542">
        <v>542</v>
      </c>
      <c r="B542">
        <v>67</v>
      </c>
      <c r="C542" t="s">
        <v>291</v>
      </c>
      <c r="D542" t="s">
        <v>1342</v>
      </c>
      <c r="E542" t="s">
        <v>1343</v>
      </c>
      <c r="F542" t="s">
        <v>241</v>
      </c>
      <c r="I542" t="s">
        <v>281</v>
      </c>
      <c r="AL542" t="s">
        <v>696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176" ht="16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76" s="27" customFormat="1" ht="16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 t="s">
        <v>315</v>
      </c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</row>
    <row r="545" spans="1:176" s="27" customFormat="1" ht="16" customHeight="1" x14ac:dyDescent="0.2">
      <c r="A545">
        <v>545</v>
      </c>
      <c r="B545">
        <v>46</v>
      </c>
      <c r="C545" t="s">
        <v>288</v>
      </c>
      <c r="D545" t="s">
        <v>1345</v>
      </c>
      <c r="E545" t="s">
        <v>1345</v>
      </c>
      <c r="F545" t="s">
        <v>1346</v>
      </c>
      <c r="G545" t="s">
        <v>1347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</row>
    <row r="546" spans="1:176" s="27" customFormat="1" ht="16" customHeight="1" x14ac:dyDescent="0.2">
      <c r="A546">
        <v>546</v>
      </c>
      <c r="B546">
        <v>63</v>
      </c>
      <c r="C546" t="s">
        <v>286</v>
      </c>
      <c r="D546" t="s">
        <v>1345</v>
      </c>
      <c r="E546" t="s">
        <v>1345</v>
      </c>
      <c r="F546" t="s">
        <v>1348</v>
      </c>
      <c r="G546" t="s">
        <v>1347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</row>
    <row r="547" spans="1:176" x14ac:dyDescent="0.2">
      <c r="A547">
        <v>547</v>
      </c>
      <c r="B547">
        <v>19</v>
      </c>
      <c r="C547" t="s">
        <v>303</v>
      </c>
      <c r="D547" t="s">
        <v>1349</v>
      </c>
      <c r="E547" t="s">
        <v>1346</v>
      </c>
      <c r="F547" t="s">
        <v>1350</v>
      </c>
      <c r="G547" t="s">
        <v>1347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176" x14ac:dyDescent="0.2">
      <c r="A548">
        <v>548</v>
      </c>
      <c r="B548">
        <v>49</v>
      </c>
      <c r="C548" t="s">
        <v>389</v>
      </c>
      <c r="D548" t="s">
        <v>1346</v>
      </c>
      <c r="E548" t="s">
        <v>1346</v>
      </c>
      <c r="F548" t="s">
        <v>1351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176" x14ac:dyDescent="0.2">
      <c r="A549">
        <v>549</v>
      </c>
      <c r="B549">
        <v>29</v>
      </c>
      <c r="C549" t="s">
        <v>302</v>
      </c>
      <c r="D549" t="s">
        <v>1345</v>
      </c>
      <c r="E549" t="s">
        <v>1346</v>
      </c>
      <c r="F549" t="s">
        <v>1352</v>
      </c>
      <c r="DD549"/>
      <c r="DE549"/>
      <c r="DF549"/>
      <c r="DG549"/>
      <c r="DH549"/>
      <c r="DI549"/>
      <c r="DJ549"/>
      <c r="DK549"/>
      <c r="DL549"/>
      <c r="DM549"/>
      <c r="DN549"/>
    </row>
    <row r="550" spans="1:176" x14ac:dyDescent="0.2">
      <c r="A550">
        <v>550</v>
      </c>
      <c r="B550">
        <v>68</v>
      </c>
      <c r="C550" t="s">
        <v>291</v>
      </c>
      <c r="D550" t="s">
        <v>1353</v>
      </c>
      <c r="E550" t="s">
        <v>1354</v>
      </c>
      <c r="F550" t="s">
        <v>1355</v>
      </c>
      <c r="I550" t="s">
        <v>281</v>
      </c>
      <c r="AH550" t="s">
        <v>394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  <c r="EH550" t="s">
        <v>317</v>
      </c>
    </row>
    <row r="551" spans="1:176" x14ac:dyDescent="0.2">
      <c r="A551">
        <v>551</v>
      </c>
      <c r="B551">
        <v>69</v>
      </c>
      <c r="C551" t="s">
        <v>291</v>
      </c>
      <c r="D551" t="s">
        <v>1354</v>
      </c>
      <c r="E551" t="s">
        <v>1356</v>
      </c>
      <c r="F551" t="s">
        <v>1357</v>
      </c>
      <c r="I551" t="s">
        <v>281</v>
      </c>
      <c r="AS551" t="s">
        <v>1358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176" x14ac:dyDescent="0.2">
      <c r="A552">
        <v>552</v>
      </c>
      <c r="B552">
        <v>40</v>
      </c>
      <c r="C552" t="s">
        <v>287</v>
      </c>
      <c r="D552" t="s">
        <v>1354</v>
      </c>
      <c r="E552" t="s">
        <v>1359</v>
      </c>
      <c r="F552" t="s">
        <v>1360</v>
      </c>
      <c r="DD552"/>
      <c r="DE552"/>
      <c r="DF552"/>
      <c r="DG552"/>
      <c r="DH552"/>
      <c r="DI552"/>
      <c r="DJ552"/>
      <c r="DK552"/>
      <c r="DL552"/>
      <c r="DM552"/>
      <c r="DN552"/>
    </row>
    <row r="553" spans="1:176" x14ac:dyDescent="0.2">
      <c r="A553">
        <v>553</v>
      </c>
      <c r="B553">
        <v>47</v>
      </c>
      <c r="C553" t="s">
        <v>288</v>
      </c>
      <c r="D553" t="s">
        <v>1351</v>
      </c>
      <c r="E553" t="s">
        <v>1351</v>
      </c>
      <c r="F553" t="s">
        <v>1348</v>
      </c>
      <c r="DD553"/>
      <c r="DE553"/>
      <c r="DF553"/>
      <c r="DG553"/>
      <c r="DH553"/>
      <c r="DI553"/>
      <c r="DJ553"/>
      <c r="DK553"/>
      <c r="DL553"/>
      <c r="DM553"/>
      <c r="DN553"/>
      <c r="EF553" t="s">
        <v>315</v>
      </c>
    </row>
    <row r="554" spans="1:176" x14ac:dyDescent="0.2">
      <c r="A554">
        <v>554</v>
      </c>
      <c r="B554">
        <v>24</v>
      </c>
      <c r="C554" t="s">
        <v>290</v>
      </c>
      <c r="D554" t="s">
        <v>1351</v>
      </c>
      <c r="E554" t="s">
        <v>1361</v>
      </c>
      <c r="F554" t="s">
        <v>1362</v>
      </c>
      <c r="J554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176" x14ac:dyDescent="0.2">
      <c r="A555">
        <v>555</v>
      </c>
      <c r="B555">
        <v>22</v>
      </c>
      <c r="C555" t="s">
        <v>292</v>
      </c>
      <c r="D555" t="s">
        <v>1355</v>
      </c>
      <c r="E555" t="s">
        <v>1363</v>
      </c>
      <c r="F555" t="s">
        <v>1364</v>
      </c>
      <c r="G555" t="s">
        <v>774</v>
      </c>
      <c r="J555" t="s">
        <v>330</v>
      </c>
      <c r="DD555"/>
      <c r="DE555"/>
      <c r="DF555"/>
      <c r="DG555"/>
      <c r="DH555"/>
      <c r="DI555"/>
      <c r="DJ555"/>
      <c r="DK555"/>
      <c r="DL555"/>
      <c r="DM555"/>
      <c r="DN555"/>
    </row>
    <row r="556" spans="1:176" x14ac:dyDescent="0.2">
      <c r="A556">
        <v>556</v>
      </c>
      <c r="B556">
        <v>64</v>
      </c>
      <c r="C556" t="s">
        <v>293</v>
      </c>
      <c r="D556" t="s">
        <v>1348</v>
      </c>
      <c r="E556" t="s">
        <v>1348</v>
      </c>
      <c r="F556" t="s">
        <v>1364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176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1365</v>
      </c>
      <c r="G557" t="s">
        <v>1366</v>
      </c>
      <c r="I557" t="s">
        <v>281</v>
      </c>
      <c r="L557" t="s">
        <v>49</v>
      </c>
      <c r="AJ557" t="s">
        <v>388</v>
      </c>
      <c r="DD557"/>
      <c r="DE557"/>
      <c r="DF557"/>
      <c r="DG557"/>
      <c r="DH557"/>
      <c r="DI557"/>
      <c r="DJ557"/>
      <c r="DK557"/>
      <c r="DL557"/>
      <c r="DM557"/>
      <c r="DN557"/>
      <c r="EQ557" t="s">
        <v>430</v>
      </c>
    </row>
    <row r="558" spans="1:176" x14ac:dyDescent="0.2">
      <c r="A558">
        <v>558</v>
      </c>
      <c r="B558">
        <v>30</v>
      </c>
      <c r="C558" t="s">
        <v>302</v>
      </c>
      <c r="D558" t="s">
        <v>243</v>
      </c>
      <c r="E558" t="s">
        <v>1367</v>
      </c>
      <c r="F558" t="s">
        <v>246</v>
      </c>
      <c r="AJ558" t="s">
        <v>388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176" x14ac:dyDescent="0.2">
      <c r="A559">
        <v>559</v>
      </c>
      <c r="B559">
        <v>50</v>
      </c>
      <c r="C559" t="s">
        <v>389</v>
      </c>
      <c r="D559" t="s">
        <v>1367</v>
      </c>
      <c r="E559" t="s">
        <v>1367</v>
      </c>
      <c r="F559" t="s">
        <v>1368</v>
      </c>
      <c r="G559" t="s">
        <v>1369</v>
      </c>
      <c r="DD559"/>
      <c r="DE559"/>
      <c r="DF559"/>
      <c r="DG559"/>
      <c r="DH559"/>
      <c r="DI559"/>
      <c r="DJ559"/>
      <c r="DK559"/>
      <c r="DL559"/>
      <c r="DM559"/>
      <c r="DN559"/>
      <c r="ET559" t="s">
        <v>320</v>
      </c>
    </row>
    <row r="560" spans="1:176" x14ac:dyDescent="0.2">
      <c r="A560">
        <v>560</v>
      </c>
      <c r="B560">
        <v>64</v>
      </c>
      <c r="C560" t="s">
        <v>286</v>
      </c>
      <c r="D560" t="s">
        <v>1367</v>
      </c>
      <c r="E560" t="s">
        <v>1367</v>
      </c>
      <c r="F560" t="s">
        <v>1368</v>
      </c>
      <c r="G560" t="s">
        <v>1369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x14ac:dyDescent="0.2">
      <c r="A561">
        <v>561</v>
      </c>
      <c r="B561">
        <v>45</v>
      </c>
      <c r="C561" t="s">
        <v>21</v>
      </c>
      <c r="D561" t="s">
        <v>1365</v>
      </c>
      <c r="E561" t="s">
        <v>244</v>
      </c>
      <c r="F561" t="s">
        <v>1370</v>
      </c>
      <c r="G561" t="s">
        <v>1371</v>
      </c>
      <c r="J561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</row>
    <row r="562" spans="1:161" x14ac:dyDescent="0.2">
      <c r="A562">
        <v>562</v>
      </c>
      <c r="B562">
        <v>70</v>
      </c>
      <c r="C562" t="s">
        <v>291</v>
      </c>
      <c r="D562" t="s">
        <v>1372</v>
      </c>
      <c r="E562" t="s">
        <v>1373</v>
      </c>
      <c r="F562" t="s">
        <v>1374</v>
      </c>
      <c r="I562" t="s">
        <v>281</v>
      </c>
      <c r="AL562" t="s">
        <v>696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x14ac:dyDescent="0.2">
      <c r="A563">
        <v>563</v>
      </c>
      <c r="B563">
        <v>46</v>
      </c>
      <c r="C563" t="s">
        <v>21</v>
      </c>
      <c r="D563" t="s">
        <v>1375</v>
      </c>
      <c r="E563" t="s">
        <v>1376</v>
      </c>
      <c r="F563" t="s">
        <v>1377</v>
      </c>
      <c r="G563" t="s">
        <v>268</v>
      </c>
      <c r="J563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x14ac:dyDescent="0.2">
      <c r="A564">
        <v>564</v>
      </c>
      <c r="B564">
        <v>25</v>
      </c>
      <c r="C564" t="s">
        <v>290</v>
      </c>
      <c r="D564" t="s">
        <v>1378</v>
      </c>
      <c r="E564" t="s">
        <v>1379</v>
      </c>
      <c r="F564" t="s">
        <v>1380</v>
      </c>
      <c r="I564" t="s">
        <v>281</v>
      </c>
      <c r="AJ564" t="s">
        <v>388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x14ac:dyDescent="0.2">
      <c r="A565">
        <v>565</v>
      </c>
      <c r="B565">
        <v>47</v>
      </c>
      <c r="C565" t="s">
        <v>21</v>
      </c>
      <c r="D565" t="s">
        <v>1381</v>
      </c>
      <c r="E565" t="s">
        <v>1382</v>
      </c>
      <c r="F565" t="s">
        <v>1383</v>
      </c>
      <c r="G565" t="s">
        <v>1384</v>
      </c>
      <c r="J565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x14ac:dyDescent="0.2">
      <c r="A566">
        <v>566</v>
      </c>
      <c r="B566">
        <v>26</v>
      </c>
      <c r="C566" t="s">
        <v>290</v>
      </c>
      <c r="D566" t="s">
        <v>1385</v>
      </c>
      <c r="E566" t="s">
        <v>1386</v>
      </c>
      <c r="F566" t="s">
        <v>1387</v>
      </c>
      <c r="I566" t="s">
        <v>281</v>
      </c>
      <c r="AD566" t="s">
        <v>930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x14ac:dyDescent="0.2">
      <c r="A567">
        <v>567</v>
      </c>
      <c r="B567">
        <v>71</v>
      </c>
      <c r="C567" t="s">
        <v>291</v>
      </c>
      <c r="D567" t="s">
        <v>1388</v>
      </c>
      <c r="E567" t="s">
        <v>1389</v>
      </c>
      <c r="F567" t="s">
        <v>1390</v>
      </c>
      <c r="I567" t="s">
        <v>281</v>
      </c>
      <c r="AV567" t="s">
        <v>1252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  <c r="FE567" t="s">
        <v>324</v>
      </c>
    </row>
    <row r="568" spans="1:161" x14ac:dyDescent="0.2">
      <c r="A568">
        <v>568</v>
      </c>
      <c r="B568">
        <v>48</v>
      </c>
      <c r="C568" t="s">
        <v>21</v>
      </c>
      <c r="D568" t="s">
        <v>1391</v>
      </c>
      <c r="E568" t="s">
        <v>1392</v>
      </c>
      <c r="F568" t="s">
        <v>1393</v>
      </c>
      <c r="G568" t="s">
        <v>1394</v>
      </c>
      <c r="J568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</row>
    <row r="569" spans="1:161" x14ac:dyDescent="0.2">
      <c r="A569">
        <v>569</v>
      </c>
      <c r="B569">
        <v>30</v>
      </c>
      <c r="C569" t="s">
        <v>300</v>
      </c>
      <c r="D569" t="s">
        <v>1389</v>
      </c>
      <c r="E569" t="s">
        <v>1395</v>
      </c>
      <c r="F569" t="s">
        <v>1368</v>
      </c>
      <c r="G569" t="s">
        <v>1396</v>
      </c>
      <c r="J569" t="s">
        <v>330</v>
      </c>
      <c r="DD569"/>
      <c r="DE569"/>
      <c r="DF569"/>
      <c r="DG569"/>
      <c r="DH569"/>
      <c r="DI569"/>
      <c r="DJ569"/>
      <c r="DK569"/>
      <c r="DL569"/>
      <c r="DM569"/>
      <c r="DN569"/>
    </row>
    <row r="570" spans="1:161" x14ac:dyDescent="0.2">
      <c r="A570">
        <v>570</v>
      </c>
      <c r="B570">
        <v>41</v>
      </c>
      <c r="C570" t="s">
        <v>287</v>
      </c>
      <c r="D570" t="s">
        <v>1390</v>
      </c>
      <c r="E570" t="s">
        <v>1368</v>
      </c>
      <c r="F570" t="s">
        <v>1397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  <c r="FE570" t="s">
        <v>324</v>
      </c>
    </row>
    <row r="571" spans="1:161" x14ac:dyDescent="0.2">
      <c r="A571">
        <v>571</v>
      </c>
      <c r="B571">
        <v>65</v>
      </c>
      <c r="C571" t="s">
        <v>293</v>
      </c>
      <c r="D571" t="s">
        <v>1368</v>
      </c>
      <c r="E571" t="s">
        <v>1368</v>
      </c>
      <c r="F571" t="s">
        <v>1398</v>
      </c>
      <c r="DD571"/>
      <c r="DE571"/>
      <c r="DF571"/>
      <c r="DG571"/>
      <c r="DH571"/>
      <c r="DI571"/>
      <c r="DJ571"/>
      <c r="DK571"/>
      <c r="DL571"/>
      <c r="DM571"/>
      <c r="DN571"/>
      <c r="EU571" t="s">
        <v>617</v>
      </c>
    </row>
    <row r="572" spans="1:161" x14ac:dyDescent="0.2">
      <c r="A572">
        <v>572</v>
      </c>
      <c r="B572">
        <v>48</v>
      </c>
      <c r="C572" t="s">
        <v>288</v>
      </c>
      <c r="D572" t="s">
        <v>1399</v>
      </c>
      <c r="E572" t="s">
        <v>1399</v>
      </c>
      <c r="F572" t="s">
        <v>1400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x14ac:dyDescent="0.2">
      <c r="A573">
        <v>573</v>
      </c>
      <c r="B573">
        <v>65</v>
      </c>
      <c r="C573" t="s">
        <v>286</v>
      </c>
      <c r="D573" t="s">
        <v>1399</v>
      </c>
      <c r="E573" t="s">
        <v>1399</v>
      </c>
      <c r="F573" t="s">
        <v>1401</v>
      </c>
      <c r="G573" t="s">
        <v>1402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x14ac:dyDescent="0.2">
      <c r="A574">
        <v>574</v>
      </c>
      <c r="B574">
        <v>25</v>
      </c>
      <c r="C574" t="s">
        <v>299</v>
      </c>
      <c r="D574" t="s">
        <v>1403</v>
      </c>
      <c r="E574" t="s">
        <v>1400</v>
      </c>
      <c r="F574" t="s">
        <v>1404</v>
      </c>
      <c r="I574" t="s">
        <v>281</v>
      </c>
      <c r="AB574" t="s">
        <v>1667</v>
      </c>
      <c r="AF574" t="s">
        <v>447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x14ac:dyDescent="0.2">
      <c r="A575">
        <v>575</v>
      </c>
      <c r="B575">
        <v>31</v>
      </c>
      <c r="C575" t="s">
        <v>302</v>
      </c>
      <c r="D575" t="s">
        <v>1405</v>
      </c>
      <c r="E575" t="s">
        <v>1400</v>
      </c>
      <c r="F575" t="s">
        <v>1406</v>
      </c>
      <c r="DD575"/>
      <c r="DE575"/>
      <c r="DF575"/>
      <c r="DG575"/>
      <c r="DH575"/>
      <c r="DI575"/>
      <c r="DJ575"/>
      <c r="DK575"/>
      <c r="DL575"/>
      <c r="DM575"/>
      <c r="DN575"/>
    </row>
    <row r="576" spans="1:161" x14ac:dyDescent="0.2">
      <c r="A576">
        <v>576</v>
      </c>
      <c r="B576">
        <v>51</v>
      </c>
      <c r="C576" t="s">
        <v>389</v>
      </c>
      <c r="D576" t="s">
        <v>1400</v>
      </c>
      <c r="E576" t="s">
        <v>1400</v>
      </c>
      <c r="F576" t="s">
        <v>1401</v>
      </c>
      <c r="G576" t="s">
        <v>1402</v>
      </c>
      <c r="DD576"/>
      <c r="DE576"/>
      <c r="DF576"/>
      <c r="DG576"/>
      <c r="DH576"/>
      <c r="DI576"/>
      <c r="DJ576"/>
      <c r="DK576"/>
      <c r="DL576"/>
      <c r="DM576"/>
      <c r="DN576"/>
      <c r="EH576" t="s">
        <v>317</v>
      </c>
    </row>
    <row r="577" spans="1:168" x14ac:dyDescent="0.2">
      <c r="A577">
        <v>577</v>
      </c>
      <c r="B577">
        <v>7</v>
      </c>
      <c r="C577" t="s">
        <v>304</v>
      </c>
      <c r="D577" t="s">
        <v>1403</v>
      </c>
      <c r="E577" t="s">
        <v>1401</v>
      </c>
      <c r="F577" t="s">
        <v>1407</v>
      </c>
      <c r="G577" t="s">
        <v>1402</v>
      </c>
      <c r="J577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</row>
    <row r="578" spans="1:168" x14ac:dyDescent="0.2">
      <c r="A578">
        <v>578</v>
      </c>
      <c r="B578">
        <v>66</v>
      </c>
      <c r="C578" t="s">
        <v>293</v>
      </c>
      <c r="D578" t="s">
        <v>1401</v>
      </c>
      <c r="E578" t="s">
        <v>1401</v>
      </c>
      <c r="F578" t="s">
        <v>1408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1409</v>
      </c>
      <c r="E579" t="s">
        <v>1410</v>
      </c>
      <c r="F579" t="s">
        <v>1411</v>
      </c>
      <c r="G579" t="s">
        <v>1412</v>
      </c>
      <c r="J57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H579" t="s">
        <v>327</v>
      </c>
    </row>
    <row r="580" spans="1:168" x14ac:dyDescent="0.2">
      <c r="A580">
        <v>580</v>
      </c>
      <c r="B580">
        <v>8</v>
      </c>
      <c r="C580" t="s">
        <v>109</v>
      </c>
      <c r="D580" t="s">
        <v>1413</v>
      </c>
      <c r="E580" t="s">
        <v>1414</v>
      </c>
      <c r="F580" t="s">
        <v>1415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x14ac:dyDescent="0.2">
      <c r="A581">
        <v>581</v>
      </c>
      <c r="B581">
        <v>52</v>
      </c>
      <c r="C581" t="s">
        <v>389</v>
      </c>
      <c r="D581" t="s">
        <v>1416</v>
      </c>
      <c r="E581" t="s">
        <v>1416</v>
      </c>
      <c r="F581" t="s">
        <v>1417</v>
      </c>
      <c r="DD581"/>
      <c r="DE581"/>
      <c r="DF581"/>
      <c r="DG581"/>
      <c r="DH581"/>
      <c r="DI581"/>
      <c r="DJ581"/>
      <c r="DK581"/>
      <c r="DL581"/>
      <c r="DM581"/>
      <c r="DN581"/>
      <c r="FL581" t="s">
        <v>329</v>
      </c>
    </row>
    <row r="582" spans="1:168" x14ac:dyDescent="0.2">
      <c r="A582">
        <v>582</v>
      </c>
      <c r="B582">
        <v>66</v>
      </c>
      <c r="C582" t="s">
        <v>286</v>
      </c>
      <c r="D582" t="s">
        <v>1416</v>
      </c>
      <c r="E582" t="s">
        <v>1416</v>
      </c>
      <c r="F582" t="s">
        <v>1417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x14ac:dyDescent="0.2">
      <c r="A583">
        <v>583</v>
      </c>
      <c r="B583">
        <v>42</v>
      </c>
      <c r="C583" t="s">
        <v>287</v>
      </c>
      <c r="D583" t="s">
        <v>1418</v>
      </c>
      <c r="E583" t="s">
        <v>1419</v>
      </c>
      <c r="F583" t="s">
        <v>1420</v>
      </c>
      <c r="DD583"/>
      <c r="DE583"/>
      <c r="DF583"/>
      <c r="DG583"/>
      <c r="DH583"/>
      <c r="DI583"/>
      <c r="DJ583"/>
      <c r="DK583"/>
      <c r="DL583"/>
      <c r="DM583"/>
      <c r="DN583"/>
    </row>
    <row r="584" spans="1:168" x14ac:dyDescent="0.2">
      <c r="A584">
        <v>584</v>
      </c>
      <c r="B584">
        <v>67</v>
      </c>
      <c r="C584" t="s">
        <v>293</v>
      </c>
      <c r="D584" t="s">
        <v>1417</v>
      </c>
      <c r="E584" t="s">
        <v>1417</v>
      </c>
      <c r="F584" t="s">
        <v>1421</v>
      </c>
      <c r="DD584"/>
      <c r="DE584"/>
      <c r="DF584"/>
      <c r="DG584"/>
      <c r="DH584"/>
      <c r="DI584"/>
      <c r="DJ584"/>
      <c r="DK584"/>
      <c r="DL584"/>
      <c r="DM584"/>
      <c r="DN584"/>
      <c r="EF584" t="s">
        <v>315</v>
      </c>
    </row>
    <row r="585" spans="1:168" x14ac:dyDescent="0.2">
      <c r="A585">
        <v>585</v>
      </c>
      <c r="B585">
        <v>49</v>
      </c>
      <c r="C585" t="s">
        <v>288</v>
      </c>
      <c r="D585" t="s">
        <v>1422</v>
      </c>
      <c r="E585" t="s">
        <v>1422</v>
      </c>
      <c r="F585" t="s">
        <v>1423</v>
      </c>
      <c r="G585" t="s">
        <v>1424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x14ac:dyDescent="0.2">
      <c r="A586">
        <v>586</v>
      </c>
      <c r="B586">
        <v>67</v>
      </c>
      <c r="C586" t="s">
        <v>286</v>
      </c>
      <c r="D586" t="s">
        <v>1422</v>
      </c>
      <c r="E586" t="s">
        <v>1422</v>
      </c>
      <c r="F586" t="s">
        <v>1423</v>
      </c>
      <c r="G586" t="s">
        <v>1424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x14ac:dyDescent="0.2">
      <c r="A587">
        <v>587</v>
      </c>
      <c r="B587">
        <v>20</v>
      </c>
      <c r="C587" t="s">
        <v>303</v>
      </c>
      <c r="D587" t="s">
        <v>1425</v>
      </c>
      <c r="E587" t="s">
        <v>1426</v>
      </c>
      <c r="F587" t="s">
        <v>1427</v>
      </c>
      <c r="G587" t="s">
        <v>1428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x14ac:dyDescent="0.2">
      <c r="A588">
        <v>588</v>
      </c>
      <c r="B588">
        <v>72</v>
      </c>
      <c r="C588" t="s">
        <v>291</v>
      </c>
      <c r="D588" t="s">
        <v>1429</v>
      </c>
      <c r="E588" t="s">
        <v>1430</v>
      </c>
      <c r="F588" t="s">
        <v>1431</v>
      </c>
      <c r="J588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x14ac:dyDescent="0.2">
      <c r="A589">
        <v>589</v>
      </c>
      <c r="B589">
        <v>49</v>
      </c>
      <c r="C589" t="s">
        <v>21</v>
      </c>
      <c r="D589" t="s">
        <v>1432</v>
      </c>
      <c r="E589" t="s">
        <v>1433</v>
      </c>
      <c r="F589" t="s">
        <v>1434</v>
      </c>
      <c r="G589" t="s">
        <v>1435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</row>
    <row r="590" spans="1:168" x14ac:dyDescent="0.2">
      <c r="A590">
        <v>590</v>
      </c>
      <c r="B590">
        <v>73</v>
      </c>
      <c r="C590" t="s">
        <v>291</v>
      </c>
      <c r="D590" t="s">
        <v>1436</v>
      </c>
      <c r="E590" t="s">
        <v>1433</v>
      </c>
      <c r="F590" t="s">
        <v>1434</v>
      </c>
      <c r="J590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x14ac:dyDescent="0.2">
      <c r="A591">
        <v>591</v>
      </c>
      <c r="B591">
        <v>74</v>
      </c>
      <c r="C591" t="s">
        <v>291</v>
      </c>
      <c r="D591" t="s">
        <v>1433</v>
      </c>
      <c r="E591" t="s">
        <v>1437</v>
      </c>
      <c r="F591" t="s">
        <v>1438</v>
      </c>
      <c r="J591" t="s">
        <v>330</v>
      </c>
      <c r="DD591"/>
      <c r="DE591"/>
      <c r="DF591"/>
      <c r="DG591"/>
      <c r="DH591"/>
      <c r="DI591"/>
      <c r="DJ591"/>
      <c r="DK591"/>
      <c r="DL591"/>
      <c r="DM591"/>
      <c r="DN591"/>
      <c r="FE591" t="s">
        <v>324</v>
      </c>
    </row>
    <row r="592" spans="1:168" x14ac:dyDescent="0.2">
      <c r="A592">
        <v>592</v>
      </c>
      <c r="B592">
        <v>50</v>
      </c>
      <c r="C592" t="s">
        <v>21</v>
      </c>
      <c r="D592" t="s">
        <v>1437</v>
      </c>
      <c r="E592" t="s">
        <v>1438</v>
      </c>
      <c r="F592" t="s">
        <v>1439</v>
      </c>
      <c r="G592" t="s">
        <v>1440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</row>
    <row r="593" spans="1:164" x14ac:dyDescent="0.2">
      <c r="A593">
        <v>593</v>
      </c>
      <c r="B593">
        <v>75</v>
      </c>
      <c r="C593" t="s">
        <v>291</v>
      </c>
      <c r="D593" t="s">
        <v>1438</v>
      </c>
      <c r="E593" t="s">
        <v>1441</v>
      </c>
      <c r="F593" t="s">
        <v>1442</v>
      </c>
      <c r="J593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4" x14ac:dyDescent="0.2">
      <c r="A594">
        <v>594</v>
      </c>
      <c r="B594">
        <v>51</v>
      </c>
      <c r="C594" t="s">
        <v>21</v>
      </c>
      <c r="D594" t="s">
        <v>1443</v>
      </c>
      <c r="E594" t="s">
        <v>1444</v>
      </c>
      <c r="F594" t="s">
        <v>1445</v>
      </c>
      <c r="G594" t="s">
        <v>1446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E594" t="s">
        <v>324</v>
      </c>
    </row>
    <row r="595" spans="1:164" x14ac:dyDescent="0.2">
      <c r="A595">
        <v>595</v>
      </c>
      <c r="B595">
        <v>76</v>
      </c>
      <c r="C595" t="s">
        <v>291</v>
      </c>
      <c r="D595" t="s">
        <v>1447</v>
      </c>
      <c r="E595" t="s">
        <v>1448</v>
      </c>
      <c r="F595" t="s">
        <v>1449</v>
      </c>
      <c r="J595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4" x14ac:dyDescent="0.2">
      <c r="A596">
        <v>596</v>
      </c>
      <c r="B596">
        <v>52</v>
      </c>
      <c r="C596" t="s">
        <v>21</v>
      </c>
      <c r="D596" t="s">
        <v>1450</v>
      </c>
      <c r="E596" t="s">
        <v>1451</v>
      </c>
      <c r="F596" t="s">
        <v>1452</v>
      </c>
      <c r="G596" t="s">
        <v>1453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D596" t="s">
        <v>323</v>
      </c>
    </row>
    <row r="597" spans="1:164" x14ac:dyDescent="0.2">
      <c r="A597">
        <v>597</v>
      </c>
      <c r="B597">
        <v>77</v>
      </c>
      <c r="C597" t="s">
        <v>291</v>
      </c>
      <c r="D597" t="s">
        <v>1449</v>
      </c>
      <c r="E597" t="s">
        <v>1454</v>
      </c>
      <c r="F597" t="s">
        <v>1455</v>
      </c>
      <c r="J597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4" x14ac:dyDescent="0.2">
      <c r="A598">
        <v>598</v>
      </c>
      <c r="B598">
        <v>53</v>
      </c>
      <c r="C598" t="s">
        <v>21</v>
      </c>
      <c r="D598" t="s">
        <v>1452</v>
      </c>
      <c r="E598" t="s">
        <v>1456</v>
      </c>
      <c r="F598" t="s">
        <v>1457</v>
      </c>
      <c r="G598" t="s">
        <v>1458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4" x14ac:dyDescent="0.2">
      <c r="A599">
        <v>599</v>
      </c>
      <c r="B599">
        <v>78</v>
      </c>
      <c r="C599" t="s">
        <v>291</v>
      </c>
      <c r="D599" t="s">
        <v>1455</v>
      </c>
      <c r="E599" t="s">
        <v>1459</v>
      </c>
      <c r="F599" t="s">
        <v>1460</v>
      </c>
      <c r="J59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4" x14ac:dyDescent="0.2">
      <c r="A600">
        <v>600</v>
      </c>
      <c r="B600">
        <v>32</v>
      </c>
      <c r="C600" t="s">
        <v>302</v>
      </c>
      <c r="D600" t="s">
        <v>1461</v>
      </c>
      <c r="E600" t="s">
        <v>1459</v>
      </c>
      <c r="F600" t="s">
        <v>1462</v>
      </c>
      <c r="AE600" t="s">
        <v>554</v>
      </c>
      <c r="DD600"/>
      <c r="DE600"/>
      <c r="DF600"/>
      <c r="DG600"/>
      <c r="DH600"/>
      <c r="DI600"/>
      <c r="DJ600"/>
      <c r="DK600"/>
      <c r="DL600"/>
      <c r="DM600"/>
      <c r="DN600"/>
      <c r="FE600" t="s">
        <v>324</v>
      </c>
    </row>
    <row r="601" spans="1:164" x14ac:dyDescent="0.2">
      <c r="A601">
        <v>601</v>
      </c>
      <c r="B601">
        <v>68</v>
      </c>
      <c r="C601" t="s">
        <v>293</v>
      </c>
      <c r="D601" t="s">
        <v>1423</v>
      </c>
      <c r="E601" t="s">
        <v>1423</v>
      </c>
      <c r="F601" t="s">
        <v>1463</v>
      </c>
      <c r="DD601"/>
      <c r="DE601"/>
      <c r="DF601"/>
      <c r="DG601"/>
      <c r="DH601"/>
      <c r="DI601"/>
      <c r="DJ601"/>
      <c r="DK601"/>
      <c r="DL601"/>
      <c r="DM601"/>
      <c r="DN601"/>
      <c r="EF601" t="s">
        <v>315</v>
      </c>
    </row>
    <row r="602" spans="1:164" x14ac:dyDescent="0.2">
      <c r="A602">
        <v>602</v>
      </c>
      <c r="B602">
        <v>50</v>
      </c>
      <c r="C602" t="s">
        <v>288</v>
      </c>
      <c r="D602" t="s">
        <v>1464</v>
      </c>
      <c r="E602" t="s">
        <v>1464</v>
      </c>
      <c r="F602" t="s">
        <v>140</v>
      </c>
      <c r="G602" t="s">
        <v>1465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4" x14ac:dyDescent="0.2">
      <c r="A603">
        <v>603</v>
      </c>
      <c r="B603">
        <v>68</v>
      </c>
      <c r="C603" t="s">
        <v>286</v>
      </c>
      <c r="D603" t="s">
        <v>1464</v>
      </c>
      <c r="E603" t="s">
        <v>1464</v>
      </c>
      <c r="F603" t="s">
        <v>140</v>
      </c>
      <c r="G603" t="s">
        <v>1465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4" x14ac:dyDescent="0.2">
      <c r="A604">
        <v>604</v>
      </c>
      <c r="B604">
        <v>5</v>
      </c>
      <c r="C604" t="s">
        <v>111</v>
      </c>
      <c r="D604" t="s">
        <v>247</v>
      </c>
      <c r="E604" t="s">
        <v>1466</v>
      </c>
      <c r="F604" t="s">
        <v>248</v>
      </c>
      <c r="G604" t="s">
        <v>1467</v>
      </c>
      <c r="I604" t="s">
        <v>281</v>
      </c>
      <c r="AS604" t="s">
        <v>1358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755</v>
      </c>
      <c r="EA604" t="s">
        <v>1468</v>
      </c>
    </row>
    <row r="605" spans="1:164" x14ac:dyDescent="0.2">
      <c r="A605">
        <v>605</v>
      </c>
      <c r="B605">
        <v>8</v>
      </c>
      <c r="C605" t="s">
        <v>304</v>
      </c>
      <c r="D605" t="s">
        <v>1469</v>
      </c>
      <c r="E605" t="s">
        <v>1466</v>
      </c>
      <c r="F605" t="s">
        <v>1470</v>
      </c>
      <c r="G605" t="s">
        <v>1471</v>
      </c>
      <c r="I605" t="s">
        <v>281</v>
      </c>
      <c r="AS605" t="s">
        <v>1358</v>
      </c>
      <c r="DD605"/>
      <c r="DE605"/>
      <c r="DF605"/>
      <c r="DG605"/>
      <c r="DH605"/>
      <c r="DI605"/>
      <c r="DJ605"/>
      <c r="DK605"/>
      <c r="DL605"/>
      <c r="DM605"/>
      <c r="DN605"/>
    </row>
    <row r="606" spans="1:164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1470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4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1472</v>
      </c>
      <c r="I607" t="s">
        <v>281</v>
      </c>
      <c r="S607" t="s">
        <v>56</v>
      </c>
      <c r="AJ607" t="s">
        <v>388</v>
      </c>
      <c r="DD607"/>
      <c r="DE607"/>
      <c r="DF607"/>
      <c r="DG607"/>
      <c r="DH607"/>
      <c r="DI607"/>
      <c r="DJ607"/>
      <c r="DK607"/>
      <c r="DL607"/>
      <c r="DM607"/>
      <c r="DN607"/>
      <c r="FH607" t="s">
        <v>327</v>
      </c>
    </row>
    <row r="608" spans="1:164" x14ac:dyDescent="0.2">
      <c r="A608">
        <v>608</v>
      </c>
      <c r="B608">
        <v>9</v>
      </c>
      <c r="C608" t="s">
        <v>109</v>
      </c>
      <c r="D608" t="s">
        <v>1473</v>
      </c>
      <c r="E608" t="s">
        <v>1474</v>
      </c>
      <c r="F608" t="s">
        <v>1475</v>
      </c>
      <c r="J608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8" x14ac:dyDescent="0.2">
      <c r="A609">
        <v>609</v>
      </c>
      <c r="B609">
        <v>51</v>
      </c>
      <c r="C609" t="s">
        <v>288</v>
      </c>
      <c r="D609" t="s">
        <v>1476</v>
      </c>
      <c r="E609" t="s">
        <v>1476</v>
      </c>
      <c r="F609" t="s">
        <v>1477</v>
      </c>
      <c r="G609" t="s">
        <v>1478</v>
      </c>
      <c r="DD609"/>
      <c r="DE609"/>
      <c r="DF609"/>
      <c r="DG609"/>
      <c r="DH609"/>
      <c r="DI609"/>
      <c r="DJ609"/>
      <c r="DK609"/>
      <c r="DL609"/>
      <c r="DM609"/>
      <c r="DN609"/>
      <c r="FL609" t="s">
        <v>329</v>
      </c>
    </row>
    <row r="610" spans="1:168" x14ac:dyDescent="0.2">
      <c r="A610">
        <v>610</v>
      </c>
      <c r="B610">
        <v>69</v>
      </c>
      <c r="C610" t="s">
        <v>286</v>
      </c>
      <c r="D610" t="s">
        <v>1476</v>
      </c>
      <c r="E610" t="s">
        <v>1476</v>
      </c>
      <c r="F610" t="s">
        <v>253</v>
      </c>
      <c r="G610" t="s">
        <v>1479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8" x14ac:dyDescent="0.2">
      <c r="A611">
        <v>611</v>
      </c>
      <c r="B611">
        <v>79</v>
      </c>
      <c r="C611" t="s">
        <v>291</v>
      </c>
      <c r="D611" t="s">
        <v>1476</v>
      </c>
      <c r="E611" t="s">
        <v>1480</v>
      </c>
      <c r="F611" t="s">
        <v>1481</v>
      </c>
      <c r="J611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8" x14ac:dyDescent="0.2">
      <c r="A612">
        <v>612</v>
      </c>
      <c r="B612">
        <v>54</v>
      </c>
      <c r="C612" t="s">
        <v>21</v>
      </c>
      <c r="D612" t="s">
        <v>1480</v>
      </c>
      <c r="E612" t="s">
        <v>1481</v>
      </c>
      <c r="F612" t="s">
        <v>1482</v>
      </c>
      <c r="G612" t="s">
        <v>1483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</row>
    <row r="613" spans="1:168" x14ac:dyDescent="0.2">
      <c r="A613">
        <v>613</v>
      </c>
      <c r="B613">
        <v>31</v>
      </c>
      <c r="C613" t="s">
        <v>300</v>
      </c>
      <c r="D613" t="s">
        <v>1481</v>
      </c>
      <c r="E613" t="s">
        <v>1484</v>
      </c>
      <c r="F613" t="s">
        <v>1485</v>
      </c>
      <c r="G613" t="s">
        <v>1486</v>
      </c>
      <c r="I613" t="s">
        <v>281</v>
      </c>
      <c r="N613" t="s">
        <v>51</v>
      </c>
      <c r="AO613" t="s">
        <v>587</v>
      </c>
      <c r="DD613"/>
      <c r="DE613"/>
      <c r="DF613"/>
      <c r="DG613"/>
      <c r="DH613"/>
      <c r="DI613"/>
      <c r="DJ613"/>
      <c r="DK613"/>
      <c r="DL613"/>
      <c r="DM613"/>
      <c r="DN613"/>
    </row>
    <row r="614" spans="1:168" x14ac:dyDescent="0.2">
      <c r="A614">
        <v>614</v>
      </c>
      <c r="B614">
        <v>33</v>
      </c>
      <c r="C614" t="s">
        <v>302</v>
      </c>
      <c r="D614" t="s">
        <v>1487</v>
      </c>
      <c r="E614" t="s">
        <v>1477</v>
      </c>
      <c r="F614" t="s">
        <v>1488</v>
      </c>
      <c r="AO614" t="s">
        <v>587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  <c r="FE614" t="s">
        <v>324</v>
      </c>
    </row>
    <row r="615" spans="1:168" x14ac:dyDescent="0.2">
      <c r="A615">
        <v>615</v>
      </c>
      <c r="B615">
        <v>53</v>
      </c>
      <c r="C615" t="s">
        <v>389</v>
      </c>
      <c r="D615" t="s">
        <v>1477</v>
      </c>
      <c r="E615" t="s">
        <v>1477</v>
      </c>
      <c r="F615" t="s">
        <v>251</v>
      </c>
      <c r="G615" t="s">
        <v>1489</v>
      </c>
      <c r="DD615"/>
      <c r="DE615"/>
      <c r="DF615"/>
      <c r="DG615"/>
      <c r="DH615"/>
      <c r="DI615"/>
      <c r="DJ615"/>
      <c r="DK615"/>
      <c r="DL615"/>
      <c r="DM615"/>
      <c r="DN615"/>
      <c r="ET615" t="s">
        <v>320</v>
      </c>
    </row>
    <row r="616" spans="1:168" x14ac:dyDescent="0.2">
      <c r="A616">
        <v>616</v>
      </c>
      <c r="B616">
        <v>27</v>
      </c>
      <c r="C616" t="s">
        <v>290</v>
      </c>
      <c r="D616" t="s">
        <v>1485</v>
      </c>
      <c r="E616" t="s">
        <v>1488</v>
      </c>
      <c r="F616" t="s">
        <v>1490</v>
      </c>
      <c r="I616" t="s">
        <v>281</v>
      </c>
      <c r="AO616" t="s">
        <v>587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8" x14ac:dyDescent="0.2">
      <c r="A617">
        <v>617</v>
      </c>
      <c r="B617">
        <v>28</v>
      </c>
      <c r="C617" t="s">
        <v>290</v>
      </c>
      <c r="D617" t="s">
        <v>1485</v>
      </c>
      <c r="E617" t="s">
        <v>1488</v>
      </c>
      <c r="F617" t="s">
        <v>1490</v>
      </c>
      <c r="I617" t="s">
        <v>281</v>
      </c>
      <c r="AV617" t="s">
        <v>1252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8" x14ac:dyDescent="0.2">
      <c r="A618">
        <v>618</v>
      </c>
      <c r="B618">
        <v>80</v>
      </c>
      <c r="C618" t="s">
        <v>291</v>
      </c>
      <c r="D618" t="s">
        <v>1485</v>
      </c>
      <c r="E618" t="s">
        <v>1491</v>
      </c>
      <c r="F618" t="s">
        <v>1492</v>
      </c>
      <c r="I618" t="s">
        <v>281</v>
      </c>
      <c r="AJ618" t="s">
        <v>388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8" x14ac:dyDescent="0.2">
      <c r="A619">
        <v>619</v>
      </c>
      <c r="B619">
        <v>81</v>
      </c>
      <c r="C619" t="s">
        <v>291</v>
      </c>
      <c r="D619" t="s">
        <v>1493</v>
      </c>
      <c r="E619" t="s">
        <v>1494</v>
      </c>
      <c r="F619" t="s">
        <v>1495</v>
      </c>
      <c r="I619" t="s">
        <v>281</v>
      </c>
      <c r="AE619" t="s">
        <v>554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8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1496</v>
      </c>
      <c r="G620" t="s">
        <v>1489</v>
      </c>
      <c r="J620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</row>
    <row r="621" spans="1:168" x14ac:dyDescent="0.2">
      <c r="A621">
        <v>621</v>
      </c>
      <c r="B621">
        <v>43</v>
      </c>
      <c r="C621" t="s">
        <v>287</v>
      </c>
      <c r="D621" t="s">
        <v>1497</v>
      </c>
      <c r="E621" t="s">
        <v>251</v>
      </c>
      <c r="F621" t="s">
        <v>1498</v>
      </c>
      <c r="AT621" t="s">
        <v>1499</v>
      </c>
      <c r="DD621"/>
      <c r="DE621"/>
      <c r="DF621"/>
      <c r="DG621"/>
      <c r="DH621"/>
      <c r="DI621"/>
      <c r="DJ621"/>
      <c r="DK621"/>
      <c r="DL621"/>
      <c r="DM621"/>
      <c r="DN621"/>
    </row>
    <row r="622" spans="1:168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1500</v>
      </c>
      <c r="DD622"/>
      <c r="DE622"/>
      <c r="DF622"/>
      <c r="DG622"/>
      <c r="DH622"/>
      <c r="DI622"/>
      <c r="DJ622"/>
      <c r="DK622"/>
      <c r="DL622"/>
      <c r="DM622"/>
      <c r="DN622"/>
      <c r="EH622" t="s">
        <v>317</v>
      </c>
      <c r="FE622" t="s">
        <v>324</v>
      </c>
    </row>
    <row r="623" spans="1:168" x14ac:dyDescent="0.2">
      <c r="A623">
        <v>623</v>
      </c>
      <c r="B623">
        <v>82</v>
      </c>
      <c r="C623" t="s">
        <v>291</v>
      </c>
      <c r="D623" t="s">
        <v>1501</v>
      </c>
      <c r="E623" t="s">
        <v>1502</v>
      </c>
      <c r="F623" t="s">
        <v>1503</v>
      </c>
      <c r="J623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8" x14ac:dyDescent="0.2">
      <c r="A624">
        <v>624</v>
      </c>
      <c r="B624">
        <v>56</v>
      </c>
      <c r="C624" t="s">
        <v>21</v>
      </c>
      <c r="D624" t="s">
        <v>1504</v>
      </c>
      <c r="E624" t="s">
        <v>1505</v>
      </c>
      <c r="F624" t="s">
        <v>1506</v>
      </c>
      <c r="G624" t="s">
        <v>1507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</row>
    <row r="625" spans="1:161" x14ac:dyDescent="0.2">
      <c r="A625">
        <v>625</v>
      </c>
      <c r="B625">
        <v>83</v>
      </c>
      <c r="C625" t="s">
        <v>291</v>
      </c>
      <c r="D625" t="s">
        <v>1508</v>
      </c>
      <c r="E625" t="s">
        <v>1509</v>
      </c>
      <c r="F625" t="s">
        <v>1510</v>
      </c>
      <c r="J625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x14ac:dyDescent="0.2">
      <c r="A626">
        <v>626</v>
      </c>
      <c r="B626">
        <v>57</v>
      </c>
      <c r="C626" t="s">
        <v>21</v>
      </c>
      <c r="D626" t="s">
        <v>1511</v>
      </c>
      <c r="E626" t="s">
        <v>1512</v>
      </c>
      <c r="F626" t="s">
        <v>1513</v>
      </c>
      <c r="G626" t="s">
        <v>1514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x14ac:dyDescent="0.2">
      <c r="A627">
        <v>627</v>
      </c>
      <c r="B627">
        <v>84</v>
      </c>
      <c r="C627" t="s">
        <v>291</v>
      </c>
      <c r="D627" t="s">
        <v>1509</v>
      </c>
      <c r="E627" t="s">
        <v>1513</v>
      </c>
      <c r="F627" t="s">
        <v>1515</v>
      </c>
      <c r="J627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x14ac:dyDescent="0.2">
      <c r="A628">
        <v>628</v>
      </c>
      <c r="B628">
        <v>58</v>
      </c>
      <c r="C628" t="s">
        <v>21</v>
      </c>
      <c r="D628" t="s">
        <v>1513</v>
      </c>
      <c r="E628" t="s">
        <v>1515</v>
      </c>
      <c r="F628" t="s">
        <v>1516</v>
      </c>
      <c r="G628" t="s">
        <v>1517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D628" t="s">
        <v>323</v>
      </c>
    </row>
    <row r="629" spans="1:161" x14ac:dyDescent="0.2">
      <c r="A629">
        <v>629</v>
      </c>
      <c r="B629">
        <v>29</v>
      </c>
      <c r="C629" t="s">
        <v>290</v>
      </c>
      <c r="D629" t="s">
        <v>1516</v>
      </c>
      <c r="E629" t="s">
        <v>1518</v>
      </c>
      <c r="F629" t="s">
        <v>1519</v>
      </c>
      <c r="J62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x14ac:dyDescent="0.2">
      <c r="A630">
        <v>630</v>
      </c>
      <c r="B630">
        <v>85</v>
      </c>
      <c r="C630" t="s">
        <v>291</v>
      </c>
      <c r="D630" t="s">
        <v>1516</v>
      </c>
      <c r="E630" t="s">
        <v>1520</v>
      </c>
      <c r="F630" t="s">
        <v>1521</v>
      </c>
      <c r="J630" t="s">
        <v>330</v>
      </c>
      <c r="DD630"/>
      <c r="DE630"/>
      <c r="DF630"/>
      <c r="DG630"/>
      <c r="DH630"/>
      <c r="DI630"/>
      <c r="DJ630"/>
      <c r="DK630"/>
      <c r="DL630"/>
      <c r="DM630"/>
      <c r="DN630"/>
      <c r="FE630" t="s">
        <v>324</v>
      </c>
    </row>
    <row r="631" spans="1:161" x14ac:dyDescent="0.2">
      <c r="A631">
        <v>631</v>
      </c>
      <c r="B631">
        <v>59</v>
      </c>
      <c r="C631" t="s">
        <v>21</v>
      </c>
      <c r="D631" t="s">
        <v>1522</v>
      </c>
      <c r="E631" t="s">
        <v>1523</v>
      </c>
      <c r="F631" t="s">
        <v>1524</v>
      </c>
      <c r="G631" t="s">
        <v>1525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</row>
    <row r="632" spans="1:161" x14ac:dyDescent="0.2">
      <c r="A632">
        <v>632</v>
      </c>
      <c r="B632">
        <v>86</v>
      </c>
      <c r="C632" t="s">
        <v>291</v>
      </c>
      <c r="D632" t="s">
        <v>1523</v>
      </c>
      <c r="E632" t="s">
        <v>255</v>
      </c>
      <c r="F632" t="s">
        <v>1526</v>
      </c>
      <c r="J632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x14ac:dyDescent="0.2">
      <c r="A633">
        <v>633</v>
      </c>
      <c r="B633">
        <v>60</v>
      </c>
      <c r="C633" t="s">
        <v>21</v>
      </c>
      <c r="D633" t="s">
        <v>1521</v>
      </c>
      <c r="E633" t="s">
        <v>1527</v>
      </c>
      <c r="F633" t="s">
        <v>1528</v>
      </c>
      <c r="G633" t="s">
        <v>1529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x14ac:dyDescent="0.2">
      <c r="A634">
        <v>634</v>
      </c>
      <c r="B634">
        <v>23</v>
      </c>
      <c r="C634" t="s">
        <v>292</v>
      </c>
      <c r="D634" t="s">
        <v>1519</v>
      </c>
      <c r="E634" t="s">
        <v>253</v>
      </c>
      <c r="F634" t="s">
        <v>256</v>
      </c>
      <c r="G634" t="s">
        <v>1530</v>
      </c>
      <c r="J634" t="s">
        <v>330</v>
      </c>
      <c r="DD634"/>
      <c r="DE634"/>
      <c r="DF634"/>
      <c r="DG634"/>
      <c r="DH634"/>
      <c r="DI634"/>
      <c r="DJ634"/>
      <c r="DK634"/>
      <c r="DL634"/>
      <c r="DM634"/>
      <c r="DN634"/>
    </row>
    <row r="635" spans="1:16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  <c r="FE635" t="s">
        <v>324</v>
      </c>
    </row>
    <row r="636" spans="1:161" x14ac:dyDescent="0.2">
      <c r="A636">
        <v>636</v>
      </c>
      <c r="B636">
        <v>53</v>
      </c>
      <c r="C636" t="s">
        <v>288</v>
      </c>
      <c r="D636" t="s">
        <v>1531</v>
      </c>
      <c r="E636" t="s">
        <v>1531</v>
      </c>
      <c r="F636" t="s">
        <v>1532</v>
      </c>
      <c r="G636" t="s">
        <v>1533</v>
      </c>
      <c r="DD636"/>
      <c r="DE636"/>
      <c r="DF636"/>
      <c r="DG636"/>
      <c r="DH636"/>
      <c r="DI636"/>
      <c r="DJ636"/>
      <c r="DK636"/>
      <c r="DL636"/>
      <c r="DM636"/>
      <c r="DN636"/>
      <c r="EQ636" t="s">
        <v>430</v>
      </c>
    </row>
    <row r="637" spans="1:161" x14ac:dyDescent="0.2">
      <c r="A637">
        <v>637</v>
      </c>
      <c r="B637">
        <v>70</v>
      </c>
      <c r="C637" t="s">
        <v>286</v>
      </c>
      <c r="D637" t="s">
        <v>1531</v>
      </c>
      <c r="E637" t="s">
        <v>1531</v>
      </c>
      <c r="F637" t="s">
        <v>1532</v>
      </c>
      <c r="G637" t="s">
        <v>1533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x14ac:dyDescent="0.2">
      <c r="A638">
        <v>638</v>
      </c>
      <c r="B638">
        <v>24</v>
      </c>
      <c r="C638" t="s">
        <v>292</v>
      </c>
      <c r="D638" t="s">
        <v>1527</v>
      </c>
      <c r="E638" t="s">
        <v>256</v>
      </c>
      <c r="F638" t="s">
        <v>259</v>
      </c>
      <c r="G638" t="s">
        <v>1534</v>
      </c>
      <c r="J638" t="s">
        <v>330</v>
      </c>
      <c r="DD638"/>
      <c r="DE638"/>
      <c r="DF638"/>
      <c r="DG638"/>
      <c r="DH638"/>
      <c r="DI638"/>
      <c r="DJ638"/>
      <c r="DK638"/>
      <c r="DL638"/>
      <c r="DM638"/>
      <c r="DN638"/>
    </row>
    <row r="639" spans="1:16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1533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EO640" t="s">
        <v>319</v>
      </c>
    </row>
    <row r="641" spans="1:167" x14ac:dyDescent="0.2">
      <c r="A641">
        <v>641</v>
      </c>
      <c r="B641">
        <v>34</v>
      </c>
      <c r="C641" t="s">
        <v>302</v>
      </c>
      <c r="D641" t="s">
        <v>1535</v>
      </c>
      <c r="E641" t="s">
        <v>252</v>
      </c>
      <c r="F641" t="s">
        <v>1536</v>
      </c>
      <c r="AL641" t="s">
        <v>696</v>
      </c>
      <c r="DD641"/>
      <c r="DE641"/>
      <c r="DF641"/>
      <c r="DG641"/>
      <c r="DH641"/>
      <c r="DI641"/>
      <c r="DJ641"/>
      <c r="DK641"/>
      <c r="DL641"/>
      <c r="DM641"/>
      <c r="DN641"/>
    </row>
    <row r="642" spans="1:167" x14ac:dyDescent="0.2">
      <c r="A642">
        <v>642</v>
      </c>
      <c r="B642">
        <v>71</v>
      </c>
      <c r="C642" t="s">
        <v>293</v>
      </c>
      <c r="D642" t="s">
        <v>1532</v>
      </c>
      <c r="E642" t="s">
        <v>1532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  <c r="EF642" t="s">
        <v>315</v>
      </c>
      <c r="FE642" t="s">
        <v>324</v>
      </c>
    </row>
    <row r="643" spans="1:167" x14ac:dyDescent="0.2">
      <c r="A643">
        <v>643</v>
      </c>
      <c r="B643">
        <v>54</v>
      </c>
      <c r="C643" t="s">
        <v>288</v>
      </c>
      <c r="D643" t="s">
        <v>1537</v>
      </c>
      <c r="E643" t="s">
        <v>1537</v>
      </c>
      <c r="F643" t="s">
        <v>1538</v>
      </c>
      <c r="G643" t="s">
        <v>1539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x14ac:dyDescent="0.2">
      <c r="A644">
        <v>644</v>
      </c>
      <c r="B644">
        <v>71</v>
      </c>
      <c r="C644" t="s">
        <v>286</v>
      </c>
      <c r="D644" t="s">
        <v>1537</v>
      </c>
      <c r="E644" t="s">
        <v>1537</v>
      </c>
      <c r="F644" t="s">
        <v>1538</v>
      </c>
      <c r="G644" t="s">
        <v>1539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x14ac:dyDescent="0.2">
      <c r="A645">
        <v>645</v>
      </c>
      <c r="B645">
        <v>30</v>
      </c>
      <c r="C645" t="s">
        <v>290</v>
      </c>
      <c r="D645" t="s">
        <v>1540</v>
      </c>
      <c r="E645" t="s">
        <v>1538</v>
      </c>
      <c r="F645" t="s">
        <v>1541</v>
      </c>
      <c r="J645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x14ac:dyDescent="0.2">
      <c r="A646">
        <v>646</v>
      </c>
      <c r="B646">
        <v>6</v>
      </c>
      <c r="C646" t="s">
        <v>111</v>
      </c>
      <c r="D646" t="s">
        <v>1537</v>
      </c>
      <c r="E646" t="s">
        <v>1538</v>
      </c>
      <c r="F646" t="s">
        <v>1542</v>
      </c>
      <c r="G646" t="s">
        <v>1539</v>
      </c>
      <c r="I646" t="s">
        <v>281</v>
      </c>
      <c r="X646" t="s">
        <v>60</v>
      </c>
      <c r="AP646" t="s">
        <v>944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1543</v>
      </c>
      <c r="EB646" t="s">
        <v>756</v>
      </c>
    </row>
    <row r="647" spans="1:167" x14ac:dyDescent="0.2">
      <c r="A647">
        <v>647</v>
      </c>
      <c r="B647">
        <v>72</v>
      </c>
      <c r="C647" t="s">
        <v>293</v>
      </c>
      <c r="D647" t="s">
        <v>1538</v>
      </c>
      <c r="E647" t="s">
        <v>1538</v>
      </c>
      <c r="F647" t="s">
        <v>1544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x14ac:dyDescent="0.2">
      <c r="A648">
        <v>648</v>
      </c>
      <c r="B648">
        <v>9</v>
      </c>
      <c r="C648" t="s">
        <v>304</v>
      </c>
      <c r="D648" t="s">
        <v>1545</v>
      </c>
      <c r="E648" t="s">
        <v>1546</v>
      </c>
      <c r="F648" t="s">
        <v>1542</v>
      </c>
      <c r="G648" t="s">
        <v>1547</v>
      </c>
      <c r="I648" t="s">
        <v>281</v>
      </c>
      <c r="X648" t="s">
        <v>60</v>
      </c>
      <c r="AP648" t="s">
        <v>944</v>
      </c>
      <c r="DD648"/>
      <c r="DE648"/>
      <c r="DF648"/>
      <c r="DG648"/>
      <c r="DH648"/>
      <c r="DI648"/>
      <c r="DJ648"/>
      <c r="DK648"/>
      <c r="DL648"/>
      <c r="DM648"/>
      <c r="DN648"/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1548</v>
      </c>
      <c r="G649" t="s">
        <v>1549</v>
      </c>
      <c r="I649" t="s">
        <v>281</v>
      </c>
      <c r="X649" t="s">
        <v>60</v>
      </c>
      <c r="AJ649" t="s">
        <v>388</v>
      </c>
      <c r="DD649"/>
      <c r="DE649"/>
      <c r="DF649"/>
      <c r="DG649"/>
      <c r="DH649"/>
      <c r="DI649"/>
      <c r="DJ649"/>
      <c r="DK649"/>
      <c r="DL649"/>
      <c r="DM649"/>
      <c r="DN649"/>
    </row>
    <row r="650" spans="1:167" x14ac:dyDescent="0.2">
      <c r="A650">
        <v>650</v>
      </c>
      <c r="B650">
        <v>10</v>
      </c>
      <c r="C650" t="s">
        <v>304</v>
      </c>
      <c r="D650" t="s">
        <v>1550</v>
      </c>
      <c r="E650" t="s">
        <v>267</v>
      </c>
      <c r="F650" t="s">
        <v>1551</v>
      </c>
      <c r="G650" t="s">
        <v>1549</v>
      </c>
      <c r="I650" t="s">
        <v>281</v>
      </c>
      <c r="AJ650" t="s">
        <v>388</v>
      </c>
      <c r="DD650"/>
      <c r="DE650"/>
      <c r="DF650"/>
      <c r="DG650"/>
      <c r="DH650"/>
      <c r="DI650"/>
      <c r="DJ650"/>
      <c r="DK650"/>
      <c r="DL650"/>
      <c r="DM650"/>
      <c r="DN650"/>
      <c r="FH650" t="s">
        <v>327</v>
      </c>
    </row>
    <row r="651" spans="1:167" x14ac:dyDescent="0.2">
      <c r="A651">
        <v>651</v>
      </c>
      <c r="B651">
        <v>10</v>
      </c>
      <c r="C651" t="s">
        <v>109</v>
      </c>
      <c r="D651" t="s">
        <v>1552</v>
      </c>
      <c r="E651" t="s">
        <v>1553</v>
      </c>
      <c r="F651" t="s">
        <v>1554</v>
      </c>
      <c r="J651" t="s">
        <v>330</v>
      </c>
      <c r="DD651"/>
      <c r="DE651"/>
      <c r="DF651"/>
      <c r="DG651"/>
      <c r="DH651"/>
      <c r="DI651"/>
      <c r="DJ651"/>
      <c r="DK651"/>
      <c r="DL651"/>
      <c r="DM651"/>
      <c r="DN651"/>
      <c r="FK651" t="s">
        <v>328</v>
      </c>
    </row>
    <row r="652" spans="1:167" x14ac:dyDescent="0.2">
      <c r="A652">
        <v>652</v>
      </c>
      <c r="B652">
        <v>54</v>
      </c>
      <c r="C652" t="s">
        <v>389</v>
      </c>
      <c r="D652" t="s">
        <v>1555</v>
      </c>
      <c r="E652" t="s">
        <v>1555</v>
      </c>
      <c r="F652" t="s">
        <v>1556</v>
      </c>
      <c r="G652" t="s">
        <v>1557</v>
      </c>
      <c r="DD652"/>
      <c r="DE652"/>
      <c r="DF652"/>
      <c r="DG652"/>
      <c r="DH652"/>
      <c r="DI652"/>
      <c r="DJ652"/>
      <c r="DK652"/>
      <c r="DL652"/>
      <c r="DM652"/>
      <c r="DN652"/>
      <c r="FF652" t="s">
        <v>325</v>
      </c>
    </row>
    <row r="653" spans="1:167" x14ac:dyDescent="0.2">
      <c r="A653">
        <v>653</v>
      </c>
      <c r="B653">
        <v>72</v>
      </c>
      <c r="C653" t="s">
        <v>286</v>
      </c>
      <c r="D653" t="s">
        <v>1555</v>
      </c>
      <c r="E653" t="s">
        <v>1555</v>
      </c>
      <c r="F653" t="s">
        <v>1556</v>
      </c>
      <c r="G653" t="s">
        <v>1557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x14ac:dyDescent="0.2">
      <c r="A654">
        <v>654</v>
      </c>
      <c r="B654">
        <v>88</v>
      </c>
      <c r="C654" t="s">
        <v>291</v>
      </c>
      <c r="D654" t="s">
        <v>1558</v>
      </c>
      <c r="E654" t="s">
        <v>1559</v>
      </c>
      <c r="F654" t="s">
        <v>1560</v>
      </c>
      <c r="J654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x14ac:dyDescent="0.2">
      <c r="A655">
        <v>655</v>
      </c>
      <c r="B655">
        <v>25</v>
      </c>
      <c r="C655" t="s">
        <v>292</v>
      </c>
      <c r="D655" t="s">
        <v>1558</v>
      </c>
      <c r="E655" t="s">
        <v>1556</v>
      </c>
      <c r="F655" t="s">
        <v>1561</v>
      </c>
      <c r="G655" t="s">
        <v>1557</v>
      </c>
      <c r="J655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</row>
    <row r="656" spans="1:167" x14ac:dyDescent="0.2">
      <c r="A656">
        <v>656</v>
      </c>
      <c r="B656">
        <v>73</v>
      </c>
      <c r="C656" t="s">
        <v>293</v>
      </c>
      <c r="D656" t="s">
        <v>1556</v>
      </c>
      <c r="E656" t="s">
        <v>1556</v>
      </c>
      <c r="F656" t="s">
        <v>1562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x14ac:dyDescent="0.2">
      <c r="A657">
        <v>657</v>
      </c>
      <c r="B657">
        <v>32</v>
      </c>
      <c r="C657" t="s">
        <v>300</v>
      </c>
      <c r="D657" t="s">
        <v>1563</v>
      </c>
      <c r="E657" t="s">
        <v>1564</v>
      </c>
      <c r="F657" t="s">
        <v>1565</v>
      </c>
      <c r="G657" t="s">
        <v>1557</v>
      </c>
      <c r="I657" t="s">
        <v>281</v>
      </c>
      <c r="AJ657" t="s">
        <v>388</v>
      </c>
      <c r="DD657"/>
      <c r="DE657"/>
      <c r="DF657"/>
      <c r="DG657"/>
      <c r="DH657"/>
      <c r="DI657"/>
      <c r="DJ657"/>
      <c r="DK657"/>
      <c r="DL657"/>
      <c r="DM657"/>
      <c r="DN657"/>
      <c r="EQ657" t="s">
        <v>430</v>
      </c>
    </row>
    <row r="658" spans="1:161" x14ac:dyDescent="0.2">
      <c r="A658">
        <v>658</v>
      </c>
      <c r="B658">
        <v>55</v>
      </c>
      <c r="C658" t="s">
        <v>288</v>
      </c>
      <c r="D658" t="s">
        <v>1566</v>
      </c>
      <c r="E658" t="s">
        <v>1566</v>
      </c>
      <c r="F658" t="s">
        <v>1567</v>
      </c>
      <c r="G658" t="s">
        <v>1568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x14ac:dyDescent="0.2">
      <c r="A659">
        <v>659</v>
      </c>
      <c r="B659">
        <v>73</v>
      </c>
      <c r="C659" t="s">
        <v>286</v>
      </c>
      <c r="D659" t="s">
        <v>1566</v>
      </c>
      <c r="E659" t="s">
        <v>1566</v>
      </c>
      <c r="F659" t="s">
        <v>1567</v>
      </c>
      <c r="G659" t="s">
        <v>1568</v>
      </c>
      <c r="DD659"/>
      <c r="DE659"/>
      <c r="DF659"/>
      <c r="DG659"/>
      <c r="DH659"/>
      <c r="DI659"/>
      <c r="DJ659"/>
      <c r="DK659"/>
      <c r="DL659"/>
      <c r="DM659"/>
      <c r="DN659"/>
      <c r="ET659" t="s">
        <v>320</v>
      </c>
    </row>
    <row r="660" spans="1:161" x14ac:dyDescent="0.2">
      <c r="A660">
        <v>660</v>
      </c>
      <c r="B660">
        <v>26</v>
      </c>
      <c r="C660" t="s">
        <v>299</v>
      </c>
      <c r="D660" t="s">
        <v>1569</v>
      </c>
      <c r="E660" t="s">
        <v>1570</v>
      </c>
      <c r="F660" t="s">
        <v>1571</v>
      </c>
      <c r="G660" t="s">
        <v>1572</v>
      </c>
      <c r="I660" t="s">
        <v>281</v>
      </c>
      <c r="R660" t="s">
        <v>129</v>
      </c>
      <c r="AA660" t="s">
        <v>377</v>
      </c>
      <c r="AB660" t="s">
        <v>1667</v>
      </c>
      <c r="CE660" t="s">
        <v>312</v>
      </c>
      <c r="CI660" t="s">
        <v>203</v>
      </c>
      <c r="CU660" t="s">
        <v>531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x14ac:dyDescent="0.2">
      <c r="A661">
        <v>661</v>
      </c>
      <c r="B661">
        <v>62</v>
      </c>
      <c r="C661" t="s">
        <v>21</v>
      </c>
      <c r="D661" t="s">
        <v>1573</v>
      </c>
      <c r="E661" t="s">
        <v>1574</v>
      </c>
      <c r="F661" t="s">
        <v>270</v>
      </c>
      <c r="G661" t="s">
        <v>1575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</row>
    <row r="662" spans="1:16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1576</v>
      </c>
      <c r="J662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x14ac:dyDescent="0.2">
      <c r="A663">
        <v>663</v>
      </c>
      <c r="B663">
        <v>63</v>
      </c>
      <c r="C663" t="s">
        <v>21</v>
      </c>
      <c r="D663" t="s">
        <v>1577</v>
      </c>
      <c r="E663" t="s">
        <v>1578</v>
      </c>
      <c r="F663" t="s">
        <v>1579</v>
      </c>
      <c r="G663" t="s">
        <v>1580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x14ac:dyDescent="0.2">
      <c r="A664">
        <v>664</v>
      </c>
      <c r="B664">
        <v>35</v>
      </c>
      <c r="C664" t="s">
        <v>302</v>
      </c>
      <c r="D664" t="s">
        <v>271</v>
      </c>
      <c r="E664" t="s">
        <v>1579</v>
      </c>
      <c r="F664" t="s">
        <v>272</v>
      </c>
      <c r="AL664" t="s">
        <v>696</v>
      </c>
      <c r="DD664"/>
      <c r="DE664"/>
      <c r="DF664"/>
      <c r="DG664"/>
      <c r="DH664"/>
      <c r="DI664"/>
      <c r="DJ664"/>
      <c r="DK664"/>
      <c r="DL664"/>
      <c r="DM664"/>
      <c r="DN664"/>
    </row>
    <row r="665" spans="1:161" x14ac:dyDescent="0.2">
      <c r="A665">
        <v>665</v>
      </c>
      <c r="B665">
        <v>74</v>
      </c>
      <c r="C665" t="s">
        <v>293</v>
      </c>
      <c r="D665" t="s">
        <v>1567</v>
      </c>
      <c r="E665" t="s">
        <v>1567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  <c r="EF665" t="s">
        <v>315</v>
      </c>
      <c r="FE665" t="s">
        <v>324</v>
      </c>
    </row>
    <row r="666" spans="1:161" x14ac:dyDescent="0.2">
      <c r="A666">
        <v>666</v>
      </c>
      <c r="B666">
        <v>55</v>
      </c>
      <c r="C666" t="s">
        <v>389</v>
      </c>
      <c r="D666" t="s">
        <v>1581</v>
      </c>
      <c r="E666" t="s">
        <v>1581</v>
      </c>
      <c r="F666" t="s">
        <v>1582</v>
      </c>
      <c r="G666" t="s">
        <v>1583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x14ac:dyDescent="0.2">
      <c r="A667">
        <v>667</v>
      </c>
      <c r="B667">
        <v>74</v>
      </c>
      <c r="C667" t="s">
        <v>286</v>
      </c>
      <c r="D667" t="s">
        <v>1581</v>
      </c>
      <c r="E667" t="s">
        <v>1581</v>
      </c>
      <c r="F667" t="s">
        <v>1584</v>
      </c>
      <c r="G667" t="s">
        <v>1585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x14ac:dyDescent="0.2">
      <c r="A668">
        <v>668</v>
      </c>
      <c r="B668">
        <v>21</v>
      </c>
      <c r="C668" t="s">
        <v>303</v>
      </c>
      <c r="D668" t="s">
        <v>273</v>
      </c>
      <c r="E668" t="s">
        <v>1586</v>
      </c>
      <c r="F668" t="s">
        <v>1587</v>
      </c>
      <c r="G668" t="s">
        <v>1588</v>
      </c>
      <c r="J668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x14ac:dyDescent="0.2">
      <c r="A669">
        <v>669</v>
      </c>
      <c r="B669">
        <v>90</v>
      </c>
      <c r="C669" t="s">
        <v>291</v>
      </c>
      <c r="D669" t="s">
        <v>1589</v>
      </c>
      <c r="E669" t="s">
        <v>1590</v>
      </c>
      <c r="F669" t="s">
        <v>1591</v>
      </c>
      <c r="I669" t="s">
        <v>281</v>
      </c>
      <c r="AT669" t="s">
        <v>1499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x14ac:dyDescent="0.2">
      <c r="A670">
        <v>670</v>
      </c>
      <c r="B670">
        <v>64</v>
      </c>
      <c r="C670" t="s">
        <v>21</v>
      </c>
      <c r="D670" t="s">
        <v>1592</v>
      </c>
      <c r="E670" t="s">
        <v>1593</v>
      </c>
      <c r="F670" t="s">
        <v>1594</v>
      </c>
      <c r="G670" t="s">
        <v>1595</v>
      </c>
      <c r="J670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</row>
    <row r="671" spans="1:161" x14ac:dyDescent="0.2">
      <c r="A671">
        <v>671</v>
      </c>
      <c r="B671">
        <v>91</v>
      </c>
      <c r="C671" t="s">
        <v>291</v>
      </c>
      <c r="D671" t="s">
        <v>1596</v>
      </c>
      <c r="E671" t="s">
        <v>1597</v>
      </c>
      <c r="F671" t="s">
        <v>1598</v>
      </c>
      <c r="I671" t="s">
        <v>281</v>
      </c>
      <c r="AL671" t="s">
        <v>696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x14ac:dyDescent="0.2">
      <c r="A672">
        <v>672</v>
      </c>
      <c r="B672">
        <v>65</v>
      </c>
      <c r="C672" t="s">
        <v>21</v>
      </c>
      <c r="D672" t="s">
        <v>1599</v>
      </c>
      <c r="E672" t="s">
        <v>1600</v>
      </c>
      <c r="F672" t="s">
        <v>1601</v>
      </c>
      <c r="G672" t="s">
        <v>920</v>
      </c>
      <c r="J672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x14ac:dyDescent="0.2">
      <c r="A673">
        <v>673</v>
      </c>
      <c r="B673">
        <v>92</v>
      </c>
      <c r="C673" t="s">
        <v>291</v>
      </c>
      <c r="D673" t="s">
        <v>1601</v>
      </c>
      <c r="E673" t="s">
        <v>1602</v>
      </c>
      <c r="F673" t="s">
        <v>1603</v>
      </c>
      <c r="I673" t="s">
        <v>281</v>
      </c>
      <c r="AB673" t="s">
        <v>483</v>
      </c>
      <c r="AF673" t="s">
        <v>447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</row>
    <row r="674" spans="1:161" x14ac:dyDescent="0.2">
      <c r="A674">
        <v>674</v>
      </c>
      <c r="B674">
        <v>44</v>
      </c>
      <c r="C674" t="s">
        <v>287</v>
      </c>
      <c r="D674" t="s">
        <v>1601</v>
      </c>
      <c r="E674" t="s">
        <v>1582</v>
      </c>
      <c r="F674" t="s">
        <v>1604</v>
      </c>
      <c r="DD674"/>
      <c r="DE674"/>
      <c r="DF674"/>
      <c r="DG674"/>
      <c r="DH674"/>
      <c r="DI674"/>
      <c r="DJ674"/>
      <c r="DK674"/>
      <c r="DL674"/>
      <c r="DM674"/>
      <c r="DN674"/>
      <c r="FE674" t="s">
        <v>324</v>
      </c>
    </row>
    <row r="675" spans="1:161" x14ac:dyDescent="0.2">
      <c r="A675">
        <v>675</v>
      </c>
      <c r="B675">
        <v>56</v>
      </c>
      <c r="C675" t="s">
        <v>288</v>
      </c>
      <c r="D675" t="s">
        <v>1582</v>
      </c>
      <c r="E675" t="s">
        <v>1582</v>
      </c>
      <c r="F675" t="s">
        <v>1605</v>
      </c>
      <c r="G675" t="s">
        <v>1606</v>
      </c>
      <c r="DD675"/>
      <c r="DE675"/>
      <c r="DF675"/>
      <c r="DG675"/>
      <c r="DH675"/>
      <c r="DI675"/>
      <c r="DJ675"/>
      <c r="DK675"/>
      <c r="DL675"/>
      <c r="DM675"/>
      <c r="DN675"/>
      <c r="EF675" t="s">
        <v>315</v>
      </c>
      <c r="FC675" t="s">
        <v>322</v>
      </c>
    </row>
    <row r="676" spans="1:161" x14ac:dyDescent="0.2">
      <c r="A676">
        <v>676</v>
      </c>
      <c r="B676">
        <v>33</v>
      </c>
      <c r="C676" t="s">
        <v>300</v>
      </c>
      <c r="D676" t="s">
        <v>1607</v>
      </c>
      <c r="E676" t="s">
        <v>1605</v>
      </c>
      <c r="F676" t="s">
        <v>1608</v>
      </c>
      <c r="G676" t="s">
        <v>1606</v>
      </c>
      <c r="I676" t="s">
        <v>281</v>
      </c>
      <c r="K676" t="s">
        <v>48</v>
      </c>
      <c r="AO676" t="s">
        <v>587</v>
      </c>
      <c r="DD676"/>
      <c r="DE676"/>
      <c r="DF676"/>
      <c r="DG676"/>
      <c r="DH676"/>
      <c r="DI676"/>
      <c r="DJ676"/>
      <c r="DK676"/>
      <c r="DL676"/>
      <c r="DM676"/>
      <c r="DN676"/>
    </row>
    <row r="677" spans="1:161" x14ac:dyDescent="0.2">
      <c r="A677">
        <v>677</v>
      </c>
      <c r="B677">
        <v>36</v>
      </c>
      <c r="C677" t="s">
        <v>302</v>
      </c>
      <c r="D677" t="s">
        <v>1604</v>
      </c>
      <c r="E677" t="s">
        <v>1605</v>
      </c>
      <c r="F677" t="s">
        <v>1609</v>
      </c>
      <c r="AO677" t="s">
        <v>587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x14ac:dyDescent="0.2">
      <c r="A678">
        <v>678</v>
      </c>
      <c r="B678">
        <v>56</v>
      </c>
      <c r="C678" t="s">
        <v>389</v>
      </c>
      <c r="D678" t="s">
        <v>1605</v>
      </c>
      <c r="E678" t="s">
        <v>1605</v>
      </c>
      <c r="F678" t="s">
        <v>1610</v>
      </c>
      <c r="G678" t="s">
        <v>1611</v>
      </c>
      <c r="DD678"/>
      <c r="DE678"/>
      <c r="DF678"/>
      <c r="DG678"/>
      <c r="DH678"/>
      <c r="DI678"/>
      <c r="DJ678"/>
      <c r="DK678"/>
      <c r="DL678"/>
      <c r="DM678"/>
      <c r="DN678"/>
      <c r="ES678" t="s">
        <v>321</v>
      </c>
    </row>
    <row r="679" spans="1:161" x14ac:dyDescent="0.2">
      <c r="A679">
        <v>679</v>
      </c>
      <c r="B679">
        <v>31</v>
      </c>
      <c r="C679" t="s">
        <v>290</v>
      </c>
      <c r="D679" t="s">
        <v>1612</v>
      </c>
      <c r="E679" t="s">
        <v>1608</v>
      </c>
      <c r="F679" t="s">
        <v>1613</v>
      </c>
      <c r="J679" t="s">
        <v>330</v>
      </c>
      <c r="AO679" t="s">
        <v>587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x14ac:dyDescent="0.2">
      <c r="A680">
        <v>680</v>
      </c>
      <c r="B680">
        <v>32</v>
      </c>
      <c r="C680" t="s">
        <v>290</v>
      </c>
      <c r="D680" t="s">
        <v>1614</v>
      </c>
      <c r="E680" t="s">
        <v>1615</v>
      </c>
      <c r="F680" t="s">
        <v>1616</v>
      </c>
      <c r="J680" t="s">
        <v>330</v>
      </c>
      <c r="AJ680" t="s">
        <v>388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x14ac:dyDescent="0.2">
      <c r="A681">
        <v>681</v>
      </c>
      <c r="B681">
        <v>33</v>
      </c>
      <c r="C681" t="s">
        <v>290</v>
      </c>
      <c r="D681" t="s">
        <v>1608</v>
      </c>
      <c r="E681" t="s">
        <v>1613</v>
      </c>
      <c r="F681" t="s">
        <v>1617</v>
      </c>
      <c r="J681" t="s">
        <v>330</v>
      </c>
      <c r="AQ681" t="s">
        <v>1618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x14ac:dyDescent="0.2">
      <c r="A682">
        <v>682</v>
      </c>
      <c r="B682">
        <v>93</v>
      </c>
      <c r="C682" t="s">
        <v>291</v>
      </c>
      <c r="D682" t="s">
        <v>1609</v>
      </c>
      <c r="E682" t="s">
        <v>1616</v>
      </c>
      <c r="F682" t="s">
        <v>1619</v>
      </c>
      <c r="I682" t="s">
        <v>281</v>
      </c>
      <c r="AH682" t="s">
        <v>394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x14ac:dyDescent="0.2">
      <c r="A683">
        <v>683</v>
      </c>
      <c r="B683">
        <v>66</v>
      </c>
      <c r="C683" t="s">
        <v>21</v>
      </c>
      <c r="D683" t="s">
        <v>1613</v>
      </c>
      <c r="E683" t="s">
        <v>1617</v>
      </c>
      <c r="F683" t="s">
        <v>1620</v>
      </c>
      <c r="G683" t="s">
        <v>1621</v>
      </c>
      <c r="J683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</row>
    <row r="684" spans="1:161" x14ac:dyDescent="0.2">
      <c r="A684">
        <v>684</v>
      </c>
      <c r="B684">
        <v>94</v>
      </c>
      <c r="C684" t="s">
        <v>291</v>
      </c>
      <c r="D684" t="s">
        <v>1622</v>
      </c>
      <c r="E684" t="s">
        <v>1623</v>
      </c>
      <c r="F684" t="s">
        <v>1624</v>
      </c>
      <c r="I684" t="s">
        <v>281</v>
      </c>
      <c r="AO684" t="s">
        <v>587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x14ac:dyDescent="0.2">
      <c r="A685">
        <v>685</v>
      </c>
      <c r="B685">
        <v>67</v>
      </c>
      <c r="C685" t="s">
        <v>21</v>
      </c>
      <c r="D685" t="s">
        <v>1623</v>
      </c>
      <c r="E685" t="s">
        <v>1624</v>
      </c>
      <c r="F685" t="s">
        <v>1625</v>
      </c>
      <c r="G685" t="s">
        <v>1626</v>
      </c>
      <c r="J685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x14ac:dyDescent="0.2">
      <c r="A686">
        <v>686</v>
      </c>
      <c r="B686">
        <v>34</v>
      </c>
      <c r="C686" t="s">
        <v>300</v>
      </c>
      <c r="D686" t="s">
        <v>1624</v>
      </c>
      <c r="E686" t="s">
        <v>1627</v>
      </c>
      <c r="F686" t="s">
        <v>1628</v>
      </c>
      <c r="J686" t="s">
        <v>330</v>
      </c>
      <c r="DD686"/>
      <c r="DE686"/>
      <c r="DF686"/>
      <c r="DG686"/>
      <c r="DH686"/>
      <c r="DI686"/>
      <c r="DJ686"/>
      <c r="DK686"/>
      <c r="DL686"/>
      <c r="DM686"/>
      <c r="DN686"/>
    </row>
    <row r="687" spans="1:161" x14ac:dyDescent="0.2">
      <c r="A687">
        <v>687</v>
      </c>
      <c r="B687">
        <v>45</v>
      </c>
      <c r="C687" t="s">
        <v>287</v>
      </c>
      <c r="D687" t="s">
        <v>1624</v>
      </c>
      <c r="E687" t="s">
        <v>1610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  <c r="FE687" t="s">
        <v>324</v>
      </c>
    </row>
    <row r="688" spans="1:161" x14ac:dyDescent="0.2">
      <c r="A688">
        <v>688</v>
      </c>
      <c r="B688">
        <v>57</v>
      </c>
      <c r="C688" t="s">
        <v>288</v>
      </c>
      <c r="D688" t="s">
        <v>1610</v>
      </c>
      <c r="E688" t="s">
        <v>1610</v>
      </c>
      <c r="F688" t="s">
        <v>1584</v>
      </c>
      <c r="G688" t="s">
        <v>1629</v>
      </c>
      <c r="DD688"/>
      <c r="DE688"/>
      <c r="DF688"/>
      <c r="DG688"/>
      <c r="DH688"/>
      <c r="DI688"/>
      <c r="DJ688"/>
      <c r="DK688"/>
      <c r="DL688"/>
      <c r="DM688"/>
      <c r="DN688"/>
      <c r="EU688" t="s">
        <v>617</v>
      </c>
    </row>
    <row r="689" spans="1:150" x14ac:dyDescent="0.2">
      <c r="A689">
        <v>689</v>
      </c>
      <c r="B689">
        <v>35</v>
      </c>
      <c r="C689" t="s">
        <v>300</v>
      </c>
      <c r="D689" t="s">
        <v>1610</v>
      </c>
      <c r="E689" t="s">
        <v>1584</v>
      </c>
      <c r="F689" t="s">
        <v>1630</v>
      </c>
      <c r="G689" t="s">
        <v>1629</v>
      </c>
      <c r="I689" t="s">
        <v>281</v>
      </c>
      <c r="N689" t="s">
        <v>51</v>
      </c>
      <c r="AU689" t="s">
        <v>1326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x14ac:dyDescent="0.2">
      <c r="A690">
        <v>690</v>
      </c>
      <c r="B690">
        <v>37</v>
      </c>
      <c r="C690" t="s">
        <v>302</v>
      </c>
      <c r="D690" t="s">
        <v>1627</v>
      </c>
      <c r="E690" t="s">
        <v>1584</v>
      </c>
      <c r="F690" t="s">
        <v>1631</v>
      </c>
      <c r="AU690" t="s">
        <v>1326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x14ac:dyDescent="0.2">
      <c r="A691">
        <v>691</v>
      </c>
      <c r="B691">
        <v>75</v>
      </c>
      <c r="C691" t="s">
        <v>293</v>
      </c>
      <c r="D691" t="s">
        <v>1584</v>
      </c>
      <c r="E691" t="s">
        <v>1584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x14ac:dyDescent="0.2">
      <c r="A692">
        <v>692</v>
      </c>
      <c r="B692">
        <v>57</v>
      </c>
      <c r="C692" t="s">
        <v>389</v>
      </c>
      <c r="D692" t="s">
        <v>1632</v>
      </c>
      <c r="E692" t="s">
        <v>1632</v>
      </c>
      <c r="F692" t="s">
        <v>1633</v>
      </c>
      <c r="G692" t="s">
        <v>1634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x14ac:dyDescent="0.2">
      <c r="A693">
        <v>693</v>
      </c>
      <c r="B693">
        <v>75</v>
      </c>
      <c r="C693" t="s">
        <v>286</v>
      </c>
      <c r="D693" t="s">
        <v>1632</v>
      </c>
      <c r="E693" t="s">
        <v>1632</v>
      </c>
      <c r="F693" t="s">
        <v>1635</v>
      </c>
      <c r="G693" t="s">
        <v>1634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x14ac:dyDescent="0.2">
      <c r="A694">
        <v>694</v>
      </c>
      <c r="B694">
        <v>27</v>
      </c>
      <c r="C694" t="s">
        <v>299</v>
      </c>
      <c r="D694" t="s">
        <v>1636</v>
      </c>
      <c r="E694" t="s">
        <v>1633</v>
      </c>
      <c r="F694" t="s">
        <v>1637</v>
      </c>
      <c r="G694" t="s">
        <v>1634</v>
      </c>
      <c r="J694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x14ac:dyDescent="0.2">
      <c r="A695">
        <v>695</v>
      </c>
      <c r="B695">
        <v>46</v>
      </c>
      <c r="C695" t="s">
        <v>287</v>
      </c>
      <c r="D695" t="s">
        <v>1638</v>
      </c>
      <c r="E695" t="s">
        <v>1633</v>
      </c>
      <c r="F695" t="s">
        <v>1639</v>
      </c>
      <c r="DD695"/>
      <c r="DE695"/>
      <c r="DF695"/>
      <c r="DG695"/>
      <c r="DH695"/>
      <c r="DI695"/>
      <c r="DJ695"/>
      <c r="DK695"/>
      <c r="DL695"/>
      <c r="DM695"/>
      <c r="DN695"/>
    </row>
    <row r="696" spans="1:150" x14ac:dyDescent="0.2">
      <c r="A696">
        <v>696</v>
      </c>
      <c r="B696">
        <v>58</v>
      </c>
      <c r="C696" t="s">
        <v>288</v>
      </c>
      <c r="D696" t="s">
        <v>1633</v>
      </c>
      <c r="E696" t="s">
        <v>1633</v>
      </c>
      <c r="F696" t="s">
        <v>1635</v>
      </c>
      <c r="DD696"/>
      <c r="DE696"/>
      <c r="DF696"/>
      <c r="DG696"/>
      <c r="DH696"/>
      <c r="DI696"/>
      <c r="DJ696"/>
      <c r="DK696"/>
      <c r="DL696"/>
      <c r="DM696"/>
      <c r="DN696"/>
      <c r="EF696" t="s">
        <v>315</v>
      </c>
    </row>
    <row r="697" spans="1:150" x14ac:dyDescent="0.2">
      <c r="A697">
        <v>697</v>
      </c>
      <c r="B697">
        <v>76</v>
      </c>
      <c r="C697" t="s">
        <v>293</v>
      </c>
      <c r="D697" t="s">
        <v>1635</v>
      </c>
      <c r="E697" t="s">
        <v>1635</v>
      </c>
      <c r="F697" t="s">
        <v>1640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x14ac:dyDescent="0.2">
      <c r="A698">
        <v>698</v>
      </c>
      <c r="B698">
        <v>59</v>
      </c>
      <c r="C698" t="s">
        <v>288</v>
      </c>
      <c r="D698" t="s">
        <v>1641</v>
      </c>
      <c r="E698" t="s">
        <v>1641</v>
      </c>
      <c r="F698" t="s">
        <v>1642</v>
      </c>
      <c r="G698" t="s">
        <v>1643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x14ac:dyDescent="0.2">
      <c r="A699">
        <v>699</v>
      </c>
      <c r="B699">
        <v>76</v>
      </c>
      <c r="C699" t="s">
        <v>286</v>
      </c>
      <c r="D699" t="s">
        <v>1641</v>
      </c>
      <c r="E699" t="s">
        <v>1641</v>
      </c>
      <c r="F699" t="s">
        <v>1642</v>
      </c>
      <c r="G699" t="s">
        <v>1643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x14ac:dyDescent="0.2">
      <c r="A700">
        <v>700</v>
      </c>
      <c r="B700">
        <v>22</v>
      </c>
      <c r="C700" t="s">
        <v>303</v>
      </c>
      <c r="D700" t="s">
        <v>276</v>
      </c>
      <c r="E700" t="s">
        <v>1644</v>
      </c>
      <c r="F700" t="s">
        <v>275</v>
      </c>
      <c r="G700" t="s">
        <v>1645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1646</v>
      </c>
      <c r="G701" t="s">
        <v>1647</v>
      </c>
      <c r="J701" t="s">
        <v>330</v>
      </c>
      <c r="DD701"/>
      <c r="DE701"/>
      <c r="DF701"/>
      <c r="DG701"/>
      <c r="DH701"/>
      <c r="DI701"/>
      <c r="DJ701"/>
      <c r="DK701"/>
      <c r="DL701"/>
      <c r="DM701"/>
      <c r="DN701"/>
    </row>
    <row r="702" spans="1:150" x14ac:dyDescent="0.2">
      <c r="A702">
        <v>702</v>
      </c>
      <c r="B702">
        <v>36</v>
      </c>
      <c r="C702" t="s">
        <v>300</v>
      </c>
      <c r="D702" t="s">
        <v>278</v>
      </c>
      <c r="E702" t="s">
        <v>1646</v>
      </c>
      <c r="F702" t="s">
        <v>279</v>
      </c>
      <c r="G702" t="s">
        <v>1648</v>
      </c>
      <c r="I702" t="s">
        <v>281</v>
      </c>
      <c r="N702" t="s">
        <v>51</v>
      </c>
      <c r="AO702" t="s">
        <v>587</v>
      </c>
      <c r="DD702"/>
      <c r="DE702"/>
      <c r="DF702"/>
      <c r="DG702"/>
      <c r="DH702"/>
      <c r="DI702"/>
      <c r="DJ702"/>
      <c r="DK702"/>
      <c r="DL702"/>
      <c r="DM702"/>
      <c r="DN702"/>
    </row>
    <row r="703" spans="1:150" x14ac:dyDescent="0.2">
      <c r="A703">
        <v>703</v>
      </c>
      <c r="B703">
        <v>77</v>
      </c>
      <c r="C703" t="s">
        <v>293</v>
      </c>
      <c r="D703" t="s">
        <v>1642</v>
      </c>
      <c r="E703" t="s">
        <v>1642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  <c r="EO703" t="s">
        <v>319</v>
      </c>
    </row>
    <row r="704" spans="1:150" x14ac:dyDescent="0.2">
      <c r="A704">
        <v>704</v>
      </c>
      <c r="B704">
        <v>60</v>
      </c>
      <c r="C704" t="s">
        <v>288</v>
      </c>
      <c r="D704" t="s">
        <v>1649</v>
      </c>
      <c r="E704" t="s">
        <v>1649</v>
      </c>
      <c r="F704" t="s">
        <v>1650</v>
      </c>
      <c r="G704" t="s">
        <v>1651</v>
      </c>
      <c r="DD704"/>
      <c r="DE704"/>
      <c r="DF704"/>
      <c r="DG704"/>
      <c r="DH704"/>
      <c r="DI704"/>
      <c r="DJ704"/>
      <c r="DK704"/>
      <c r="DL704"/>
      <c r="DM704"/>
      <c r="DN704"/>
      <c r="ET704" t="s">
        <v>320</v>
      </c>
    </row>
    <row r="705" spans="1:161" x14ac:dyDescent="0.2">
      <c r="A705">
        <v>705</v>
      </c>
      <c r="B705">
        <v>77</v>
      </c>
      <c r="C705" t="s">
        <v>286</v>
      </c>
      <c r="D705" t="s">
        <v>1649</v>
      </c>
      <c r="E705" t="s">
        <v>1649</v>
      </c>
      <c r="F705" t="s">
        <v>1650</v>
      </c>
      <c r="G705" t="s">
        <v>1651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x14ac:dyDescent="0.2">
      <c r="A706">
        <v>706</v>
      </c>
      <c r="B706">
        <v>95</v>
      </c>
      <c r="C706" t="s">
        <v>291</v>
      </c>
      <c r="D706" t="s">
        <v>1652</v>
      </c>
      <c r="E706" t="s">
        <v>1653</v>
      </c>
      <c r="F706" t="s">
        <v>1654</v>
      </c>
      <c r="J706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x14ac:dyDescent="0.2">
      <c r="A707">
        <v>707</v>
      </c>
      <c r="B707">
        <v>68</v>
      </c>
      <c r="C707" t="s">
        <v>21</v>
      </c>
      <c r="D707" t="s">
        <v>1655</v>
      </c>
      <c r="E707" t="s">
        <v>1656</v>
      </c>
      <c r="F707" t="s">
        <v>1657</v>
      </c>
      <c r="G707" t="s">
        <v>1658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</row>
    <row r="708" spans="1:161" x14ac:dyDescent="0.2">
      <c r="A708">
        <v>708</v>
      </c>
      <c r="B708">
        <v>69</v>
      </c>
      <c r="C708" t="s">
        <v>21</v>
      </c>
      <c r="D708" t="s">
        <v>1657</v>
      </c>
      <c r="E708" t="s">
        <v>1659</v>
      </c>
      <c r="F708" t="s">
        <v>1660</v>
      </c>
      <c r="G708" t="s">
        <v>1661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</row>
    <row r="709" spans="1:161" x14ac:dyDescent="0.2">
      <c r="A709">
        <v>709</v>
      </c>
      <c r="B709">
        <v>70</v>
      </c>
      <c r="C709" t="s">
        <v>21</v>
      </c>
      <c r="D709" t="s">
        <v>1662</v>
      </c>
      <c r="E709" t="s">
        <v>1663</v>
      </c>
      <c r="F709" t="s">
        <v>1664</v>
      </c>
      <c r="G709" t="s">
        <v>1665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x14ac:dyDescent="0.2">
      <c r="A710">
        <v>710</v>
      </c>
      <c r="B710">
        <v>78</v>
      </c>
      <c r="C710" t="s">
        <v>293</v>
      </c>
      <c r="D710" t="s">
        <v>1650</v>
      </c>
      <c r="E710" t="s">
        <v>1650</v>
      </c>
      <c r="F710" t="s">
        <v>1666</v>
      </c>
      <c r="DD710"/>
      <c r="DE710"/>
      <c r="DF710"/>
      <c r="DG710"/>
      <c r="DH710"/>
      <c r="DI710"/>
      <c r="DJ710"/>
      <c r="DK710"/>
      <c r="DL710"/>
      <c r="DM710"/>
      <c r="DN710"/>
      <c r="FE710" t="s">
        <v>324</v>
      </c>
    </row>
    <row r="711" spans="1:161" x14ac:dyDescent="0.2">
      <c r="DD711"/>
      <c r="DE711"/>
      <c r="DF711"/>
      <c r="DG711"/>
      <c r="DH711"/>
      <c r="DI711"/>
      <c r="DJ711"/>
      <c r="DK711"/>
      <c r="DL711"/>
      <c r="DM711"/>
      <c r="DN711"/>
      <c r="FE711" t="s">
        <v>324</v>
      </c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61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61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61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61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61" x14ac:dyDescent="0.2">
      <c r="DD805"/>
      <c r="DE805"/>
      <c r="DF805"/>
      <c r="DG805"/>
      <c r="DH805"/>
      <c r="DI805"/>
      <c r="DJ805"/>
      <c r="DK805"/>
      <c r="DL805"/>
      <c r="DM805"/>
      <c r="DN805"/>
      <c r="EO805" s="18"/>
      <c r="EP805" s="18"/>
      <c r="EQ805" s="18"/>
      <c r="ER805" s="18"/>
      <c r="ES805" s="18"/>
      <c r="ET805" s="18"/>
      <c r="EU805" s="18"/>
      <c r="EV805" s="18"/>
      <c r="EW805" s="18"/>
      <c r="EX805" s="18"/>
      <c r="EY805" s="18"/>
      <c r="FD805" s="18"/>
      <c r="FE805" s="18"/>
    </row>
    <row r="806" spans="108:161" x14ac:dyDescent="0.2">
      <c r="DD806"/>
      <c r="DE806"/>
      <c r="DF806"/>
      <c r="DG806"/>
      <c r="DH806"/>
      <c r="DI806"/>
      <c r="DJ806"/>
      <c r="DK806"/>
      <c r="DL806"/>
      <c r="DM806"/>
      <c r="DN806"/>
      <c r="EO806" s="18"/>
      <c r="EP806" s="18"/>
      <c r="EQ806" s="18"/>
      <c r="ER806" s="18"/>
      <c r="ES806" s="18"/>
      <c r="ET806" s="18"/>
      <c r="EU806" s="18"/>
      <c r="EV806" s="18"/>
      <c r="EW806" s="18"/>
      <c r="EX806" s="18"/>
      <c r="EY806" s="18"/>
      <c r="FD806" s="18"/>
      <c r="FE806" s="18"/>
    </row>
    <row r="807" spans="108:161" x14ac:dyDescent="0.2">
      <c r="DD807"/>
      <c r="DE807"/>
      <c r="DF807"/>
      <c r="DG807"/>
      <c r="DH807"/>
      <c r="DI807"/>
      <c r="DJ807"/>
      <c r="DK807"/>
      <c r="DL807"/>
      <c r="DM807"/>
      <c r="DN807"/>
      <c r="EO807" s="18"/>
      <c r="EP807" s="18"/>
      <c r="EQ807" s="18"/>
      <c r="ER807" s="18"/>
      <c r="ES807" s="18"/>
      <c r="ET807" s="18"/>
      <c r="EU807" s="18"/>
      <c r="EV807" s="18"/>
      <c r="EW807" s="18"/>
      <c r="EX807" s="18"/>
      <c r="EY807" s="18"/>
      <c r="FD807" s="18"/>
      <c r="FE807" s="18"/>
    </row>
    <row r="808" spans="108:161" x14ac:dyDescent="0.2">
      <c r="DD808"/>
      <c r="DE808"/>
      <c r="DF808"/>
      <c r="DG808"/>
      <c r="DH808"/>
      <c r="DI808"/>
      <c r="DJ808"/>
      <c r="DK808"/>
      <c r="DL808"/>
      <c r="DM808"/>
      <c r="DN808"/>
      <c r="EO808" s="18"/>
      <c r="EP808" s="18"/>
      <c r="EQ808" s="18"/>
      <c r="ER808" s="18"/>
      <c r="ES808" s="18"/>
      <c r="ET808" s="18"/>
      <c r="EU808" s="18"/>
      <c r="EV808" s="18"/>
      <c r="EW808" s="18"/>
      <c r="EX808" s="18"/>
      <c r="EY808" s="18"/>
      <c r="FD808" s="18"/>
      <c r="FE808" s="18"/>
    </row>
    <row r="809" spans="108:161" x14ac:dyDescent="0.2">
      <c r="DD809"/>
      <c r="DE809"/>
      <c r="DF809"/>
      <c r="DG809"/>
      <c r="DH809"/>
      <c r="DI809"/>
      <c r="DJ809"/>
      <c r="DK809"/>
      <c r="DL809"/>
      <c r="DM809"/>
      <c r="DN809"/>
      <c r="EO809" s="18"/>
      <c r="EP809" s="18"/>
      <c r="EQ809" s="18"/>
      <c r="ER809" s="18"/>
      <c r="ES809" s="18"/>
      <c r="ET809" s="18"/>
      <c r="EU809" s="18"/>
      <c r="EV809" s="18"/>
      <c r="EW809" s="18"/>
      <c r="EX809" s="18"/>
      <c r="EY809" s="18"/>
      <c r="FD809" s="18"/>
      <c r="FE809" s="18"/>
    </row>
    <row r="810" spans="108:161" x14ac:dyDescent="0.2">
      <c r="DD810"/>
      <c r="DE810"/>
      <c r="DF810"/>
      <c r="DG810"/>
      <c r="DH810"/>
      <c r="DI810"/>
      <c r="DJ810"/>
      <c r="DK810"/>
      <c r="DL810"/>
      <c r="DM810"/>
      <c r="DN810"/>
      <c r="EO810" s="18"/>
      <c r="EP810" s="18"/>
      <c r="EQ810" s="18"/>
      <c r="ER810" s="18"/>
      <c r="ES810" s="18"/>
      <c r="ET810" s="18"/>
      <c r="EU810" s="18"/>
      <c r="EV810" s="18"/>
      <c r="EW810" s="18"/>
      <c r="EX810" s="18"/>
      <c r="EY810" s="18"/>
      <c r="FD810" s="18"/>
      <c r="FE810" s="18"/>
    </row>
    <row r="811" spans="108:161" x14ac:dyDescent="0.2">
      <c r="DD811"/>
      <c r="DE811"/>
      <c r="DF811"/>
      <c r="DG811"/>
      <c r="DH811"/>
      <c r="DI811"/>
      <c r="DJ811"/>
      <c r="DK811"/>
      <c r="DL811"/>
      <c r="DM811"/>
      <c r="DN811"/>
      <c r="EO811" s="18"/>
      <c r="EP811" s="18"/>
      <c r="EQ811" s="18"/>
      <c r="ER811" s="18"/>
      <c r="ES811" s="18"/>
      <c r="ET811" s="18"/>
      <c r="EU811" s="18"/>
      <c r="EV811" s="18"/>
      <c r="EW811" s="18"/>
      <c r="EX811" s="18"/>
      <c r="EY811" s="18"/>
      <c r="FD811" s="18"/>
      <c r="FE811" s="18"/>
    </row>
    <row r="812" spans="108:161" x14ac:dyDescent="0.2">
      <c r="DD812"/>
      <c r="DE812"/>
      <c r="DF812"/>
      <c r="DG812"/>
      <c r="DH812"/>
      <c r="DI812"/>
      <c r="DJ812"/>
      <c r="DK812"/>
      <c r="DL812"/>
      <c r="DM812"/>
      <c r="DN812"/>
      <c r="EO812" s="18"/>
      <c r="EP812" s="18"/>
      <c r="EQ812" s="18"/>
      <c r="ER812" s="18"/>
      <c r="ES812" s="18"/>
      <c r="ET812" s="18"/>
      <c r="EU812" s="18"/>
      <c r="EV812" s="18"/>
      <c r="EW812" s="18"/>
      <c r="EX812" s="18"/>
      <c r="EY812" s="18"/>
      <c r="FD812" s="18"/>
      <c r="FE812" s="18"/>
    </row>
    <row r="813" spans="108:161" x14ac:dyDescent="0.2">
      <c r="DD813"/>
      <c r="DE813"/>
      <c r="DF813"/>
      <c r="DG813"/>
      <c r="DH813"/>
      <c r="DI813"/>
      <c r="DJ813"/>
      <c r="DK813"/>
      <c r="DL813"/>
      <c r="DM813"/>
      <c r="DN813"/>
      <c r="EO813" s="18"/>
      <c r="EP813" s="18"/>
      <c r="EQ813" s="18"/>
      <c r="ER813" s="18"/>
      <c r="ES813" s="18"/>
      <c r="ET813" s="18"/>
      <c r="EU813" s="18"/>
      <c r="EV813" s="18"/>
      <c r="EW813" s="18"/>
      <c r="EX813" s="18"/>
      <c r="EY813" s="18"/>
      <c r="FD813" s="18"/>
      <c r="FE813" s="18"/>
    </row>
    <row r="814" spans="108:161" x14ac:dyDescent="0.2">
      <c r="DD814"/>
      <c r="DE814"/>
      <c r="DF814"/>
      <c r="DG814"/>
      <c r="DH814"/>
      <c r="DI814"/>
      <c r="DJ814"/>
      <c r="DK814"/>
      <c r="DL814"/>
      <c r="DM814"/>
      <c r="DN814"/>
      <c r="EO814" s="18"/>
      <c r="EP814" s="18"/>
      <c r="EQ814" s="18"/>
      <c r="ER814" s="18"/>
      <c r="ES814" s="18"/>
      <c r="ET814" s="18"/>
      <c r="EU814" s="18"/>
      <c r="EV814" s="18"/>
      <c r="EW814" s="18"/>
      <c r="EX814" s="18"/>
      <c r="EY814" s="18"/>
      <c r="FD814" s="18"/>
      <c r="FE814" s="18"/>
    </row>
    <row r="815" spans="108:161" x14ac:dyDescent="0.2">
      <c r="DD815"/>
      <c r="DE815"/>
      <c r="DF815"/>
      <c r="DG815"/>
      <c r="DH815"/>
      <c r="DI815"/>
      <c r="DJ815"/>
      <c r="DK815"/>
      <c r="DL815"/>
      <c r="DM815"/>
      <c r="DN815"/>
      <c r="EO815" s="18"/>
      <c r="EP815" s="18"/>
      <c r="EQ815" s="18"/>
      <c r="ER815" s="18"/>
      <c r="ES815" s="18"/>
      <c r="ET815" s="18"/>
      <c r="EU815" s="18"/>
      <c r="EV815" s="18"/>
      <c r="EW815" s="18"/>
      <c r="EX815" s="18"/>
      <c r="EY815" s="18"/>
      <c r="FD815" s="18"/>
      <c r="FE815" s="18"/>
    </row>
    <row r="816" spans="108:161" x14ac:dyDescent="0.2">
      <c r="DD816"/>
      <c r="DE816"/>
      <c r="DF816"/>
      <c r="DG816"/>
      <c r="DH816"/>
      <c r="DI816"/>
      <c r="DJ816"/>
      <c r="DK816"/>
      <c r="DL816"/>
      <c r="DM816"/>
      <c r="DN816"/>
      <c r="EO816" s="18"/>
      <c r="EP816" s="18"/>
      <c r="EQ816" s="18"/>
      <c r="ER816" s="18"/>
      <c r="ES816" s="18"/>
      <c r="ET816" s="18"/>
      <c r="EU816" s="18"/>
      <c r="EV816" s="18"/>
      <c r="EW816" s="18"/>
      <c r="EX816" s="18"/>
      <c r="EY816" s="18"/>
      <c r="FD816" s="18"/>
      <c r="FE816" s="18"/>
    </row>
    <row r="817" spans="108:161" x14ac:dyDescent="0.2">
      <c r="DD817"/>
      <c r="DE817"/>
      <c r="DF817"/>
      <c r="DG817"/>
      <c r="DH817"/>
      <c r="DI817"/>
      <c r="DJ817"/>
      <c r="DK817"/>
      <c r="DL817"/>
      <c r="DM817"/>
      <c r="DN817"/>
      <c r="EO817" s="18"/>
      <c r="EP817" s="18"/>
      <c r="EQ817" s="18"/>
      <c r="ER817" s="18"/>
      <c r="ES817" s="18"/>
      <c r="ET817" s="18"/>
      <c r="EU817" s="18"/>
      <c r="EV817" s="18"/>
      <c r="EW817" s="18"/>
      <c r="EX817" s="18"/>
      <c r="EY817" s="18"/>
      <c r="FD817" s="18"/>
      <c r="FE817" s="18"/>
    </row>
    <row r="818" spans="108:161" x14ac:dyDescent="0.2">
      <c r="DD818"/>
      <c r="DE818"/>
      <c r="DF818"/>
      <c r="DG818"/>
      <c r="DH818"/>
      <c r="DI818"/>
      <c r="DJ818"/>
      <c r="DK818"/>
      <c r="DL818"/>
      <c r="DM818"/>
      <c r="DN818"/>
      <c r="EO818" s="18"/>
      <c r="EP818" s="18"/>
      <c r="EQ818" s="18"/>
      <c r="ER818" s="18"/>
      <c r="ES818" s="18"/>
      <c r="ET818" s="18"/>
      <c r="EU818" s="18"/>
      <c r="EV818" s="18"/>
      <c r="EW818" s="18"/>
      <c r="EX818" s="18"/>
      <c r="EY818" s="18"/>
      <c r="FD818" s="18"/>
      <c r="FE818" s="18"/>
    </row>
    <row r="819" spans="108:161" x14ac:dyDescent="0.2">
      <c r="DD819"/>
      <c r="DE819"/>
      <c r="DF819"/>
      <c r="DG819"/>
      <c r="DH819"/>
      <c r="DI819"/>
      <c r="DJ819"/>
      <c r="DK819"/>
      <c r="DL819"/>
      <c r="DM819"/>
      <c r="DN819"/>
      <c r="EO819" s="18"/>
      <c r="EP819" s="18"/>
      <c r="EQ819" s="18"/>
      <c r="ER819" s="18"/>
      <c r="ES819" s="18"/>
      <c r="ET819" s="18"/>
      <c r="EU819" s="18"/>
      <c r="EV819" s="18"/>
      <c r="EW819" s="18"/>
      <c r="EX819" s="18"/>
      <c r="EY819" s="18"/>
      <c r="FD819" s="18"/>
      <c r="FE819" s="18"/>
    </row>
    <row r="820" spans="108:161" x14ac:dyDescent="0.2">
      <c r="DD820"/>
      <c r="DE820"/>
      <c r="DF820"/>
      <c r="DG820"/>
      <c r="DH820"/>
      <c r="DI820"/>
      <c r="DJ820"/>
      <c r="DK820"/>
      <c r="DL820"/>
      <c r="DM820"/>
      <c r="DN820"/>
      <c r="EO820" s="18"/>
      <c r="EP820" s="18"/>
      <c r="EQ820" s="18"/>
      <c r="ER820" s="18"/>
      <c r="ES820" s="18"/>
      <c r="ET820" s="18"/>
      <c r="EU820" s="18"/>
      <c r="EV820" s="18"/>
      <c r="EW820" s="18"/>
      <c r="EX820" s="18"/>
      <c r="EY820" s="18"/>
      <c r="FD820" s="18"/>
      <c r="FE820" s="18"/>
    </row>
    <row r="821" spans="108:161" x14ac:dyDescent="0.2">
      <c r="DD821"/>
      <c r="DE821"/>
      <c r="DF821"/>
      <c r="DG821"/>
      <c r="DH821"/>
      <c r="DI821"/>
      <c r="DJ821"/>
      <c r="DK821"/>
      <c r="DL821"/>
      <c r="DM821"/>
      <c r="DN821"/>
      <c r="EO821" s="18"/>
      <c r="EP821" s="18"/>
      <c r="EQ821" s="18"/>
      <c r="ER821" s="18"/>
      <c r="ES821" s="18"/>
      <c r="ET821" s="18"/>
      <c r="EU821" s="18"/>
      <c r="EV821" s="18"/>
      <c r="EW821" s="18"/>
      <c r="EX821" s="18"/>
      <c r="EY821" s="18"/>
      <c r="FD821" s="18"/>
      <c r="FE821" s="18"/>
    </row>
    <row r="822" spans="108:161" x14ac:dyDescent="0.2">
      <c r="DD822"/>
      <c r="DE822"/>
      <c r="DF822"/>
      <c r="DG822"/>
      <c r="DH822"/>
      <c r="DI822"/>
      <c r="DJ822"/>
      <c r="DK822"/>
      <c r="DL822"/>
      <c r="DM822"/>
      <c r="DN822"/>
      <c r="EO822" s="18"/>
      <c r="EP822" s="18"/>
      <c r="EQ822" s="18"/>
      <c r="ER822" s="18"/>
      <c r="ES822" s="18"/>
      <c r="ET822" s="18"/>
      <c r="EU822" s="18"/>
      <c r="EV822" s="18"/>
      <c r="EW822" s="18"/>
      <c r="EX822" s="18"/>
      <c r="EY822" s="18"/>
      <c r="FD822" s="18"/>
      <c r="FE822" s="18"/>
    </row>
    <row r="823" spans="108:161" x14ac:dyDescent="0.2">
      <c r="DD823"/>
      <c r="DE823"/>
      <c r="DF823"/>
      <c r="DG823"/>
      <c r="DH823"/>
      <c r="DI823"/>
      <c r="DJ823"/>
      <c r="DK823"/>
      <c r="DL823"/>
      <c r="DM823"/>
      <c r="DN823"/>
      <c r="EO823" s="18"/>
      <c r="EP823" s="18"/>
      <c r="EQ823" s="18"/>
      <c r="ER823" s="18"/>
      <c r="ES823" s="18"/>
      <c r="ET823" s="18"/>
      <c r="EU823" s="18"/>
      <c r="EV823" s="18"/>
      <c r="EW823" s="18"/>
      <c r="EX823" s="18"/>
      <c r="EY823" s="18"/>
      <c r="FD823" s="18"/>
      <c r="FE823" s="18"/>
    </row>
    <row r="824" spans="108:161" x14ac:dyDescent="0.2">
      <c r="DD824"/>
      <c r="DE824"/>
      <c r="DF824"/>
      <c r="DG824"/>
      <c r="DH824"/>
      <c r="DI824"/>
      <c r="DJ824"/>
      <c r="DK824"/>
      <c r="DL824"/>
      <c r="DM824"/>
      <c r="DN824"/>
      <c r="EO824" s="18"/>
      <c r="EP824" s="18"/>
      <c r="EQ824" s="18"/>
      <c r="ER824" s="18"/>
      <c r="ES824" s="18"/>
      <c r="ET824" s="18"/>
      <c r="EU824" s="18"/>
      <c r="EV824" s="18"/>
      <c r="EW824" s="18"/>
      <c r="EX824" s="18"/>
      <c r="EY824" s="18"/>
      <c r="FD824" s="18"/>
      <c r="FE824" s="18"/>
    </row>
    <row r="825" spans="108:161" x14ac:dyDescent="0.2">
      <c r="DD825"/>
      <c r="DE825"/>
      <c r="DF825"/>
      <c r="DG825"/>
      <c r="DH825"/>
      <c r="DI825"/>
      <c r="DJ825"/>
      <c r="DK825"/>
      <c r="DL825"/>
      <c r="DM825"/>
      <c r="DN825"/>
      <c r="EO825" s="18"/>
      <c r="EP825" s="18"/>
      <c r="EQ825" s="18"/>
      <c r="ER825" s="18"/>
      <c r="ES825" s="18"/>
      <c r="ET825" s="18"/>
      <c r="EU825" s="18"/>
      <c r="EV825" s="18"/>
      <c r="EW825" s="18"/>
      <c r="EX825" s="18"/>
      <c r="EY825" s="18"/>
      <c r="FD825" s="18"/>
      <c r="FE825" s="18"/>
    </row>
    <row r="826" spans="108:161" x14ac:dyDescent="0.2">
      <c r="DD826"/>
      <c r="DE826"/>
      <c r="DF826"/>
      <c r="DG826"/>
      <c r="DH826"/>
      <c r="DI826"/>
      <c r="DJ826"/>
      <c r="DK826"/>
      <c r="DL826"/>
      <c r="DM826"/>
      <c r="DN826"/>
      <c r="EO826" s="18"/>
      <c r="EP826" s="18"/>
      <c r="EQ826" s="18"/>
      <c r="ER826" s="18"/>
      <c r="ES826" s="18"/>
      <c r="ET826" s="18"/>
      <c r="EU826" s="18"/>
      <c r="EV826" s="18"/>
      <c r="EW826" s="18"/>
      <c r="EX826" s="18"/>
      <c r="EY826" s="18"/>
      <c r="FD826" s="18"/>
      <c r="FE826" s="18"/>
    </row>
    <row r="827" spans="108:161" x14ac:dyDescent="0.2">
      <c r="DD827"/>
      <c r="DE827"/>
      <c r="DF827"/>
      <c r="DG827"/>
      <c r="DH827"/>
      <c r="DI827"/>
      <c r="DJ827"/>
      <c r="DK827"/>
      <c r="DL827"/>
      <c r="DM827"/>
      <c r="DN827"/>
      <c r="EO827" s="18"/>
      <c r="EP827" s="18"/>
      <c r="EQ827" s="18"/>
      <c r="ER827" s="18"/>
      <c r="ES827" s="18"/>
      <c r="ET827" s="18"/>
      <c r="EU827" s="18"/>
      <c r="EV827" s="18"/>
      <c r="EW827" s="18"/>
      <c r="EX827" s="18"/>
      <c r="EY827" s="18"/>
      <c r="FD827" s="18"/>
      <c r="FE827" s="18"/>
    </row>
    <row r="828" spans="108:161" x14ac:dyDescent="0.2">
      <c r="DD828"/>
      <c r="DE828"/>
      <c r="DF828"/>
      <c r="DG828"/>
      <c r="DH828"/>
      <c r="DI828"/>
      <c r="DJ828"/>
      <c r="DK828"/>
      <c r="DL828"/>
      <c r="DM828"/>
      <c r="DN828"/>
      <c r="EO828" s="18"/>
      <c r="EP828" s="18"/>
      <c r="EQ828" s="18"/>
      <c r="ER828" s="18"/>
      <c r="ES828" s="18"/>
      <c r="ET828" s="18"/>
      <c r="EU828" s="18"/>
      <c r="EV828" s="18"/>
      <c r="EW828" s="18"/>
      <c r="EX828" s="18"/>
      <c r="EY828" s="18"/>
      <c r="FD828" s="18"/>
      <c r="FE828" s="18"/>
    </row>
    <row r="829" spans="108:161" x14ac:dyDescent="0.2">
      <c r="DD829"/>
      <c r="DE829"/>
      <c r="DF829"/>
      <c r="DG829"/>
      <c r="DH829"/>
      <c r="DI829"/>
      <c r="DJ829"/>
      <c r="DK829"/>
      <c r="DL829"/>
      <c r="DM829"/>
      <c r="DN829"/>
      <c r="EO829" s="18"/>
      <c r="EP829" s="18"/>
      <c r="EQ829" s="18"/>
      <c r="ER829" s="18"/>
      <c r="ES829" s="18"/>
      <c r="ET829" s="18"/>
      <c r="EU829" s="18"/>
      <c r="EV829" s="18"/>
      <c r="EW829" s="18"/>
      <c r="EX829" s="18"/>
      <c r="EY829" s="18"/>
      <c r="FD829" s="18"/>
      <c r="FE829" s="18"/>
    </row>
    <row r="830" spans="108:161" x14ac:dyDescent="0.2">
      <c r="DD830"/>
      <c r="DE830"/>
      <c r="DF830"/>
      <c r="DG830"/>
      <c r="DH830"/>
      <c r="DI830"/>
      <c r="DJ830"/>
      <c r="DK830"/>
      <c r="DL830"/>
      <c r="DM830"/>
      <c r="DN830"/>
      <c r="EO830" s="18"/>
      <c r="EP830" s="18"/>
      <c r="EQ830" s="18"/>
      <c r="ER830" s="18"/>
      <c r="ES830" s="18"/>
      <c r="ET830" s="18"/>
      <c r="EU830" s="18"/>
      <c r="EV830" s="18"/>
      <c r="EW830" s="18"/>
      <c r="EX830" s="18"/>
      <c r="EY830" s="18"/>
      <c r="FD830" s="18"/>
      <c r="FE830" s="18"/>
    </row>
    <row r="831" spans="108:161" x14ac:dyDescent="0.2">
      <c r="DD831"/>
      <c r="DE831"/>
      <c r="DF831"/>
      <c r="DG831"/>
      <c r="DH831"/>
      <c r="DI831"/>
      <c r="DJ831"/>
      <c r="DK831"/>
      <c r="DL831"/>
      <c r="DM831"/>
      <c r="DN831"/>
      <c r="EO831" s="18"/>
      <c r="EP831" s="18"/>
      <c r="EQ831" s="18"/>
      <c r="ER831" s="18"/>
      <c r="ES831" s="18"/>
      <c r="ET831" s="18"/>
      <c r="EU831" s="18"/>
      <c r="EV831" s="18"/>
      <c r="EW831" s="18"/>
      <c r="EX831" s="18"/>
      <c r="EY831" s="18"/>
      <c r="FD831" s="18"/>
      <c r="FE831" s="18"/>
    </row>
    <row r="832" spans="108:161" x14ac:dyDescent="0.2">
      <c r="DD832"/>
      <c r="DE832"/>
      <c r="DF832"/>
      <c r="DG832"/>
      <c r="DH832"/>
      <c r="DI832"/>
      <c r="DJ832"/>
      <c r="DK832"/>
      <c r="DL832"/>
      <c r="DM832"/>
      <c r="DN832"/>
      <c r="EO832" s="18"/>
      <c r="EP832" s="18"/>
      <c r="EQ832" s="18"/>
      <c r="ER832" s="18"/>
      <c r="ES832" s="18"/>
      <c r="ET832" s="18"/>
      <c r="EU832" s="18"/>
      <c r="EV832" s="18"/>
      <c r="EW832" s="18"/>
      <c r="EX832" s="18"/>
      <c r="EY832" s="18"/>
      <c r="FD832" s="18"/>
      <c r="FE832" s="18"/>
    </row>
    <row r="833" spans="108:161" x14ac:dyDescent="0.2">
      <c r="DD833"/>
      <c r="DE833"/>
      <c r="DF833"/>
      <c r="DG833"/>
      <c r="DH833"/>
      <c r="DI833"/>
      <c r="DJ833"/>
      <c r="DK833"/>
      <c r="DL833"/>
      <c r="DM833"/>
      <c r="DN833"/>
      <c r="EO833" s="18"/>
      <c r="EP833" s="18"/>
      <c r="EQ833" s="18"/>
      <c r="ER833" s="18"/>
      <c r="ES833" s="18"/>
      <c r="ET833" s="18"/>
      <c r="EU833" s="18"/>
      <c r="EV833" s="18"/>
      <c r="EW833" s="18"/>
      <c r="EX833" s="18"/>
      <c r="EY833" s="18"/>
      <c r="FD833" s="18"/>
      <c r="FE833" s="18"/>
    </row>
    <row r="834" spans="108:161" x14ac:dyDescent="0.2">
      <c r="DD834"/>
      <c r="DE834"/>
      <c r="DF834"/>
      <c r="DG834"/>
      <c r="DH834"/>
      <c r="DI834"/>
      <c r="DJ834"/>
      <c r="DK834"/>
      <c r="DL834"/>
      <c r="DM834"/>
      <c r="DN834"/>
      <c r="EO834" s="18"/>
      <c r="EP834" s="18"/>
      <c r="EQ834" s="18"/>
      <c r="ER834" s="18"/>
      <c r="ES834" s="18"/>
      <c r="ET834" s="18"/>
      <c r="EU834" s="18"/>
      <c r="EV834" s="18"/>
      <c r="EW834" s="18"/>
      <c r="EX834" s="18"/>
      <c r="EY834" s="18"/>
      <c r="FD834" s="18"/>
      <c r="FE834" s="18"/>
    </row>
    <row r="835" spans="108:161" x14ac:dyDescent="0.2">
      <c r="DD835"/>
      <c r="DE835"/>
      <c r="DF835"/>
      <c r="DG835"/>
      <c r="DH835"/>
      <c r="DI835"/>
      <c r="DJ835"/>
      <c r="DK835"/>
      <c r="DL835"/>
      <c r="DM835"/>
      <c r="DN835"/>
      <c r="EO835" s="18"/>
      <c r="EP835" s="18"/>
      <c r="EQ835" s="18"/>
      <c r="ER835" s="18"/>
      <c r="ES835" s="18"/>
      <c r="ET835" s="18"/>
      <c r="EU835" s="18"/>
      <c r="EV835" s="18"/>
      <c r="EW835" s="18"/>
      <c r="EX835" s="18"/>
      <c r="EY835" s="18"/>
      <c r="FD835" s="18"/>
      <c r="FE835" s="18"/>
    </row>
    <row r="836" spans="108:161" x14ac:dyDescent="0.2">
      <c r="DD836"/>
      <c r="DE836"/>
      <c r="DF836"/>
      <c r="DG836"/>
      <c r="DH836"/>
      <c r="DI836"/>
      <c r="DJ836"/>
      <c r="DK836"/>
      <c r="DL836"/>
      <c r="DM836"/>
      <c r="DN836"/>
      <c r="EO836" s="18"/>
      <c r="EP836" s="18"/>
      <c r="EQ836" s="18"/>
      <c r="ER836" s="18"/>
      <c r="ES836" s="18"/>
      <c r="ET836" s="18"/>
      <c r="EU836" s="18"/>
      <c r="EV836" s="18"/>
      <c r="EW836" s="18"/>
      <c r="EX836" s="18"/>
      <c r="EY836" s="18"/>
      <c r="FD836" s="18"/>
      <c r="FE836" s="18"/>
    </row>
    <row r="837" spans="108:161" x14ac:dyDescent="0.2">
      <c r="DD837"/>
      <c r="DE837"/>
      <c r="DF837"/>
      <c r="DG837"/>
      <c r="DH837"/>
      <c r="DI837"/>
      <c r="DJ837"/>
      <c r="DK837"/>
      <c r="DL837"/>
      <c r="DM837"/>
      <c r="DN837"/>
      <c r="DP837" s="18"/>
      <c r="DQ837" s="18"/>
      <c r="DR837" s="18"/>
      <c r="DS837" s="18"/>
      <c r="DT837" s="18"/>
      <c r="DU837" s="18"/>
      <c r="DV837" s="18"/>
      <c r="DW837" s="18"/>
      <c r="DX837" s="18"/>
      <c r="DY837" s="18"/>
      <c r="DZ837" s="18"/>
      <c r="EO837" s="18"/>
      <c r="EP837" s="18"/>
      <c r="EQ837" s="18"/>
      <c r="ER837" s="18"/>
      <c r="ES837" s="18"/>
      <c r="ET837" s="18"/>
      <c r="EU837" s="18"/>
      <c r="EV837" s="18"/>
      <c r="EW837" s="18"/>
      <c r="EX837" s="18"/>
      <c r="EY837" s="18"/>
      <c r="FD837" s="18"/>
      <c r="FE837" s="18"/>
    </row>
    <row r="838" spans="108:161" x14ac:dyDescent="0.2">
      <c r="DD838"/>
      <c r="DE838"/>
      <c r="DF838"/>
      <c r="DG838"/>
      <c r="DH838"/>
      <c r="DI838"/>
      <c r="DJ838"/>
      <c r="DK838"/>
      <c r="DL838"/>
      <c r="DM838"/>
      <c r="DN838"/>
      <c r="DP838" s="18"/>
      <c r="DQ838" s="18"/>
      <c r="DR838" s="18"/>
      <c r="DS838" s="18"/>
      <c r="DT838" s="18"/>
      <c r="DU838" s="18"/>
      <c r="DV838" s="18"/>
      <c r="DW838" s="18"/>
      <c r="DX838" s="18"/>
      <c r="DY838" s="18"/>
      <c r="DZ838" s="18"/>
      <c r="EO838" s="18"/>
      <c r="EP838" s="18"/>
      <c r="EQ838" s="18"/>
      <c r="ER838" s="18"/>
      <c r="ES838" s="18"/>
      <c r="ET838" s="18"/>
      <c r="EU838" s="18"/>
      <c r="EV838" s="18"/>
      <c r="EW838" s="18"/>
      <c r="EX838" s="18"/>
      <c r="EY838" s="18"/>
      <c r="FD838" s="18"/>
      <c r="FE838" s="18"/>
    </row>
    <row r="839" spans="108:161" x14ac:dyDescent="0.2">
      <c r="DD839"/>
      <c r="DE839"/>
      <c r="DF839"/>
      <c r="DG839"/>
      <c r="DH839"/>
      <c r="DI839"/>
      <c r="DJ839"/>
      <c r="DK839"/>
      <c r="DL839"/>
      <c r="DM839"/>
      <c r="DN839"/>
      <c r="DP839" s="18"/>
      <c r="DQ839" s="18"/>
      <c r="DR839" s="18"/>
      <c r="DS839" s="18"/>
      <c r="DT839" s="18"/>
      <c r="DU839" s="18"/>
      <c r="DV839" s="18"/>
      <c r="DW839" s="18"/>
      <c r="DX839" s="18"/>
      <c r="DY839" s="18"/>
      <c r="DZ839" s="18"/>
      <c r="EO839" s="18"/>
      <c r="EP839" s="18"/>
      <c r="EQ839" s="18"/>
      <c r="ER839" s="18"/>
      <c r="ES839" s="18"/>
      <c r="ET839" s="18"/>
      <c r="EU839" s="18"/>
      <c r="EV839" s="18"/>
      <c r="EW839" s="18"/>
      <c r="EX839" s="18"/>
      <c r="EY839" s="18"/>
      <c r="FD839" s="18"/>
      <c r="FE839" s="18"/>
    </row>
    <row r="840" spans="108:161" x14ac:dyDescent="0.2">
      <c r="DD840"/>
      <c r="DE840"/>
      <c r="DF840"/>
      <c r="DG840"/>
      <c r="DH840"/>
      <c r="DI840"/>
      <c r="DJ840"/>
      <c r="DK840"/>
      <c r="DL840"/>
      <c r="DM840"/>
      <c r="DN840"/>
      <c r="DP840" s="18"/>
      <c r="DQ840" s="18"/>
      <c r="DR840" s="18"/>
      <c r="DS840" s="18"/>
      <c r="DT840" s="18"/>
      <c r="DU840" s="18"/>
      <c r="DV840" s="18"/>
      <c r="DW840" s="18"/>
      <c r="DX840" s="18"/>
      <c r="DY840" s="18"/>
      <c r="DZ840" s="18"/>
      <c r="EO840" s="18"/>
      <c r="EP840" s="18"/>
      <c r="EQ840" s="18"/>
      <c r="ER840" s="18"/>
      <c r="ES840" s="18"/>
      <c r="ET840" s="18"/>
      <c r="EU840" s="18"/>
      <c r="EV840" s="18"/>
      <c r="EW840" s="18"/>
      <c r="EX840" s="18"/>
      <c r="EY840" s="18"/>
      <c r="FD840" s="18"/>
      <c r="FE840" s="18"/>
    </row>
    <row r="841" spans="108:161" x14ac:dyDescent="0.2">
      <c r="DD841"/>
      <c r="DE841"/>
      <c r="DF841"/>
      <c r="DG841"/>
      <c r="DH841"/>
      <c r="DI841"/>
      <c r="DJ841"/>
      <c r="DK841"/>
      <c r="DL841"/>
      <c r="DM841"/>
      <c r="DN841"/>
      <c r="DP841" s="18"/>
      <c r="DQ841" s="18"/>
      <c r="DR841" s="18"/>
      <c r="DS841" s="18"/>
      <c r="DT841" s="18"/>
      <c r="DU841" s="18"/>
      <c r="DV841" s="18"/>
      <c r="DW841" s="18"/>
      <c r="DX841" s="18"/>
      <c r="DY841" s="18"/>
      <c r="DZ841" s="18"/>
      <c r="EO841" s="18"/>
      <c r="EP841" s="18"/>
      <c r="EQ841" s="18"/>
      <c r="ER841" s="18"/>
      <c r="ES841" s="18"/>
      <c r="ET841" s="18"/>
      <c r="EU841" s="18"/>
      <c r="EV841" s="18"/>
      <c r="EW841" s="18"/>
      <c r="EX841" s="18"/>
      <c r="EY841" s="18"/>
      <c r="FD841" s="18"/>
      <c r="FE841" s="18"/>
    </row>
    <row r="842" spans="108:161" x14ac:dyDescent="0.2">
      <c r="DD842"/>
      <c r="DE842"/>
      <c r="DF842"/>
      <c r="DG842"/>
      <c r="DH842"/>
      <c r="DI842"/>
      <c r="DJ842"/>
      <c r="DK842"/>
      <c r="DL842"/>
      <c r="DM842"/>
      <c r="DN842"/>
      <c r="DP842" s="18"/>
      <c r="DQ842" s="18"/>
      <c r="DR842" s="18"/>
      <c r="DS842" s="18"/>
      <c r="DT842" s="18"/>
      <c r="DU842" s="18"/>
      <c r="DV842" s="18"/>
      <c r="DW842" s="18"/>
      <c r="DX842" s="18"/>
      <c r="DY842" s="18"/>
      <c r="DZ842" s="18"/>
      <c r="EO842" s="18"/>
      <c r="EP842" s="18"/>
      <c r="EQ842" s="18"/>
      <c r="ER842" s="18"/>
      <c r="ES842" s="18"/>
      <c r="ET842" s="18"/>
      <c r="EU842" s="18"/>
      <c r="EV842" s="18"/>
      <c r="EW842" s="18"/>
      <c r="EX842" s="18"/>
      <c r="EY842" s="18"/>
      <c r="FD842" s="18"/>
      <c r="FE842" s="18"/>
    </row>
    <row r="843" spans="108:161" x14ac:dyDescent="0.2">
      <c r="DD843"/>
      <c r="DE843"/>
      <c r="DF843"/>
      <c r="DG843"/>
      <c r="DH843"/>
      <c r="DI843"/>
      <c r="DJ843"/>
      <c r="DK843"/>
      <c r="DL843"/>
      <c r="DM843"/>
      <c r="DN843"/>
      <c r="DP843" s="18"/>
      <c r="DQ843" s="18"/>
      <c r="DR843" s="18"/>
      <c r="DS843" s="18"/>
      <c r="DT843" s="18"/>
      <c r="DU843" s="18"/>
      <c r="DV843" s="18"/>
      <c r="DW843" s="18"/>
      <c r="DX843" s="18"/>
      <c r="DY843" s="18"/>
      <c r="DZ843" s="18"/>
      <c r="EO843" s="18"/>
      <c r="EP843" s="18"/>
      <c r="EQ843" s="18"/>
      <c r="ER843" s="18"/>
      <c r="ES843" s="18"/>
      <c r="ET843" s="18"/>
      <c r="EU843" s="18"/>
      <c r="EV843" s="18"/>
      <c r="EW843" s="18"/>
      <c r="EX843" s="18"/>
      <c r="EY843" s="18"/>
      <c r="FD843" s="18"/>
      <c r="FE843" s="18"/>
    </row>
    <row r="844" spans="108:161" x14ac:dyDescent="0.2">
      <c r="DD844"/>
      <c r="DE844"/>
      <c r="DF844"/>
      <c r="DG844"/>
      <c r="DH844"/>
      <c r="DI844"/>
      <c r="DJ844"/>
      <c r="DK844"/>
      <c r="DL844"/>
      <c r="DM844"/>
      <c r="DN844"/>
      <c r="DP844" s="18"/>
      <c r="DQ844" s="18"/>
      <c r="DR844" s="18"/>
      <c r="DS844" s="18"/>
      <c r="DT844" s="18"/>
      <c r="DU844" s="18"/>
      <c r="DV844" s="18"/>
      <c r="DW844" s="18"/>
      <c r="DX844" s="18"/>
      <c r="DY844" s="18"/>
      <c r="DZ844" s="18"/>
      <c r="EO844" s="18"/>
      <c r="EP844" s="18"/>
      <c r="EQ844" s="18"/>
      <c r="ER844" s="18"/>
      <c r="ES844" s="18"/>
      <c r="ET844" s="18"/>
      <c r="EU844" s="18"/>
      <c r="EV844" s="18"/>
      <c r="EW844" s="18"/>
      <c r="EX844" s="18"/>
      <c r="EY844" s="18"/>
      <c r="FD844" s="18"/>
      <c r="FE844" s="18"/>
    </row>
    <row r="845" spans="108:161" x14ac:dyDescent="0.2">
      <c r="DD845"/>
      <c r="DE845"/>
      <c r="DF845"/>
      <c r="DG845"/>
      <c r="DH845"/>
      <c r="DI845"/>
      <c r="DJ845"/>
      <c r="DK845"/>
      <c r="DL845"/>
      <c r="DM845"/>
      <c r="DN845"/>
      <c r="DP845" s="18"/>
      <c r="DQ845" s="18"/>
      <c r="DR845" s="18"/>
      <c r="DS845" s="18"/>
      <c r="DT845" s="18"/>
      <c r="DU845" s="18"/>
      <c r="DV845" s="18"/>
      <c r="DW845" s="18"/>
      <c r="DX845" s="18"/>
      <c r="DY845" s="18"/>
      <c r="DZ845" s="18"/>
      <c r="EO845" s="18"/>
      <c r="EP845" s="18"/>
      <c r="EQ845" s="18"/>
      <c r="ER845" s="18"/>
      <c r="ES845" s="18"/>
      <c r="ET845" s="18"/>
      <c r="EU845" s="18"/>
      <c r="EV845" s="18"/>
      <c r="EW845" s="18"/>
      <c r="EX845" s="18"/>
      <c r="EY845" s="18"/>
      <c r="FD845" s="18"/>
      <c r="FE845" s="18"/>
    </row>
    <row r="846" spans="108:161" x14ac:dyDescent="0.2">
      <c r="DD846"/>
      <c r="DE846"/>
      <c r="DF846"/>
      <c r="DG846"/>
      <c r="DH846"/>
      <c r="DI846"/>
      <c r="DJ846"/>
      <c r="DK846"/>
      <c r="DL846"/>
      <c r="DM846"/>
      <c r="DN846"/>
      <c r="DP846" s="18"/>
      <c r="DQ846" s="18"/>
      <c r="DR846" s="18"/>
      <c r="DS846" s="18"/>
      <c r="DT846" s="18"/>
      <c r="DU846" s="18"/>
      <c r="DV846" s="18"/>
      <c r="DW846" s="18"/>
      <c r="DX846" s="18"/>
      <c r="DY846" s="18"/>
      <c r="DZ846" s="18"/>
      <c r="EO846" s="18"/>
      <c r="EP846" s="18"/>
      <c r="EQ846" s="18"/>
      <c r="ER846" s="18"/>
      <c r="ES846" s="18"/>
      <c r="ET846" s="18"/>
      <c r="EU846" s="18"/>
      <c r="EV846" s="18"/>
      <c r="EW846" s="18"/>
      <c r="EX846" s="18"/>
      <c r="EY846" s="18"/>
      <c r="FD846" s="18"/>
      <c r="FE846" s="18"/>
    </row>
    <row r="847" spans="108:161" x14ac:dyDescent="0.2">
      <c r="DD847"/>
      <c r="DE847"/>
      <c r="DF847"/>
      <c r="DG847"/>
      <c r="DH847"/>
      <c r="DI847"/>
      <c r="DJ847"/>
      <c r="DK847"/>
      <c r="DL847"/>
      <c r="DM847"/>
      <c r="DN847"/>
      <c r="DP847" s="18"/>
      <c r="DQ847" s="18"/>
      <c r="DR847" s="18"/>
      <c r="DS847" s="18"/>
      <c r="DT847" s="18"/>
      <c r="DU847" s="18"/>
      <c r="DV847" s="18"/>
      <c r="DW847" s="18"/>
      <c r="DX847" s="18"/>
      <c r="DY847" s="18"/>
      <c r="DZ847" s="18"/>
      <c r="EO847" s="18"/>
      <c r="EP847" s="18"/>
      <c r="EQ847" s="18"/>
      <c r="ER847" s="18"/>
      <c r="ES847" s="18"/>
      <c r="ET847" s="18"/>
      <c r="EU847" s="18"/>
      <c r="EV847" s="18"/>
      <c r="EW847" s="18"/>
      <c r="EX847" s="18"/>
      <c r="EY847" s="18"/>
      <c r="FD847" s="18"/>
      <c r="FE847" s="18"/>
    </row>
    <row r="848" spans="108:161" x14ac:dyDescent="0.2">
      <c r="DD848"/>
      <c r="DE848"/>
      <c r="DF848"/>
      <c r="DG848"/>
      <c r="DH848"/>
      <c r="DI848"/>
      <c r="DJ848"/>
      <c r="DK848"/>
      <c r="DL848"/>
      <c r="DM848"/>
      <c r="DN848"/>
      <c r="DP848" s="18"/>
      <c r="DQ848" s="18"/>
      <c r="DR848" s="18"/>
      <c r="DS848" s="18"/>
      <c r="DT848" s="18"/>
      <c r="DU848" s="18"/>
      <c r="DV848" s="18"/>
      <c r="DW848" s="18"/>
      <c r="DX848" s="18"/>
      <c r="DY848" s="18"/>
      <c r="DZ848" s="18"/>
      <c r="EO848" s="18"/>
      <c r="EP848" s="18"/>
      <c r="EQ848" s="18"/>
      <c r="ER848" s="18"/>
      <c r="ES848" s="18"/>
      <c r="ET848" s="18"/>
      <c r="EU848" s="18"/>
      <c r="EV848" s="18"/>
      <c r="EW848" s="18"/>
      <c r="EX848" s="18"/>
      <c r="EY848" s="18"/>
      <c r="FD848" s="18"/>
      <c r="FE848" s="18"/>
    </row>
    <row r="849" spans="108:161" x14ac:dyDescent="0.2">
      <c r="DD849"/>
      <c r="DE849"/>
      <c r="DF849"/>
      <c r="DG849"/>
      <c r="DH849"/>
      <c r="DI849"/>
      <c r="DJ849"/>
      <c r="DK849"/>
      <c r="DL849"/>
      <c r="DM849"/>
      <c r="DN849"/>
      <c r="DP849" s="18"/>
      <c r="DQ849" s="18"/>
      <c r="DR849" s="18"/>
      <c r="DS849" s="18"/>
      <c r="DT849" s="18"/>
      <c r="DU849" s="18"/>
      <c r="DV849" s="18"/>
      <c r="DW849" s="18"/>
      <c r="DX849" s="18"/>
      <c r="DY849" s="18"/>
      <c r="DZ849" s="18"/>
      <c r="EO849" s="18"/>
      <c r="EP849" s="18"/>
      <c r="EQ849" s="18"/>
      <c r="ER849" s="18"/>
      <c r="ES849" s="18"/>
      <c r="ET849" s="18"/>
      <c r="EU849" s="18"/>
      <c r="EV849" s="18"/>
      <c r="EW849" s="18"/>
      <c r="EX849" s="18"/>
      <c r="EY849" s="18"/>
      <c r="FD849" s="18"/>
      <c r="FE849" s="18"/>
    </row>
    <row r="850" spans="108:161" x14ac:dyDescent="0.2">
      <c r="DD850"/>
      <c r="DE850"/>
      <c r="DF850"/>
      <c r="DG850"/>
      <c r="DH850"/>
      <c r="DI850"/>
      <c r="DJ850"/>
      <c r="DK850"/>
      <c r="DL850"/>
      <c r="DM850"/>
      <c r="DN850"/>
      <c r="DP850" s="18"/>
      <c r="DQ850" s="18"/>
      <c r="DR850" s="18"/>
      <c r="DS850" s="18"/>
      <c r="DT850" s="18"/>
      <c r="DU850" s="18"/>
      <c r="DV850" s="18"/>
      <c r="DW850" s="18"/>
      <c r="DX850" s="18"/>
      <c r="DY850" s="18"/>
      <c r="DZ850" s="18"/>
      <c r="EO850" s="18"/>
      <c r="EP850" s="18"/>
      <c r="EQ850" s="18"/>
      <c r="ER850" s="18"/>
      <c r="ES850" s="18"/>
      <c r="ET850" s="18"/>
      <c r="EU850" s="18"/>
      <c r="EV850" s="18"/>
      <c r="EW850" s="18"/>
      <c r="EX850" s="18"/>
      <c r="EY850" s="18"/>
      <c r="FD850" s="18"/>
      <c r="FE850" s="18"/>
    </row>
    <row r="851" spans="108:161" x14ac:dyDescent="0.2">
      <c r="DD851"/>
      <c r="DE851"/>
      <c r="DF851"/>
      <c r="DG851"/>
      <c r="DH851"/>
      <c r="DI851"/>
      <c r="DJ851"/>
      <c r="DK851"/>
      <c r="DL851"/>
      <c r="DM851"/>
      <c r="DN851"/>
      <c r="DP851" s="18"/>
      <c r="DQ851" s="18"/>
      <c r="DR851" s="18"/>
      <c r="DS851" s="18"/>
      <c r="DT851" s="18"/>
      <c r="DU851" s="18"/>
      <c r="DV851" s="18"/>
      <c r="DW851" s="18"/>
      <c r="DX851" s="18"/>
      <c r="DY851" s="18"/>
      <c r="DZ851" s="18"/>
      <c r="EO851" s="18"/>
      <c r="EP851" s="18"/>
      <c r="EQ851" s="18"/>
      <c r="ER851" s="18"/>
      <c r="ES851" s="18"/>
      <c r="ET851" s="18"/>
      <c r="EU851" s="18"/>
      <c r="EV851" s="18"/>
      <c r="EW851" s="18"/>
      <c r="EX851" s="18"/>
      <c r="EY851" s="18"/>
      <c r="FD851" s="18"/>
      <c r="FE851" s="18"/>
    </row>
    <row r="852" spans="108:161" x14ac:dyDescent="0.2">
      <c r="DD852"/>
      <c r="DE852"/>
      <c r="DF852"/>
      <c r="DG852"/>
      <c r="DH852"/>
      <c r="DI852"/>
      <c r="DJ852"/>
      <c r="DK852"/>
      <c r="DL852"/>
      <c r="DM852"/>
      <c r="DN852"/>
      <c r="DP852" s="18"/>
      <c r="DQ852" s="18"/>
      <c r="DR852" s="18"/>
      <c r="DS852" s="18"/>
      <c r="DT852" s="18"/>
      <c r="DU852" s="18"/>
      <c r="DV852" s="18"/>
      <c r="DW852" s="18"/>
      <c r="DX852" s="18"/>
      <c r="DY852" s="18"/>
      <c r="DZ852" s="18"/>
      <c r="EO852" s="18"/>
      <c r="EP852" s="18"/>
      <c r="EQ852" s="18"/>
      <c r="ER852" s="18"/>
      <c r="ES852" s="18"/>
      <c r="ET852" s="18"/>
      <c r="EU852" s="18"/>
      <c r="EV852" s="18"/>
      <c r="EW852" s="18"/>
      <c r="EX852" s="18"/>
      <c r="EY852" s="18"/>
      <c r="FD852" s="18"/>
      <c r="FE852" s="18"/>
    </row>
    <row r="853" spans="108:161" x14ac:dyDescent="0.2">
      <c r="DD853"/>
      <c r="DE853"/>
      <c r="DF853"/>
      <c r="DG853"/>
      <c r="DH853"/>
      <c r="DI853"/>
      <c r="DJ853"/>
      <c r="DK853"/>
      <c r="DL853"/>
      <c r="DM853"/>
      <c r="DN853"/>
      <c r="DP853" s="18"/>
      <c r="DQ853" s="18"/>
      <c r="DR853" s="18"/>
      <c r="DS853" s="18"/>
      <c r="DT853" s="18"/>
      <c r="DU853" s="18"/>
      <c r="DV853" s="18"/>
      <c r="DW853" s="18"/>
      <c r="DX853" s="18"/>
      <c r="DY853" s="18"/>
      <c r="DZ853" s="18"/>
      <c r="EO853" s="18"/>
      <c r="EP853" s="18"/>
      <c r="EQ853" s="18"/>
      <c r="ER853" s="18"/>
      <c r="ES853" s="18"/>
      <c r="ET853" s="18"/>
      <c r="EU853" s="18"/>
      <c r="EV853" s="18"/>
      <c r="EW853" s="18"/>
      <c r="EX853" s="18"/>
      <c r="EY853" s="18"/>
      <c r="FD853" s="18"/>
      <c r="FE853" s="18"/>
    </row>
    <row r="854" spans="108:161" x14ac:dyDescent="0.2">
      <c r="DD854"/>
      <c r="DE854"/>
      <c r="DF854"/>
      <c r="DG854"/>
      <c r="DH854"/>
      <c r="DI854"/>
      <c r="DJ854"/>
      <c r="DK854"/>
      <c r="DL854"/>
      <c r="DM854"/>
      <c r="DN854"/>
      <c r="DP854" s="18"/>
      <c r="DQ854" s="18"/>
      <c r="DR854" s="18"/>
      <c r="DS854" s="18"/>
      <c r="DT854" s="18"/>
      <c r="DU854" s="18"/>
      <c r="DV854" s="18"/>
      <c r="DW854" s="18"/>
      <c r="DX854" s="18"/>
      <c r="DY854" s="18"/>
      <c r="DZ854" s="18"/>
      <c r="EO854" s="18"/>
      <c r="EP854" s="18"/>
      <c r="EQ854" s="18"/>
      <c r="ER854" s="18"/>
      <c r="ES854" s="18"/>
      <c r="ET854" s="18"/>
      <c r="EU854" s="18"/>
      <c r="EV854" s="18"/>
      <c r="EW854" s="18"/>
      <c r="EX854" s="18"/>
      <c r="EY854" s="18"/>
      <c r="FD854" s="18"/>
      <c r="FE854" s="18"/>
    </row>
    <row r="855" spans="108:161" x14ac:dyDescent="0.2">
      <c r="DD855"/>
      <c r="DE855"/>
      <c r="DF855"/>
      <c r="DG855"/>
      <c r="DH855"/>
      <c r="DI855"/>
      <c r="DJ855"/>
      <c r="DK855"/>
      <c r="DL855"/>
      <c r="DM855"/>
      <c r="DN855"/>
      <c r="DP855" s="18"/>
      <c r="DQ855" s="18"/>
      <c r="DR855" s="18"/>
      <c r="DS855" s="18"/>
      <c r="DT855" s="18"/>
      <c r="DU855" s="18"/>
      <c r="DV855" s="18"/>
      <c r="DW855" s="18"/>
      <c r="DX855" s="18"/>
      <c r="DY855" s="18"/>
      <c r="DZ855" s="18"/>
      <c r="EO855" s="18"/>
      <c r="EP855" s="18"/>
      <c r="EQ855" s="18"/>
      <c r="ER855" s="18"/>
      <c r="ES855" s="18"/>
      <c r="ET855" s="18"/>
      <c r="EU855" s="18"/>
      <c r="EV855" s="18"/>
      <c r="EW855" s="18"/>
      <c r="EX855" s="18"/>
      <c r="EY855" s="18"/>
      <c r="FD855" s="18"/>
      <c r="FE855" s="18"/>
    </row>
    <row r="856" spans="108:161" x14ac:dyDescent="0.2">
      <c r="DD856"/>
      <c r="DE856"/>
      <c r="DF856"/>
      <c r="DG856"/>
      <c r="DH856"/>
      <c r="DI856"/>
      <c r="DJ856"/>
      <c r="DK856"/>
      <c r="DL856"/>
      <c r="DM856"/>
      <c r="DN856"/>
      <c r="DP856" s="18"/>
      <c r="DQ856" s="18"/>
      <c r="DR856" s="18"/>
      <c r="DS856" s="18"/>
      <c r="DT856" s="18"/>
      <c r="DU856" s="18"/>
      <c r="DV856" s="18"/>
      <c r="DW856" s="18"/>
      <c r="DX856" s="18"/>
      <c r="DY856" s="18"/>
      <c r="DZ856" s="18"/>
      <c r="EO856" s="18"/>
      <c r="EP856" s="18"/>
      <c r="EQ856" s="18"/>
      <c r="ER856" s="18"/>
      <c r="ES856" s="18"/>
      <c r="ET856" s="18"/>
      <c r="EU856" s="18"/>
      <c r="EV856" s="18"/>
      <c r="EW856" s="18"/>
      <c r="EX856" s="18"/>
      <c r="EY856" s="18"/>
      <c r="FD856" s="18"/>
      <c r="FE856" s="18"/>
    </row>
    <row r="857" spans="108:161" x14ac:dyDescent="0.2">
      <c r="DD857"/>
      <c r="DE857"/>
      <c r="DF857"/>
      <c r="DG857"/>
      <c r="DH857"/>
      <c r="DI857"/>
      <c r="DJ857"/>
      <c r="DK857"/>
      <c r="DL857"/>
      <c r="DM857"/>
      <c r="DN857"/>
      <c r="DP857" s="18"/>
      <c r="DQ857" s="18"/>
      <c r="DR857" s="18"/>
      <c r="DS857" s="18"/>
      <c r="DT857" s="18"/>
      <c r="DU857" s="18"/>
      <c r="DV857" s="18"/>
      <c r="DW857" s="18"/>
      <c r="DX857" s="18"/>
      <c r="DY857" s="18"/>
      <c r="DZ857" s="18"/>
      <c r="EO857" s="18"/>
      <c r="EP857" s="18"/>
      <c r="EQ857" s="18"/>
      <c r="ER857" s="18"/>
      <c r="ES857" s="18"/>
      <c r="ET857" s="18"/>
      <c r="EU857" s="18"/>
      <c r="EV857" s="18"/>
      <c r="EW857" s="18"/>
      <c r="EX857" s="18"/>
      <c r="EY857" s="18"/>
      <c r="FD857" s="18"/>
      <c r="FE857" s="18"/>
    </row>
    <row r="858" spans="108:161" x14ac:dyDescent="0.2">
      <c r="DD858"/>
      <c r="DE858"/>
      <c r="DF858"/>
      <c r="DG858"/>
      <c r="DH858"/>
      <c r="DI858"/>
      <c r="DJ858"/>
      <c r="DK858"/>
      <c r="DL858"/>
      <c r="DM858"/>
      <c r="DN858"/>
      <c r="DP858" s="18"/>
      <c r="DQ858" s="18"/>
      <c r="DR858" s="18"/>
      <c r="DS858" s="18"/>
      <c r="DT858" s="18"/>
      <c r="DU858" s="18"/>
      <c r="DV858" s="18"/>
      <c r="DW858" s="18"/>
      <c r="DX858" s="18"/>
      <c r="DY858" s="18"/>
      <c r="DZ858" s="18"/>
      <c r="EO858" s="18"/>
      <c r="EP858" s="18"/>
      <c r="EQ858" s="18"/>
      <c r="ER858" s="18"/>
      <c r="ES858" s="18"/>
      <c r="ET858" s="18"/>
      <c r="EU858" s="18"/>
      <c r="EV858" s="18"/>
      <c r="EW858" s="18"/>
      <c r="EX858" s="18"/>
      <c r="EY858" s="18"/>
      <c r="FD858" s="18"/>
      <c r="FE858" s="18"/>
    </row>
    <row r="859" spans="108:161" x14ac:dyDescent="0.2">
      <c r="DD859"/>
      <c r="DE859"/>
      <c r="DF859"/>
      <c r="DG859"/>
      <c r="DH859"/>
      <c r="DI859"/>
      <c r="DJ859"/>
      <c r="DK859"/>
      <c r="DL859"/>
      <c r="DM859"/>
      <c r="DN859"/>
      <c r="DP859" s="18"/>
      <c r="DQ859" s="18"/>
      <c r="DR859" s="18"/>
      <c r="DS859" s="18"/>
      <c r="DT859" s="18"/>
      <c r="DU859" s="18"/>
      <c r="DV859" s="18"/>
      <c r="DW859" s="18"/>
      <c r="DX859" s="18"/>
      <c r="DY859" s="18"/>
      <c r="DZ859" s="18"/>
      <c r="EO859" s="18"/>
      <c r="EP859" s="18"/>
      <c r="EQ859" s="18"/>
      <c r="ER859" s="18"/>
      <c r="ES859" s="18"/>
      <c r="ET859" s="18"/>
      <c r="EU859" s="18"/>
      <c r="EV859" s="18"/>
      <c r="EW859" s="18"/>
      <c r="EX859" s="18"/>
      <c r="EY859" s="18"/>
      <c r="FD859" s="18"/>
      <c r="FE859" s="18"/>
    </row>
    <row r="860" spans="108:161" x14ac:dyDescent="0.2">
      <c r="DD860"/>
      <c r="DE860"/>
      <c r="DF860"/>
      <c r="DG860"/>
      <c r="DH860"/>
      <c r="DI860"/>
      <c r="DJ860"/>
      <c r="DK860"/>
      <c r="DL860"/>
      <c r="DM860"/>
      <c r="DN860"/>
      <c r="DP860" s="18"/>
      <c r="DQ860" s="18"/>
      <c r="DR860" s="18"/>
      <c r="DS860" s="18"/>
      <c r="DT860" s="18"/>
      <c r="DU860" s="18"/>
      <c r="DV860" s="18"/>
      <c r="DW860" s="18"/>
      <c r="DX860" s="18"/>
      <c r="DY860" s="18"/>
      <c r="DZ860" s="18"/>
      <c r="EO860" s="18"/>
      <c r="EP860" s="18"/>
      <c r="EQ860" s="18"/>
      <c r="ER860" s="18"/>
      <c r="ES860" s="18"/>
      <c r="ET860" s="18"/>
      <c r="EU860" s="18"/>
      <c r="EV860" s="18"/>
      <c r="EW860" s="18"/>
      <c r="EX860" s="18"/>
      <c r="EY860" s="18"/>
      <c r="FD860" s="18"/>
      <c r="FE860" s="18"/>
    </row>
    <row r="861" spans="108:161" x14ac:dyDescent="0.2">
      <c r="DD861"/>
      <c r="DE861"/>
      <c r="DF861"/>
      <c r="DG861"/>
      <c r="DH861"/>
      <c r="DI861"/>
      <c r="DJ861"/>
      <c r="DK861"/>
      <c r="DL861"/>
      <c r="DM861"/>
      <c r="DN861"/>
      <c r="DP861" s="18"/>
      <c r="DQ861" s="18"/>
      <c r="DR861" s="18"/>
      <c r="DS861" s="18"/>
      <c r="DT861" s="18"/>
      <c r="DU861" s="18"/>
      <c r="DV861" s="18"/>
      <c r="DW861" s="18"/>
      <c r="DX861" s="18"/>
      <c r="DY861" s="18"/>
      <c r="DZ861" s="18"/>
      <c r="EO861" s="18"/>
      <c r="EP861" s="18"/>
      <c r="EQ861" s="18"/>
      <c r="ER861" s="18"/>
      <c r="ES861" s="18"/>
      <c r="ET861" s="18"/>
      <c r="EU861" s="18"/>
      <c r="EV861" s="18"/>
      <c r="EW861" s="18"/>
      <c r="EX861" s="18"/>
      <c r="EY861" s="18"/>
      <c r="FD861" s="18"/>
      <c r="FE861" s="18"/>
    </row>
    <row r="862" spans="108:161" x14ac:dyDescent="0.2">
      <c r="DD862"/>
      <c r="DE862"/>
      <c r="DF862"/>
      <c r="DG862"/>
      <c r="DH862"/>
      <c r="DI862"/>
      <c r="DJ862"/>
      <c r="DK862"/>
      <c r="DL862"/>
      <c r="DM862"/>
      <c r="DN862"/>
      <c r="DP862" s="18"/>
      <c r="DQ862" s="18"/>
      <c r="DR862" s="18"/>
      <c r="DS862" s="18"/>
      <c r="DT862" s="18"/>
      <c r="DU862" s="18"/>
      <c r="DV862" s="18"/>
      <c r="DW862" s="18"/>
      <c r="DX862" s="18"/>
      <c r="DY862" s="18"/>
      <c r="DZ862" s="18"/>
      <c r="EO862" s="18"/>
      <c r="EP862" s="18"/>
      <c r="EQ862" s="18"/>
      <c r="ER862" s="18"/>
      <c r="ES862" s="18"/>
      <c r="ET862" s="18"/>
      <c r="EU862" s="18"/>
      <c r="EV862" s="18"/>
      <c r="EW862" s="18"/>
      <c r="EX862" s="18"/>
      <c r="EY862" s="18"/>
      <c r="FD862" s="18"/>
      <c r="FE862" s="18"/>
    </row>
    <row r="863" spans="108:161" x14ac:dyDescent="0.2">
      <c r="DD863"/>
      <c r="DE863"/>
      <c r="DF863"/>
      <c r="DG863"/>
      <c r="DH863"/>
      <c r="DI863"/>
      <c r="DJ863"/>
      <c r="DK863"/>
      <c r="DL863"/>
      <c r="DM863"/>
      <c r="DN863"/>
      <c r="DP863" s="18"/>
      <c r="DQ863" s="18"/>
      <c r="DR863" s="18"/>
      <c r="DS863" s="18"/>
      <c r="DT863" s="18"/>
      <c r="DU863" s="18"/>
      <c r="DV863" s="18"/>
      <c r="DW863" s="18"/>
      <c r="DX863" s="18"/>
      <c r="DY863" s="18"/>
      <c r="DZ863" s="18"/>
      <c r="EO863" s="18"/>
      <c r="EP863" s="18"/>
      <c r="EQ863" s="18"/>
      <c r="ER863" s="18"/>
      <c r="ES863" s="18"/>
      <c r="ET863" s="18"/>
      <c r="EU863" s="18"/>
      <c r="EV863" s="18"/>
      <c r="EW863" s="18"/>
      <c r="EX863" s="18"/>
      <c r="EY863" s="18"/>
      <c r="FD863" s="18"/>
      <c r="FE863" s="18"/>
    </row>
    <row r="864" spans="108:161" x14ac:dyDescent="0.2">
      <c r="DD864"/>
      <c r="DE864"/>
      <c r="DF864"/>
      <c r="DG864"/>
      <c r="DH864"/>
      <c r="DI864"/>
      <c r="DJ864"/>
      <c r="DK864"/>
      <c r="DL864"/>
      <c r="DM864"/>
      <c r="DN864"/>
      <c r="DP864" s="18"/>
      <c r="DQ864" s="18"/>
      <c r="DR864" s="18"/>
      <c r="DS864" s="18"/>
      <c r="DT864" s="18"/>
      <c r="DU864" s="18"/>
      <c r="DV864" s="18"/>
      <c r="DW864" s="18"/>
      <c r="DX864" s="18"/>
      <c r="DY864" s="18"/>
      <c r="DZ864" s="18"/>
      <c r="EO864" s="18"/>
      <c r="EP864" s="18"/>
      <c r="EQ864" s="18"/>
      <c r="ER864" s="18"/>
      <c r="ES864" s="18"/>
      <c r="ET864" s="18"/>
      <c r="EU864" s="18"/>
      <c r="EV864" s="18"/>
      <c r="EW864" s="18"/>
      <c r="EX864" s="18"/>
      <c r="EY864" s="18"/>
      <c r="FD864" s="18"/>
      <c r="FE864" s="18"/>
    </row>
    <row r="865" spans="108:161" x14ac:dyDescent="0.2">
      <c r="DD865"/>
      <c r="DE865"/>
      <c r="DF865"/>
      <c r="DG865"/>
      <c r="DH865"/>
      <c r="DI865"/>
      <c r="DJ865"/>
      <c r="DK865"/>
      <c r="DL865"/>
      <c r="DM865"/>
      <c r="DN865"/>
      <c r="DP865" s="18"/>
      <c r="DQ865" s="18"/>
      <c r="DR865" s="18"/>
      <c r="DS865" s="18"/>
      <c r="DT865" s="18"/>
      <c r="DU865" s="18"/>
      <c r="DV865" s="18"/>
      <c r="DW865" s="18"/>
      <c r="DX865" s="18"/>
      <c r="DY865" s="18"/>
      <c r="DZ865" s="18"/>
      <c r="EO865" s="18"/>
      <c r="EP865" s="18"/>
      <c r="EQ865" s="18"/>
      <c r="ER865" s="18"/>
      <c r="ES865" s="18"/>
      <c r="ET865" s="18"/>
      <c r="EU865" s="18"/>
      <c r="EV865" s="18"/>
      <c r="EW865" s="18"/>
      <c r="EX865" s="18"/>
      <c r="EY865" s="18"/>
      <c r="FD865" s="18"/>
      <c r="FE865" s="18"/>
    </row>
    <row r="866" spans="108:161" x14ac:dyDescent="0.2">
      <c r="DD866"/>
      <c r="DE866"/>
      <c r="DF866"/>
      <c r="DG866"/>
      <c r="DH866"/>
      <c r="DI866"/>
      <c r="DJ866"/>
      <c r="DK866"/>
      <c r="DL866"/>
      <c r="DM866"/>
      <c r="DN866"/>
      <c r="DP866" s="18"/>
      <c r="DQ866" s="18"/>
      <c r="DR866" s="18"/>
      <c r="DS866" s="18"/>
      <c r="DT866" s="18"/>
      <c r="DU866" s="18"/>
      <c r="DV866" s="18"/>
      <c r="DW866" s="18"/>
      <c r="DX866" s="18"/>
      <c r="DY866" s="18"/>
      <c r="DZ866" s="18"/>
      <c r="EO866" s="18"/>
      <c r="EP866" s="18"/>
      <c r="EQ866" s="18"/>
      <c r="ER866" s="18"/>
      <c r="ES866" s="18"/>
      <c r="ET866" s="18"/>
      <c r="EU866" s="18"/>
      <c r="EV866" s="18"/>
      <c r="EW866" s="18"/>
      <c r="EX866" s="18"/>
      <c r="EY866" s="18"/>
      <c r="FD866" s="18"/>
      <c r="FE866" s="18"/>
    </row>
    <row r="867" spans="108:161" x14ac:dyDescent="0.2">
      <c r="DD867"/>
      <c r="DE867"/>
      <c r="DF867"/>
      <c r="DG867"/>
      <c r="DH867"/>
      <c r="DI867"/>
      <c r="DJ867"/>
      <c r="DK867"/>
      <c r="DL867"/>
      <c r="DM867"/>
      <c r="DN867"/>
      <c r="DP867" s="18"/>
      <c r="DQ867" s="18"/>
      <c r="DR867" s="18"/>
      <c r="DS867" s="18"/>
      <c r="DT867" s="18"/>
      <c r="DU867" s="18"/>
      <c r="DV867" s="18"/>
      <c r="DW867" s="18"/>
      <c r="DX867" s="18"/>
      <c r="DY867" s="18"/>
      <c r="DZ867" s="18"/>
      <c r="EO867" s="18"/>
      <c r="EP867" s="18"/>
      <c r="EQ867" s="18"/>
      <c r="ER867" s="18"/>
      <c r="ES867" s="18"/>
      <c r="ET867" s="18"/>
      <c r="EU867" s="18"/>
      <c r="EV867" s="18"/>
      <c r="EW867" s="18"/>
      <c r="EX867" s="18"/>
      <c r="EY867" s="18"/>
      <c r="FD867" s="18"/>
      <c r="FE867" s="18"/>
    </row>
    <row r="868" spans="108:161" x14ac:dyDescent="0.2">
      <c r="DD868"/>
      <c r="DE868"/>
      <c r="DF868"/>
      <c r="DG868"/>
      <c r="DH868"/>
      <c r="DI868"/>
      <c r="DJ868"/>
      <c r="DK868"/>
      <c r="DL868"/>
      <c r="DM868"/>
      <c r="DN868"/>
      <c r="DP868" s="18"/>
      <c r="DQ868" s="18"/>
      <c r="DR868" s="18"/>
      <c r="DS868" s="18"/>
      <c r="DT868" s="18"/>
      <c r="DU868" s="18"/>
      <c r="DV868" s="18"/>
      <c r="DW868" s="18"/>
      <c r="DX868" s="18"/>
      <c r="DY868" s="18"/>
      <c r="DZ868" s="18"/>
      <c r="EO868" s="18"/>
      <c r="EP868" s="18"/>
      <c r="EQ868" s="18"/>
      <c r="ER868" s="18"/>
      <c r="ES868" s="18"/>
      <c r="ET868" s="18"/>
      <c r="EU868" s="18"/>
      <c r="EV868" s="18"/>
      <c r="EW868" s="18"/>
      <c r="EX868" s="18"/>
      <c r="EY868" s="18"/>
      <c r="FD868" s="18"/>
      <c r="FE868" s="18"/>
    </row>
    <row r="869" spans="108:161" x14ac:dyDescent="0.2">
      <c r="DD869"/>
      <c r="DE869"/>
      <c r="DF869"/>
      <c r="DG869"/>
      <c r="DH869"/>
      <c r="DI869"/>
      <c r="DJ869"/>
      <c r="DK869"/>
      <c r="DL869"/>
      <c r="DM869"/>
      <c r="DN869"/>
      <c r="DP869" s="18"/>
      <c r="DQ869" s="18"/>
      <c r="DR869" s="18"/>
      <c r="DS869" s="18"/>
      <c r="DT869" s="18"/>
      <c r="DU869" s="18"/>
      <c r="DV869" s="18"/>
      <c r="DW869" s="18"/>
      <c r="DX869" s="18"/>
      <c r="DY869" s="18"/>
      <c r="DZ869" s="18"/>
      <c r="EO869" s="18"/>
      <c r="EP869" s="18"/>
      <c r="EQ869" s="18"/>
      <c r="ER869" s="18"/>
      <c r="ES869" s="18"/>
      <c r="ET869" s="18"/>
      <c r="EU869" s="18"/>
      <c r="EV869" s="18"/>
      <c r="EW869" s="18"/>
      <c r="EX869" s="18"/>
      <c r="EY869" s="18"/>
      <c r="FD869" s="18"/>
      <c r="FE869" s="18"/>
    </row>
    <row r="870" spans="108:161" x14ac:dyDescent="0.2">
      <c r="DD870"/>
      <c r="DE870"/>
      <c r="DF870"/>
      <c r="DG870"/>
      <c r="DH870"/>
      <c r="DI870"/>
      <c r="DJ870"/>
      <c r="DK870"/>
      <c r="DL870"/>
      <c r="DM870"/>
      <c r="DN870"/>
      <c r="DP870" s="18"/>
      <c r="DQ870" s="18"/>
      <c r="DR870" s="18"/>
      <c r="DS870" s="18"/>
      <c r="DT870" s="18"/>
      <c r="DU870" s="18"/>
      <c r="DV870" s="18"/>
      <c r="DW870" s="18"/>
      <c r="DX870" s="18"/>
      <c r="DY870" s="18"/>
      <c r="DZ870" s="18"/>
      <c r="EO870" s="18"/>
      <c r="EP870" s="18"/>
      <c r="EQ870" s="18"/>
      <c r="ER870" s="18"/>
      <c r="ES870" s="18"/>
      <c r="ET870" s="18"/>
      <c r="EU870" s="18"/>
      <c r="EV870" s="18"/>
      <c r="EW870" s="18"/>
      <c r="EX870" s="18"/>
      <c r="EY870" s="18"/>
      <c r="FD870" s="18"/>
      <c r="FE870" s="18"/>
    </row>
    <row r="871" spans="108:161" x14ac:dyDescent="0.2">
      <c r="DD871"/>
      <c r="DE871"/>
      <c r="DF871"/>
      <c r="DG871"/>
      <c r="DH871"/>
      <c r="DI871"/>
      <c r="DJ871"/>
      <c r="DK871"/>
      <c r="DL871"/>
      <c r="DM871"/>
      <c r="DN871"/>
      <c r="DP871" s="18"/>
      <c r="DQ871" s="18"/>
      <c r="DR871" s="18"/>
      <c r="DS871" s="18"/>
      <c r="DT871" s="18"/>
      <c r="DU871" s="18"/>
      <c r="DV871" s="18"/>
      <c r="DW871" s="18"/>
      <c r="DX871" s="18"/>
      <c r="DY871" s="18"/>
      <c r="DZ871" s="18"/>
      <c r="EO871" s="18"/>
      <c r="EP871" s="18"/>
      <c r="EQ871" s="18"/>
      <c r="ER871" s="18"/>
      <c r="ES871" s="18"/>
      <c r="ET871" s="18"/>
      <c r="EU871" s="18"/>
      <c r="EV871" s="18"/>
      <c r="EW871" s="18"/>
      <c r="EX871" s="18"/>
      <c r="EY871" s="18"/>
      <c r="FD871" s="18"/>
      <c r="FE871" s="18"/>
    </row>
    <row r="872" spans="108:161" x14ac:dyDescent="0.2">
      <c r="DD872"/>
      <c r="DE872"/>
      <c r="DF872"/>
      <c r="DG872"/>
      <c r="DH872"/>
      <c r="DI872"/>
      <c r="DJ872"/>
      <c r="DK872"/>
      <c r="DL872"/>
      <c r="DM872"/>
      <c r="DN872"/>
      <c r="DP872" s="18"/>
      <c r="DQ872" s="18"/>
      <c r="DR872" s="18"/>
      <c r="DS872" s="18"/>
      <c r="DT872" s="18"/>
      <c r="DU872" s="18"/>
      <c r="DV872" s="18"/>
      <c r="DW872" s="18"/>
      <c r="DX872" s="18"/>
      <c r="DY872" s="18"/>
      <c r="DZ872" s="18"/>
      <c r="EO872" s="18"/>
      <c r="EP872" s="18"/>
      <c r="EQ872" s="18"/>
      <c r="ER872" s="18"/>
      <c r="ES872" s="18"/>
      <c r="ET872" s="18"/>
      <c r="EU872" s="18"/>
      <c r="EV872" s="18"/>
      <c r="EW872" s="18"/>
      <c r="EX872" s="18"/>
      <c r="EY872" s="18"/>
      <c r="FD872" s="18"/>
      <c r="FE872" s="18"/>
    </row>
    <row r="873" spans="108:161" x14ac:dyDescent="0.2">
      <c r="DD873"/>
      <c r="DE873"/>
      <c r="DF873"/>
      <c r="DG873"/>
      <c r="DH873"/>
      <c r="DI873"/>
      <c r="DJ873"/>
      <c r="DK873"/>
      <c r="DL873"/>
      <c r="DM873"/>
      <c r="DN873"/>
      <c r="DP873" s="18"/>
      <c r="DQ873" s="18"/>
      <c r="DR873" s="18"/>
      <c r="DS873" s="18"/>
      <c r="DT873" s="18"/>
      <c r="DU873" s="18"/>
      <c r="DV873" s="18"/>
      <c r="DW873" s="18"/>
      <c r="DX873" s="18"/>
      <c r="DY873" s="18"/>
      <c r="DZ873" s="18"/>
      <c r="EO873" s="18"/>
      <c r="EP873" s="18"/>
      <c r="EQ873" s="18"/>
      <c r="ER873" s="18"/>
      <c r="ES873" s="18"/>
      <c r="ET873" s="18"/>
      <c r="EU873" s="18"/>
      <c r="EV873" s="18"/>
      <c r="EW873" s="18"/>
      <c r="EX873" s="18"/>
      <c r="EY873" s="18"/>
      <c r="FD873" s="18"/>
      <c r="FE873" s="18"/>
    </row>
    <row r="874" spans="108:161" x14ac:dyDescent="0.2">
      <c r="DD874"/>
      <c r="DE874"/>
      <c r="DF874"/>
      <c r="DG874"/>
      <c r="DH874"/>
      <c r="DI874"/>
      <c r="DJ874"/>
      <c r="DK874"/>
      <c r="DL874"/>
      <c r="DM874"/>
      <c r="DN874"/>
      <c r="DP874" s="18"/>
      <c r="DQ874" s="18"/>
      <c r="DR874" s="18"/>
      <c r="DS874" s="18"/>
      <c r="DT874" s="18"/>
      <c r="DU874" s="18"/>
      <c r="DV874" s="18"/>
      <c r="DW874" s="18"/>
      <c r="DX874" s="18"/>
      <c r="DY874" s="18"/>
      <c r="DZ874" s="18"/>
      <c r="EO874" s="18"/>
      <c r="EP874" s="18"/>
      <c r="EQ874" s="18"/>
      <c r="ER874" s="18"/>
      <c r="ES874" s="18"/>
      <c r="ET874" s="18"/>
      <c r="EU874" s="18"/>
      <c r="EV874" s="18"/>
      <c r="EW874" s="18"/>
      <c r="EX874" s="18"/>
      <c r="EY874" s="18"/>
      <c r="FD874" s="18"/>
      <c r="FE874" s="18"/>
    </row>
    <row r="875" spans="108:161" x14ac:dyDescent="0.2">
      <c r="DD875"/>
      <c r="DE875"/>
      <c r="DF875"/>
      <c r="DG875"/>
      <c r="DH875"/>
      <c r="DI875"/>
      <c r="DJ875"/>
      <c r="DK875"/>
      <c r="DL875"/>
      <c r="DM875"/>
      <c r="DN875"/>
      <c r="DP875" s="18"/>
      <c r="DQ875" s="18"/>
      <c r="DR875" s="18"/>
      <c r="DS875" s="18"/>
      <c r="DT875" s="18"/>
      <c r="DU875" s="18"/>
      <c r="DV875" s="18"/>
      <c r="DW875" s="18"/>
      <c r="DX875" s="18"/>
      <c r="DY875" s="18"/>
      <c r="DZ875" s="18"/>
      <c r="EO875" s="18"/>
      <c r="EP875" s="18"/>
      <c r="EQ875" s="18"/>
      <c r="ER875" s="18"/>
      <c r="ES875" s="18"/>
      <c r="ET875" s="18"/>
      <c r="EU875" s="18"/>
      <c r="EV875" s="18"/>
      <c r="EW875" s="18"/>
      <c r="EX875" s="18"/>
      <c r="EY875" s="18"/>
      <c r="FD875" s="18"/>
      <c r="FE875" s="18"/>
    </row>
    <row r="876" spans="108:161" x14ac:dyDescent="0.2">
      <c r="DD876"/>
      <c r="DE876"/>
      <c r="DF876"/>
      <c r="DG876"/>
      <c r="DH876"/>
      <c r="DI876"/>
      <c r="DJ876"/>
      <c r="DK876"/>
      <c r="DL876"/>
      <c r="DM876"/>
      <c r="DN876"/>
      <c r="DP876" s="18"/>
      <c r="DQ876" s="18"/>
      <c r="DR876" s="18"/>
      <c r="DS876" s="18"/>
      <c r="DT876" s="18"/>
      <c r="DU876" s="18"/>
      <c r="DV876" s="18"/>
      <c r="DW876" s="18"/>
      <c r="DX876" s="18"/>
      <c r="DY876" s="18"/>
      <c r="DZ876" s="18"/>
      <c r="EO876" s="18"/>
      <c r="EP876" s="18"/>
      <c r="EQ876" s="18"/>
      <c r="ER876" s="18"/>
      <c r="ES876" s="18"/>
      <c r="ET876" s="18"/>
      <c r="EU876" s="18"/>
      <c r="EV876" s="18"/>
      <c r="EW876" s="18"/>
      <c r="EX876" s="18"/>
      <c r="EY876" s="18"/>
      <c r="FD876" s="18"/>
      <c r="FE876" s="18"/>
    </row>
    <row r="877" spans="108:161" x14ac:dyDescent="0.2">
      <c r="DD877"/>
      <c r="DE877"/>
      <c r="DF877"/>
      <c r="DG877"/>
      <c r="DH877"/>
      <c r="DI877"/>
      <c r="DO877" s="18"/>
      <c r="DP877" s="18"/>
      <c r="DQ877" s="18"/>
      <c r="DR877" s="18"/>
      <c r="DS877" s="18"/>
      <c r="DT877" s="18"/>
      <c r="EG877" s="18"/>
      <c r="EH877" s="18"/>
      <c r="EI877" s="18"/>
      <c r="EJ877" s="18"/>
      <c r="EK877" s="18"/>
      <c r="EO877" s="18"/>
      <c r="EP877" s="18"/>
      <c r="EQ877" s="18"/>
      <c r="ER877" s="18"/>
      <c r="ES877" s="18"/>
      <c r="ET877" s="18"/>
      <c r="EU877" s="18"/>
      <c r="EV877" s="18"/>
      <c r="EW877" s="18"/>
      <c r="EX877" s="18"/>
      <c r="EY877" s="18"/>
      <c r="FD877" s="18"/>
      <c r="FE877" s="18"/>
    </row>
    <row r="878" spans="108:161" x14ac:dyDescent="0.2">
      <c r="DD878"/>
      <c r="DE878"/>
      <c r="DF878"/>
      <c r="DG878"/>
      <c r="DH878"/>
      <c r="DI878"/>
      <c r="DO878" s="18"/>
      <c r="DP878" s="18"/>
      <c r="DQ878" s="18"/>
      <c r="DR878" s="18"/>
      <c r="DS878" s="18"/>
      <c r="DT878" s="18"/>
      <c r="EG878" s="18"/>
      <c r="EH878" s="18"/>
      <c r="EI878" s="18"/>
      <c r="EJ878" s="18"/>
      <c r="EK878" s="18"/>
      <c r="EL878" s="18"/>
      <c r="EM878" s="18"/>
      <c r="EN878" s="18"/>
      <c r="EO878" s="18"/>
      <c r="EP878" s="18"/>
      <c r="EQ878" s="18"/>
      <c r="ER878" s="18"/>
      <c r="ES878" s="18"/>
    </row>
    <row r="879" spans="108:161" x14ac:dyDescent="0.2">
      <c r="DD879"/>
      <c r="DE879"/>
      <c r="DF879"/>
      <c r="DG879"/>
      <c r="DH879"/>
      <c r="DI879"/>
      <c r="DO879" s="18"/>
      <c r="DP879" s="18"/>
      <c r="DQ879" s="18"/>
      <c r="DR879" s="18"/>
      <c r="DS879" s="18"/>
      <c r="DT879" s="18"/>
      <c r="EG879" s="18"/>
      <c r="EH879" s="18"/>
      <c r="EI879" s="18"/>
      <c r="EJ879" s="18"/>
      <c r="EK879" s="18"/>
      <c r="EL879" s="18"/>
      <c r="EM879" s="18"/>
      <c r="EN879" s="18"/>
      <c r="EO879" s="18"/>
      <c r="EP879" s="18"/>
      <c r="EQ879" s="18"/>
      <c r="ER879" s="18"/>
      <c r="ES879" s="18"/>
    </row>
    <row r="880" spans="108:161" x14ac:dyDescent="0.2">
      <c r="DD880"/>
      <c r="DE880"/>
      <c r="DF880"/>
      <c r="DG880"/>
      <c r="DH880"/>
      <c r="DI880"/>
      <c r="DO880" s="18"/>
      <c r="DP880" s="18"/>
      <c r="DQ880" s="18"/>
      <c r="DR880" s="18"/>
      <c r="DS880" s="18"/>
      <c r="DT880" s="18"/>
      <c r="EG880" s="18"/>
      <c r="EH880" s="18"/>
      <c r="EI880" s="18"/>
      <c r="EJ880" s="18"/>
      <c r="EK880" s="18"/>
      <c r="EL880" s="18"/>
      <c r="EM880" s="18"/>
      <c r="EN880" s="18"/>
      <c r="EO880" s="18"/>
      <c r="EP880" s="18"/>
      <c r="EQ880" s="18"/>
      <c r="ER880" s="18"/>
      <c r="ES880" s="18"/>
    </row>
    <row r="881" spans="108:149" x14ac:dyDescent="0.2">
      <c r="DD881"/>
      <c r="DE881"/>
      <c r="DF881"/>
      <c r="DG881"/>
      <c r="DH881"/>
      <c r="DI881"/>
      <c r="DO881" s="18"/>
      <c r="DP881" s="18"/>
      <c r="DQ881" s="18"/>
      <c r="DR881" s="18"/>
      <c r="DS881" s="18"/>
      <c r="DT881" s="18"/>
      <c r="EG881" s="18"/>
      <c r="EH881" s="18"/>
      <c r="EI881" s="18"/>
      <c r="EJ881" s="18"/>
      <c r="EK881" s="18"/>
      <c r="EL881" s="18"/>
      <c r="EM881" s="18"/>
      <c r="EN881" s="18"/>
      <c r="EO881" s="18"/>
      <c r="EP881" s="18"/>
      <c r="EQ881" s="18"/>
      <c r="ER881" s="18"/>
      <c r="ES881" s="18"/>
    </row>
    <row r="882" spans="108:149" x14ac:dyDescent="0.2">
      <c r="DD882"/>
      <c r="DE882"/>
      <c r="DF882"/>
      <c r="DG882"/>
      <c r="DH882"/>
      <c r="DI882"/>
      <c r="DO882" s="18"/>
      <c r="DP882" s="18"/>
      <c r="DQ882" s="18"/>
      <c r="DR882" s="18"/>
      <c r="DS882" s="18"/>
      <c r="DT882" s="18"/>
      <c r="EG882" s="18"/>
      <c r="EH882" s="18"/>
      <c r="EI882" s="18"/>
      <c r="EJ882" s="18"/>
      <c r="EK882" s="18"/>
      <c r="EL882" s="18"/>
      <c r="EM882" s="18"/>
      <c r="EN882" s="18"/>
      <c r="EO882" s="18"/>
      <c r="EP882" s="18"/>
      <c r="EQ882" s="18"/>
      <c r="ER882" s="18"/>
      <c r="ES882" s="18"/>
    </row>
    <row r="883" spans="108:149" x14ac:dyDescent="0.2">
      <c r="DD883"/>
      <c r="DE883"/>
      <c r="DF883"/>
      <c r="DG883"/>
      <c r="DH883"/>
      <c r="DI883"/>
      <c r="DO883" s="18"/>
      <c r="DP883" s="18"/>
      <c r="DQ883" s="18"/>
      <c r="DR883" s="18"/>
      <c r="DS883" s="18"/>
      <c r="DT883" s="18"/>
      <c r="EG883" s="18"/>
      <c r="EH883" s="18"/>
      <c r="EI883" s="18"/>
      <c r="EJ883" s="18"/>
      <c r="EK883" s="18"/>
      <c r="EL883" s="18"/>
      <c r="EM883" s="18"/>
      <c r="EN883" s="18"/>
      <c r="EO883" s="18"/>
      <c r="EP883" s="18"/>
      <c r="EQ883" s="18"/>
      <c r="ER883" s="18"/>
      <c r="ES883" s="18"/>
    </row>
    <row r="884" spans="108:149" x14ac:dyDescent="0.2">
      <c r="DD884"/>
      <c r="DE884"/>
      <c r="DF884"/>
      <c r="DG884"/>
      <c r="DH884"/>
      <c r="DI884"/>
      <c r="DO884" s="18"/>
      <c r="DP884" s="18"/>
      <c r="DQ884" s="18"/>
      <c r="DR884" s="18"/>
      <c r="DS884" s="18"/>
      <c r="DT884" s="18"/>
      <c r="EG884" s="18"/>
      <c r="EH884" s="18"/>
      <c r="EI884" s="18"/>
      <c r="EJ884" s="18"/>
      <c r="EK884" s="18"/>
      <c r="EL884" s="18"/>
      <c r="EM884" s="18"/>
      <c r="EN884" s="18"/>
      <c r="EO884" s="18"/>
      <c r="EP884" s="18"/>
      <c r="EQ884" s="18"/>
      <c r="ER884" s="18"/>
      <c r="ES884" s="18"/>
    </row>
    <row r="885" spans="108:149" x14ac:dyDescent="0.2">
      <c r="DD885"/>
      <c r="DE885"/>
      <c r="DF885"/>
      <c r="DG885"/>
      <c r="DH885"/>
      <c r="DI885"/>
      <c r="DO885" s="18"/>
      <c r="DP885" s="18"/>
      <c r="DQ885" s="18"/>
      <c r="DR885" s="18"/>
      <c r="DS885" s="18"/>
      <c r="DT885" s="18"/>
      <c r="EG885" s="18"/>
      <c r="EH885" s="18"/>
      <c r="EI885" s="18"/>
      <c r="EJ885" s="18"/>
      <c r="EK885" s="18"/>
      <c r="EL885" s="18"/>
      <c r="EM885" s="18"/>
      <c r="EN885" s="18"/>
      <c r="EO885" s="18"/>
      <c r="EP885" s="18"/>
      <c r="EQ885" s="18"/>
      <c r="ER885" s="18"/>
      <c r="ES885" s="18"/>
    </row>
    <row r="886" spans="108:149" x14ac:dyDescent="0.2">
      <c r="DD886"/>
      <c r="DE886"/>
      <c r="DF886"/>
      <c r="DG886"/>
      <c r="DH886"/>
      <c r="DI886"/>
      <c r="DO886" s="18"/>
      <c r="DP886" s="18"/>
      <c r="DQ886" s="18"/>
      <c r="DR886" s="18"/>
      <c r="DS886" s="18"/>
      <c r="DT886" s="18"/>
      <c r="EG886" s="18"/>
      <c r="EH886" s="18"/>
      <c r="EI886" s="18"/>
      <c r="EJ886" s="18"/>
      <c r="EK886" s="18"/>
      <c r="EL886" s="18"/>
      <c r="EM886" s="18"/>
      <c r="EN886" s="18"/>
      <c r="EO886" s="18"/>
      <c r="EP886" s="18"/>
      <c r="EQ886" s="18"/>
      <c r="ER886" s="18"/>
      <c r="ES886" s="18"/>
    </row>
    <row r="887" spans="108:149" x14ac:dyDescent="0.2">
      <c r="DD887"/>
      <c r="DE887"/>
      <c r="DF887"/>
      <c r="DG887"/>
      <c r="DH887"/>
      <c r="DI887"/>
      <c r="DO887" s="18"/>
      <c r="DP887" s="18"/>
      <c r="DQ887" s="18"/>
      <c r="DR887" s="18"/>
      <c r="DS887" s="18"/>
      <c r="DT887" s="18"/>
      <c r="EG887" s="18"/>
      <c r="EH887" s="18"/>
      <c r="EI887" s="18"/>
      <c r="EJ887" s="18"/>
      <c r="EK887" s="18"/>
      <c r="EL887" s="18"/>
      <c r="EM887" s="18"/>
      <c r="EN887" s="18"/>
      <c r="EO887" s="18"/>
      <c r="EP887" s="18"/>
      <c r="EQ887" s="18"/>
      <c r="ER887" s="18"/>
      <c r="ES887" s="18"/>
    </row>
    <row r="888" spans="108:149" x14ac:dyDescent="0.2">
      <c r="DD888"/>
      <c r="DE888"/>
      <c r="DF888"/>
      <c r="DG888"/>
      <c r="DH888"/>
      <c r="DI888"/>
      <c r="DO888" s="18"/>
      <c r="DP888" s="18"/>
      <c r="DQ888" s="18"/>
      <c r="DR888" s="18"/>
      <c r="DS888" s="18"/>
      <c r="DT888" s="18"/>
      <c r="EG888" s="18"/>
      <c r="EH888" s="18"/>
      <c r="EI888" s="18"/>
      <c r="EJ888" s="18"/>
      <c r="EK888" s="18"/>
      <c r="EL888" s="18"/>
      <c r="EM888" s="18"/>
      <c r="EN888" s="18"/>
      <c r="EO888" s="18"/>
      <c r="EP888" s="18"/>
      <c r="EQ888" s="18"/>
      <c r="ER888" s="18"/>
      <c r="ES888" s="18"/>
    </row>
    <row r="889" spans="108:149" x14ac:dyDescent="0.2">
      <c r="DD889"/>
      <c r="DE889"/>
      <c r="DF889"/>
      <c r="DG889"/>
      <c r="DH889"/>
      <c r="DI889"/>
      <c r="DO889" s="18"/>
      <c r="DP889" s="18"/>
      <c r="DQ889" s="18"/>
      <c r="DR889" s="18"/>
      <c r="DS889" s="18"/>
      <c r="DT889" s="18"/>
      <c r="EG889" s="18"/>
      <c r="EH889" s="18"/>
      <c r="EI889" s="18"/>
      <c r="EJ889" s="18"/>
      <c r="EK889" s="18"/>
      <c r="EL889" s="18"/>
      <c r="EM889" s="18"/>
      <c r="EN889" s="18"/>
      <c r="EO889" s="18"/>
      <c r="EP889" s="18"/>
      <c r="EQ889" s="18"/>
      <c r="ER889" s="18"/>
      <c r="ES889" s="18"/>
    </row>
    <row r="890" spans="108:149" x14ac:dyDescent="0.2">
      <c r="DD890"/>
      <c r="DE890"/>
      <c r="DF890"/>
      <c r="DG890"/>
      <c r="DH890"/>
      <c r="DI890"/>
      <c r="DO890" s="18"/>
      <c r="DP890" s="18"/>
      <c r="DQ890" s="18"/>
      <c r="DR890" s="18"/>
      <c r="DS890" s="18"/>
      <c r="DT890" s="18"/>
      <c r="EG890" s="18"/>
      <c r="EH890" s="18"/>
      <c r="EI890" s="18"/>
      <c r="EJ890" s="18"/>
      <c r="EK890" s="18"/>
      <c r="EL890" s="18"/>
      <c r="EM890" s="18"/>
      <c r="EN890" s="18"/>
      <c r="EO890" s="18"/>
      <c r="EP890" s="18"/>
      <c r="EQ890" s="18"/>
      <c r="ER890" s="18"/>
      <c r="ES890" s="18"/>
    </row>
    <row r="891" spans="108:149" x14ac:dyDescent="0.2">
      <c r="DD891"/>
      <c r="DE891"/>
      <c r="DF891"/>
      <c r="DG891"/>
      <c r="DH891"/>
      <c r="DI891"/>
      <c r="DO891" s="18"/>
      <c r="DP891" s="18"/>
      <c r="DQ891" s="18"/>
      <c r="DR891" s="18"/>
      <c r="DS891" s="18"/>
      <c r="DT891" s="18"/>
      <c r="EG891" s="18"/>
      <c r="EH891" s="18"/>
      <c r="EI891" s="18"/>
      <c r="EJ891" s="18"/>
      <c r="EK891" s="18"/>
      <c r="EL891" s="18"/>
      <c r="EM891" s="18"/>
      <c r="EN891" s="18"/>
      <c r="EO891" s="18"/>
      <c r="EP891" s="18"/>
      <c r="EQ891" s="18"/>
      <c r="ER891" s="18"/>
      <c r="ES891" s="18"/>
    </row>
    <row r="892" spans="108:149" x14ac:dyDescent="0.2">
      <c r="EE892" s="18"/>
      <c r="EG892" s="18"/>
      <c r="EH892" s="18"/>
      <c r="EI892" s="18"/>
      <c r="EJ892" s="18"/>
      <c r="EK892" s="18"/>
      <c r="EL892" s="18"/>
      <c r="EM892" s="18"/>
      <c r="EN892" s="18"/>
      <c r="EO892" s="18"/>
      <c r="EP892" s="18"/>
      <c r="EQ892" s="18"/>
      <c r="ER892" s="18"/>
      <c r="ES892" s="18"/>
    </row>
    <row r="893" spans="108:149" x14ac:dyDescent="0.2">
      <c r="EE893" s="18"/>
      <c r="EG893" s="18"/>
      <c r="EH893" s="18"/>
      <c r="EI893" s="18"/>
      <c r="EJ893" s="18"/>
      <c r="EK893" s="18"/>
      <c r="EL893" s="18"/>
      <c r="EM893" s="18"/>
      <c r="EN893" s="18"/>
      <c r="EO893" s="18"/>
      <c r="EP893" s="18"/>
      <c r="EQ893" s="18"/>
      <c r="ER893" s="18"/>
      <c r="ES893" s="18"/>
    </row>
    <row r="894" spans="108:149" x14ac:dyDescent="0.2">
      <c r="EE894" s="18"/>
      <c r="EG894" s="18"/>
      <c r="EH894" s="18"/>
      <c r="EI894" s="18"/>
      <c r="EJ894" s="18"/>
      <c r="EK894" s="18"/>
      <c r="EL894" s="18"/>
      <c r="EM894" s="18"/>
      <c r="EN894" s="18"/>
      <c r="EO894" s="18"/>
      <c r="EP894" s="18"/>
      <c r="EQ894" s="18"/>
      <c r="ER894" s="18"/>
      <c r="ES894" s="18"/>
    </row>
    <row r="895" spans="108:149" x14ac:dyDescent="0.2">
      <c r="EE895" s="18"/>
      <c r="EG895" s="18"/>
      <c r="EH895" s="18"/>
      <c r="EI895" s="18"/>
      <c r="EJ895" s="18"/>
      <c r="EK895" s="18"/>
      <c r="EL895" s="18"/>
      <c r="EM895" s="18"/>
      <c r="EN895" s="18"/>
      <c r="EO895" s="18"/>
      <c r="EP895" s="18"/>
      <c r="EQ895" s="18"/>
      <c r="ER895" s="18"/>
      <c r="ES895" s="18"/>
    </row>
    <row r="896" spans="108:149" x14ac:dyDescent="0.2">
      <c r="EE896" s="18"/>
      <c r="EG896" s="18"/>
      <c r="EH896" s="18"/>
      <c r="EI896" s="18"/>
      <c r="EJ896" s="18"/>
      <c r="EK896" s="18"/>
      <c r="EL896" s="18"/>
      <c r="EM896" s="18"/>
      <c r="EN896" s="18"/>
      <c r="EO896" s="18"/>
      <c r="EP896" s="18"/>
      <c r="EQ896" s="18"/>
      <c r="ER896" s="18"/>
      <c r="ES896" s="18"/>
    </row>
    <row r="897" spans="135:149" x14ac:dyDescent="0.2">
      <c r="EE897" s="18"/>
      <c r="EG897" s="18"/>
      <c r="EH897" s="18"/>
      <c r="EI897" s="18"/>
      <c r="EJ897" s="18"/>
      <c r="EK897" s="18"/>
      <c r="EL897" s="18"/>
      <c r="EM897" s="18"/>
      <c r="EN897" s="18"/>
      <c r="EO897" s="18"/>
      <c r="EP897" s="18"/>
      <c r="EQ897" s="18"/>
      <c r="ER897" s="18"/>
      <c r="ES897" s="18"/>
    </row>
    <row r="898" spans="135:149" x14ac:dyDescent="0.2">
      <c r="EE898" s="18"/>
      <c r="EG898" s="18"/>
      <c r="EH898" s="18"/>
      <c r="EI898" s="18"/>
      <c r="EJ898" s="18"/>
      <c r="EK898" s="18"/>
      <c r="EL898" s="18"/>
      <c r="EM898" s="18"/>
      <c r="EN898" s="18"/>
      <c r="EO898" s="18"/>
      <c r="EP898" s="18"/>
      <c r="EQ898" s="18"/>
      <c r="ER898" s="18"/>
      <c r="ES898" s="18"/>
    </row>
    <row r="899" spans="135:149" x14ac:dyDescent="0.2">
      <c r="EE899" s="18"/>
      <c r="EG899" s="18"/>
      <c r="EH899" s="18"/>
      <c r="EI899" s="18"/>
      <c r="EJ899" s="18"/>
      <c r="EK899" s="18"/>
      <c r="EL899" s="18"/>
      <c r="EM899" s="18"/>
      <c r="EN899" s="18"/>
      <c r="EO899" s="18"/>
      <c r="EP899" s="18"/>
      <c r="EQ899" s="18"/>
      <c r="ER899" s="18"/>
      <c r="ES899" s="18"/>
    </row>
    <row r="900" spans="135:149" x14ac:dyDescent="0.2">
      <c r="EE900" s="18"/>
      <c r="EG900" s="18"/>
      <c r="EH900" s="18"/>
      <c r="EI900" s="18"/>
      <c r="EJ900" s="18"/>
      <c r="EK900" s="18"/>
      <c r="EL900" s="18"/>
      <c r="EM900" s="18"/>
      <c r="EN900" s="18"/>
      <c r="EO900" s="18"/>
      <c r="EP900" s="18"/>
      <c r="EQ900" s="18"/>
      <c r="ER900" s="18"/>
      <c r="ES900" s="18"/>
    </row>
    <row r="901" spans="135:149" x14ac:dyDescent="0.2">
      <c r="EE901" s="18"/>
      <c r="EG901" s="18"/>
      <c r="EH901" s="18"/>
      <c r="EI901" s="18"/>
      <c r="EJ901" s="18"/>
      <c r="EK901" s="18"/>
      <c r="EL901" s="18"/>
      <c r="EM901" s="18"/>
      <c r="EN901" s="18"/>
      <c r="EO901" s="18"/>
      <c r="EP901" s="18"/>
      <c r="EQ901" s="18"/>
      <c r="ER901" s="18"/>
      <c r="ES901" s="18"/>
    </row>
    <row r="902" spans="135:149" x14ac:dyDescent="0.2">
      <c r="EE902" s="18"/>
      <c r="EG902" s="18"/>
      <c r="EH902" s="18"/>
      <c r="EI902" s="18"/>
      <c r="EJ902" s="18"/>
      <c r="EK902" s="18"/>
      <c r="EL902" s="18"/>
      <c r="EM902" s="18"/>
      <c r="EN902" s="18"/>
      <c r="EO902" s="18"/>
      <c r="EP902" s="18"/>
      <c r="EQ902" s="18"/>
      <c r="ER902" s="18"/>
      <c r="ES902" s="18"/>
    </row>
    <row r="903" spans="135:149" x14ac:dyDescent="0.2">
      <c r="EE903" s="18"/>
      <c r="EG903" s="18"/>
      <c r="EH903" s="18"/>
      <c r="EI903" s="18"/>
      <c r="EJ903" s="18"/>
      <c r="EK903" s="18"/>
      <c r="EL903" s="18"/>
      <c r="EM903" s="18"/>
      <c r="EN903" s="18"/>
      <c r="EO903" s="18"/>
      <c r="EP903" s="18"/>
      <c r="EQ903" s="18"/>
      <c r="ER903" s="18"/>
      <c r="ES903" s="18"/>
    </row>
    <row r="904" spans="135:149" x14ac:dyDescent="0.2">
      <c r="EE904" s="18"/>
      <c r="EG904" s="18"/>
      <c r="EH904" s="18"/>
      <c r="EI904" s="18"/>
      <c r="EJ904" s="18"/>
      <c r="EK904" s="18"/>
      <c r="EL904" s="18"/>
      <c r="EM904" s="18"/>
      <c r="EN904" s="18"/>
      <c r="EO904" s="18"/>
      <c r="EP904" s="18"/>
      <c r="EQ904" s="18"/>
      <c r="ER904" s="18"/>
      <c r="ES904" s="18"/>
    </row>
    <row r="905" spans="135:149" x14ac:dyDescent="0.2">
      <c r="EE905" s="18"/>
      <c r="EG905" s="18"/>
      <c r="EH905" s="18"/>
      <c r="EI905" s="18"/>
      <c r="EJ905" s="18"/>
      <c r="EK905" s="18"/>
      <c r="EL905" s="18"/>
      <c r="EM905" s="18"/>
      <c r="EN905" s="18"/>
      <c r="EO905" s="18"/>
      <c r="EP905" s="18"/>
      <c r="EQ905" s="18"/>
      <c r="ER905" s="18"/>
      <c r="ES905" s="18"/>
    </row>
    <row r="906" spans="135:149" x14ac:dyDescent="0.2">
      <c r="EE906" s="18"/>
      <c r="EG906" s="18"/>
      <c r="EH906" s="18"/>
      <c r="EI906" s="18"/>
      <c r="EJ906" s="18"/>
      <c r="EK906" s="18"/>
      <c r="EL906" s="18"/>
      <c r="EM906" s="18"/>
      <c r="EN906" s="18"/>
      <c r="EO906" s="18"/>
      <c r="EP906" s="18"/>
      <c r="EQ906" s="18"/>
      <c r="ER906" s="18"/>
      <c r="ES906" s="18"/>
    </row>
    <row r="907" spans="135:149" x14ac:dyDescent="0.2">
      <c r="EE907" s="18"/>
      <c r="EG907" s="18"/>
      <c r="EH907" s="18"/>
      <c r="EI907" s="18"/>
      <c r="EJ907" s="18"/>
      <c r="EK907" s="18"/>
      <c r="EL907" s="18"/>
      <c r="EM907" s="18"/>
      <c r="EN907" s="18"/>
      <c r="EO907" s="18"/>
      <c r="EP907" s="18"/>
      <c r="EQ907" s="18"/>
      <c r="ER907" s="18"/>
      <c r="ES907" s="18"/>
    </row>
    <row r="908" spans="135:149" x14ac:dyDescent="0.2">
      <c r="EE908" s="18"/>
      <c r="EG908" s="18"/>
      <c r="EH908" s="18"/>
      <c r="EI908" s="18"/>
      <c r="EJ908" s="18"/>
      <c r="EK908" s="18"/>
      <c r="EL908" s="18"/>
      <c r="EM908" s="18"/>
      <c r="EN908" s="18"/>
      <c r="EO908" s="18"/>
      <c r="EP908" s="18"/>
      <c r="EQ908" s="18"/>
      <c r="ER908" s="18"/>
      <c r="ES908" s="18"/>
    </row>
    <row r="909" spans="135:149" x14ac:dyDescent="0.2">
      <c r="EE909" s="18"/>
      <c r="EG909" s="18"/>
      <c r="EH909" s="18"/>
      <c r="EI909" s="18"/>
      <c r="EJ909" s="18"/>
      <c r="EK909" s="18"/>
      <c r="EL909" s="18"/>
      <c r="EM909" s="18"/>
      <c r="EN909" s="18"/>
      <c r="EO909" s="18"/>
      <c r="EP909" s="18"/>
      <c r="EQ909" s="18"/>
      <c r="ER909" s="18"/>
      <c r="ES909" s="18"/>
    </row>
    <row r="910" spans="135:149" x14ac:dyDescent="0.2">
      <c r="EE910" s="18"/>
      <c r="EG910" s="18"/>
      <c r="EH910" s="18"/>
      <c r="EI910" s="18"/>
      <c r="EJ910" s="18"/>
      <c r="EK910" s="18"/>
      <c r="EL910" s="18"/>
      <c r="EM910" s="18"/>
      <c r="EN910" s="18"/>
      <c r="EO910" s="18"/>
      <c r="EP910" s="18"/>
      <c r="EQ910" s="18"/>
      <c r="ER910" s="18"/>
      <c r="ES910" s="18"/>
    </row>
    <row r="911" spans="135:149" x14ac:dyDescent="0.2">
      <c r="EE911" s="18"/>
      <c r="EG911" s="18"/>
      <c r="EH911" s="18"/>
      <c r="EI911" s="18"/>
      <c r="EJ911" s="18"/>
      <c r="EK911" s="18"/>
      <c r="EL911" s="18"/>
      <c r="EM911" s="18"/>
      <c r="EN911" s="18"/>
      <c r="EO911" s="18"/>
      <c r="EP911" s="18"/>
      <c r="EQ911" s="18"/>
      <c r="ER911" s="18"/>
      <c r="ES911" s="18"/>
    </row>
    <row r="912" spans="135:149" x14ac:dyDescent="0.2">
      <c r="EE912" s="18"/>
      <c r="EG912" s="18"/>
      <c r="EH912" s="18"/>
      <c r="EI912" s="18"/>
      <c r="EJ912" s="18"/>
      <c r="EK912" s="18"/>
      <c r="EL912" s="18"/>
      <c r="EM912" s="18"/>
      <c r="EN912" s="18"/>
      <c r="EO912" s="18"/>
      <c r="EP912" s="18"/>
      <c r="EQ912" s="18"/>
      <c r="ER912" s="18"/>
      <c r="ES912" s="18"/>
    </row>
    <row r="913" spans="135:149" x14ac:dyDescent="0.2">
      <c r="EE913" s="18"/>
      <c r="EG913" s="18"/>
      <c r="EH913" s="18"/>
      <c r="EI913" s="18"/>
      <c r="EJ913" s="18"/>
      <c r="EK913" s="18"/>
      <c r="EL913" s="18"/>
      <c r="EM913" s="18"/>
      <c r="EN913" s="18"/>
      <c r="EO913" s="18"/>
      <c r="EP913" s="18"/>
      <c r="EQ913" s="18"/>
      <c r="ER913" s="18"/>
      <c r="ES913" s="18"/>
    </row>
    <row r="914" spans="135:149" x14ac:dyDescent="0.2">
      <c r="EE914" s="18"/>
      <c r="EG914" s="18"/>
      <c r="EH914" s="18"/>
      <c r="EI914" s="18"/>
      <c r="EJ914" s="18"/>
      <c r="EK914" s="18"/>
      <c r="EL914" s="18"/>
      <c r="EM914" s="18"/>
      <c r="EN914" s="18"/>
      <c r="EO914" s="18"/>
      <c r="EP914" s="18"/>
      <c r="EQ914" s="18"/>
      <c r="ER914" s="18"/>
      <c r="ES914" s="18"/>
    </row>
    <row r="915" spans="135:149" x14ac:dyDescent="0.2">
      <c r="EE915" s="18"/>
      <c r="EG915" s="18"/>
      <c r="EH915" s="18"/>
      <c r="EI915" s="18"/>
      <c r="EJ915" s="18"/>
      <c r="EK915" s="18"/>
      <c r="EL915" s="18"/>
      <c r="EM915" s="18"/>
      <c r="EN915" s="18"/>
      <c r="EO915" s="18"/>
      <c r="EP915" s="18"/>
      <c r="EQ915" s="18"/>
      <c r="ER915" s="18"/>
      <c r="ES915" s="18"/>
    </row>
    <row r="916" spans="135:149" x14ac:dyDescent="0.2">
      <c r="EE916" s="18"/>
      <c r="EG916" s="18"/>
      <c r="EH916" s="18"/>
      <c r="EI916" s="18"/>
      <c r="EJ916" s="18"/>
      <c r="EK916" s="18"/>
      <c r="EL916" s="18"/>
      <c r="EM916" s="18"/>
      <c r="EN916" s="18"/>
      <c r="EO916" s="18"/>
      <c r="EP916" s="18"/>
      <c r="EQ916" s="18"/>
      <c r="ER916" s="18"/>
      <c r="ES916" s="18"/>
    </row>
    <row r="917" spans="135:149" x14ac:dyDescent="0.2">
      <c r="EE917" s="18"/>
      <c r="EG917" s="18"/>
      <c r="EH917" s="18"/>
      <c r="EI917" s="18"/>
      <c r="EJ917" s="18"/>
      <c r="EK917" s="18"/>
      <c r="EL917" s="18"/>
      <c r="EM917" s="18"/>
      <c r="EN917" s="18"/>
      <c r="EO917" s="18"/>
      <c r="EP917" s="18"/>
      <c r="EQ917" s="18"/>
      <c r="ER917" s="18"/>
      <c r="ES917" s="18"/>
    </row>
    <row r="918" spans="135:149" x14ac:dyDescent="0.2">
      <c r="EE918" s="18"/>
      <c r="EG918" s="18"/>
      <c r="EH918" s="18"/>
      <c r="EI918" s="18"/>
      <c r="EJ918" s="18"/>
      <c r="EK918" s="18"/>
      <c r="EL918" s="18"/>
      <c r="EM918" s="18"/>
      <c r="EN918" s="18"/>
      <c r="EO918" s="18"/>
      <c r="EP918" s="18"/>
      <c r="EQ918" s="18"/>
      <c r="ER918" s="18"/>
      <c r="ES918" s="18"/>
    </row>
    <row r="919" spans="135:149" x14ac:dyDescent="0.2">
      <c r="EE919" s="18"/>
      <c r="EG919" s="18"/>
      <c r="EH919" s="18"/>
      <c r="EI919" s="18"/>
      <c r="EJ919" s="18"/>
      <c r="EK919" s="18"/>
      <c r="EL919" s="18"/>
      <c r="EM919" s="18"/>
      <c r="EN919" s="18"/>
      <c r="EO919" s="18"/>
      <c r="EP919" s="18"/>
      <c r="EQ919" s="18"/>
      <c r="ER919" s="18"/>
      <c r="ES919" s="18"/>
    </row>
    <row r="920" spans="135:149" x14ac:dyDescent="0.2">
      <c r="EE920" s="18"/>
      <c r="EG920" s="18"/>
      <c r="EH920" s="18"/>
      <c r="EI920" s="18"/>
      <c r="EJ920" s="18"/>
      <c r="EK920" s="18"/>
      <c r="EL920" s="18"/>
      <c r="EM920" s="18"/>
      <c r="EN920" s="18"/>
      <c r="EO920" s="18"/>
      <c r="EP920" s="18"/>
      <c r="EQ920" s="18"/>
      <c r="ER920" s="18"/>
      <c r="ES920" s="18"/>
    </row>
    <row r="921" spans="135:149" x14ac:dyDescent="0.2">
      <c r="EE921" s="18"/>
      <c r="EG921" s="18"/>
      <c r="EH921" s="18"/>
      <c r="EI921" s="18"/>
      <c r="EJ921" s="18"/>
      <c r="EK921" s="18"/>
      <c r="EL921" s="18"/>
      <c r="EM921" s="18"/>
      <c r="EN921" s="18"/>
      <c r="EO921" s="18"/>
      <c r="EP921" s="18"/>
      <c r="EQ921" s="18"/>
      <c r="ER921" s="18"/>
      <c r="ES921" s="18"/>
    </row>
    <row r="922" spans="135:149" x14ac:dyDescent="0.2">
      <c r="EE922" s="18"/>
      <c r="EG922" s="18"/>
      <c r="EH922" s="18"/>
      <c r="EI922" s="18"/>
      <c r="EJ922" s="18"/>
      <c r="EK922" s="18"/>
      <c r="EL922" s="18"/>
      <c r="EM922" s="18"/>
      <c r="EN922" s="18"/>
      <c r="EO922" s="18"/>
      <c r="EP922" s="18"/>
      <c r="EQ922" s="18"/>
      <c r="ER922" s="18"/>
      <c r="ES922" s="18"/>
    </row>
    <row r="923" spans="135:149" x14ac:dyDescent="0.2">
      <c r="EE923" s="18"/>
      <c r="EG923" s="18"/>
      <c r="EH923" s="18"/>
      <c r="EI923" s="18"/>
      <c r="EJ923" s="18"/>
      <c r="EK923" s="18"/>
      <c r="EL923" s="18"/>
      <c r="EM923" s="18"/>
      <c r="EN923" s="18"/>
      <c r="EO923" s="18"/>
      <c r="EP923" s="18"/>
      <c r="EQ923" s="18"/>
      <c r="ER923" s="18"/>
      <c r="ES923" s="18"/>
    </row>
    <row r="924" spans="135:149" x14ac:dyDescent="0.2">
      <c r="EE924" s="18"/>
      <c r="EG924" s="18"/>
      <c r="EH924" s="18"/>
      <c r="EI924" s="18"/>
      <c r="EJ924" s="18"/>
      <c r="EK924" s="18"/>
      <c r="EL924" s="18"/>
      <c r="EM924" s="18"/>
      <c r="EN924" s="18"/>
      <c r="EO924" s="18"/>
      <c r="EP924" s="18"/>
      <c r="EQ924" s="18"/>
      <c r="ER924" s="18"/>
      <c r="ES924" s="18"/>
    </row>
    <row r="925" spans="135:149" x14ac:dyDescent="0.2">
      <c r="EE925" s="18"/>
      <c r="EG925" s="18"/>
      <c r="EH925" s="18"/>
      <c r="EI925" s="18"/>
      <c r="EJ925" s="18"/>
      <c r="EK925" s="18"/>
      <c r="EL925" s="18"/>
      <c r="EM925" s="18"/>
      <c r="EN925" s="18"/>
      <c r="EO925" s="18"/>
      <c r="EP925" s="18"/>
      <c r="EQ925" s="18"/>
      <c r="ER925" s="18"/>
      <c r="ES925" s="18"/>
    </row>
    <row r="926" spans="135:149" x14ac:dyDescent="0.2">
      <c r="EE926" s="18"/>
      <c r="EG926" s="18"/>
      <c r="EH926" s="18"/>
      <c r="EI926" s="18"/>
      <c r="EJ926" s="18"/>
      <c r="EK926" s="18"/>
      <c r="EL926" s="18"/>
      <c r="EM926" s="18"/>
      <c r="EN926" s="18"/>
      <c r="EO926" s="18"/>
      <c r="EP926" s="18"/>
      <c r="EQ926" s="18"/>
      <c r="ER926" s="18"/>
      <c r="ES926" s="18"/>
    </row>
    <row r="927" spans="135:149" x14ac:dyDescent="0.2">
      <c r="EE927" s="18"/>
      <c r="EG927" s="18"/>
      <c r="EH927" s="18"/>
      <c r="EI927" s="18"/>
      <c r="EJ927" s="18"/>
      <c r="EK927" s="18"/>
      <c r="EL927" s="18"/>
      <c r="EM927" s="18"/>
      <c r="EN927" s="18"/>
      <c r="EO927" s="18"/>
      <c r="EP927" s="18"/>
      <c r="EQ927" s="18"/>
      <c r="ER927" s="18"/>
      <c r="ES927" s="18"/>
    </row>
    <row r="928" spans="135:149" x14ac:dyDescent="0.2">
      <c r="EE928" s="18"/>
      <c r="EG928" s="18"/>
      <c r="EH928" s="18"/>
      <c r="EI928" s="18"/>
      <c r="EJ928" s="18"/>
      <c r="EK928" s="18"/>
      <c r="EL928" s="18"/>
      <c r="EM928" s="18"/>
      <c r="EN928" s="18"/>
      <c r="EO928" s="18"/>
      <c r="EP928" s="18"/>
      <c r="EQ928" s="18"/>
      <c r="ER928" s="18"/>
      <c r="ES928" s="18"/>
    </row>
    <row r="929" spans="135:149" x14ac:dyDescent="0.2">
      <c r="EE929" s="18"/>
      <c r="EG929" s="18"/>
      <c r="EH929" s="18"/>
      <c r="EI929" s="18"/>
      <c r="EJ929" s="18"/>
      <c r="EK929" s="18"/>
      <c r="EL929" s="18"/>
      <c r="EM929" s="18"/>
      <c r="EN929" s="18"/>
      <c r="EO929" s="18"/>
      <c r="EP929" s="18"/>
      <c r="EQ929" s="18"/>
      <c r="ER929" s="18"/>
      <c r="ES929" s="18"/>
    </row>
    <row r="930" spans="135:149" x14ac:dyDescent="0.2">
      <c r="EE930" s="18"/>
      <c r="EG930" s="18"/>
      <c r="EH930" s="18"/>
      <c r="EI930" s="18"/>
      <c r="EJ930" s="18"/>
      <c r="EK930" s="18"/>
      <c r="EL930" s="18"/>
      <c r="EM930" s="18"/>
      <c r="EN930" s="18"/>
      <c r="EO930" s="18"/>
      <c r="EP930" s="18"/>
      <c r="EQ930" s="18"/>
      <c r="ER930" s="18"/>
      <c r="ES930" s="18"/>
    </row>
    <row r="931" spans="135:149" x14ac:dyDescent="0.2">
      <c r="EE931" s="18"/>
      <c r="EG931" s="18"/>
      <c r="EH931" s="18"/>
      <c r="EI931" s="18"/>
      <c r="EJ931" s="18"/>
      <c r="EK931" s="18"/>
      <c r="EL931" s="18"/>
      <c r="EM931" s="18"/>
      <c r="EN931" s="18"/>
      <c r="EO931" s="18"/>
      <c r="EP931" s="18"/>
      <c r="EQ931" s="18"/>
      <c r="ER931" s="18"/>
      <c r="ES931" s="18"/>
    </row>
    <row r="932" spans="135:149" x14ac:dyDescent="0.2">
      <c r="EE932" s="18"/>
      <c r="EG932" s="18"/>
      <c r="EH932" s="18"/>
      <c r="EI932" s="18"/>
      <c r="EJ932" s="18"/>
      <c r="EK932" s="18"/>
      <c r="EL932" s="18"/>
      <c r="EM932" s="18"/>
      <c r="EN932" s="18"/>
      <c r="EO932" s="18"/>
      <c r="EP932" s="18"/>
      <c r="EQ932" s="18"/>
      <c r="ER932" s="18"/>
      <c r="ES932" s="18"/>
    </row>
    <row r="933" spans="135:149" x14ac:dyDescent="0.2">
      <c r="EE933" s="18"/>
      <c r="EG933" s="18"/>
      <c r="EH933" s="18"/>
      <c r="EI933" s="18"/>
      <c r="EJ933" s="18"/>
      <c r="EK933" s="18"/>
      <c r="EL933" s="18"/>
      <c r="EM933" s="18"/>
      <c r="EN933" s="18"/>
      <c r="EO933" s="18"/>
      <c r="EP933" s="18"/>
      <c r="EQ933" s="18"/>
      <c r="ER933" s="18"/>
      <c r="ES933" s="18"/>
    </row>
    <row r="934" spans="135:149" x14ac:dyDescent="0.2">
      <c r="EE934" s="18"/>
      <c r="EG934" s="18"/>
      <c r="EH934" s="18"/>
      <c r="EI934" s="18"/>
      <c r="EJ934" s="18"/>
      <c r="EK934" s="18"/>
      <c r="EL934" s="18"/>
      <c r="EM934" s="18"/>
      <c r="EN934" s="18"/>
      <c r="EO934" s="18"/>
      <c r="EP934" s="18"/>
      <c r="EQ934" s="18"/>
      <c r="ER934" s="18"/>
      <c r="ES934" s="18"/>
    </row>
    <row r="935" spans="135:149" x14ac:dyDescent="0.2">
      <c r="EE935" s="18"/>
      <c r="EG935" s="18"/>
      <c r="EH935" s="18"/>
      <c r="EI935" s="18"/>
      <c r="EJ935" s="18"/>
      <c r="EK935" s="18"/>
      <c r="EL935" s="18"/>
      <c r="EM935" s="18"/>
      <c r="EN935" s="18"/>
      <c r="EO935" s="18"/>
      <c r="EP935" s="18"/>
      <c r="EQ935" s="18"/>
      <c r="ER935" s="18"/>
      <c r="ES935" s="18"/>
    </row>
    <row r="936" spans="135:149" x14ac:dyDescent="0.2">
      <c r="EE936" s="18"/>
      <c r="EG936" s="18"/>
      <c r="EH936" s="18"/>
      <c r="EI936" s="18"/>
      <c r="EJ936" s="18"/>
      <c r="EK936" s="18"/>
      <c r="EL936" s="18"/>
      <c r="EM936" s="18"/>
      <c r="EN936" s="18"/>
      <c r="EO936" s="18"/>
      <c r="EP936" s="18"/>
      <c r="EQ936" s="18"/>
      <c r="ER936" s="18"/>
      <c r="ES936" s="18"/>
    </row>
    <row r="937" spans="135:149" x14ac:dyDescent="0.2">
      <c r="EE937" s="18"/>
      <c r="EG937" s="18"/>
      <c r="EH937" s="18"/>
      <c r="EI937" s="18"/>
      <c r="EJ937" s="18"/>
      <c r="EK937" s="18"/>
      <c r="EL937" s="18"/>
      <c r="EM937" s="18"/>
      <c r="EN937" s="18"/>
      <c r="EO937" s="18"/>
      <c r="EP937" s="18"/>
      <c r="EQ937" s="18"/>
      <c r="ER937" s="18"/>
      <c r="ES937" s="18"/>
    </row>
    <row r="938" spans="135:149" x14ac:dyDescent="0.2">
      <c r="EE938" s="18"/>
      <c r="EG938" s="18"/>
      <c r="EH938" s="18"/>
      <c r="EI938" s="18"/>
      <c r="EJ938" s="18"/>
      <c r="EK938" s="18"/>
      <c r="EL938" s="18"/>
      <c r="EM938" s="18"/>
      <c r="EN938" s="18"/>
      <c r="EO938" s="18"/>
      <c r="EP938" s="18"/>
      <c r="EQ938" s="18"/>
      <c r="ER938" s="18"/>
      <c r="ES938" s="18"/>
    </row>
    <row r="939" spans="135:149" x14ac:dyDescent="0.2">
      <c r="EE939" s="18"/>
      <c r="EG939" s="18"/>
      <c r="EH939" s="18"/>
      <c r="EI939" s="18"/>
      <c r="EJ939" s="18"/>
      <c r="EK939" s="18"/>
      <c r="EL939" s="18"/>
      <c r="EM939" s="18"/>
      <c r="EN939" s="18"/>
      <c r="EO939" s="18"/>
      <c r="EP939" s="18"/>
      <c r="EQ939" s="18"/>
      <c r="ER939" s="18"/>
      <c r="ES939" s="18"/>
    </row>
    <row r="940" spans="135:149" x14ac:dyDescent="0.2">
      <c r="EE940" s="18"/>
      <c r="EG940" s="18"/>
      <c r="EH940" s="18"/>
      <c r="EI940" s="18"/>
      <c r="EJ940" s="18"/>
      <c r="EK940" s="18"/>
      <c r="EL940" s="18"/>
      <c r="EM940" s="18"/>
      <c r="EN940" s="18"/>
      <c r="EO940" s="18"/>
      <c r="EP940" s="18"/>
      <c r="EQ940" s="18"/>
      <c r="ER940" s="18"/>
      <c r="ES940" s="18"/>
    </row>
    <row r="941" spans="135:149" x14ac:dyDescent="0.2">
      <c r="EE941" s="18"/>
      <c r="EG941" s="18"/>
      <c r="EH941" s="18"/>
      <c r="EI941" s="18"/>
      <c r="EJ941" s="18"/>
      <c r="EK941" s="18"/>
      <c r="EL941" s="18"/>
      <c r="EM941" s="18"/>
      <c r="EN941" s="18"/>
      <c r="EO941" s="18"/>
      <c r="EP941" s="18"/>
      <c r="EQ941" s="18"/>
      <c r="ER941" s="18"/>
      <c r="ES941" s="18"/>
    </row>
    <row r="942" spans="135:149" x14ac:dyDescent="0.2">
      <c r="EE942" s="18"/>
      <c r="EG942" s="18"/>
      <c r="EH942" s="18"/>
      <c r="EI942" s="18"/>
      <c r="EJ942" s="18"/>
      <c r="EK942" s="18"/>
      <c r="EL942" s="18"/>
      <c r="EM942" s="18"/>
      <c r="EN942" s="18"/>
      <c r="EO942" s="18"/>
      <c r="EP942" s="18"/>
      <c r="EQ942" s="18"/>
      <c r="ER942" s="18"/>
      <c r="ES942" s="18"/>
    </row>
    <row r="943" spans="135:149" x14ac:dyDescent="0.2">
      <c r="EE943" s="18"/>
      <c r="EG943" s="18"/>
      <c r="EH943" s="18"/>
      <c r="EI943" s="18"/>
      <c r="EJ943" s="18"/>
      <c r="EK943" s="18"/>
      <c r="EL943" s="18"/>
      <c r="EM943" s="18"/>
      <c r="EN943" s="18"/>
      <c r="EO943" s="18"/>
      <c r="EP943" s="18"/>
      <c r="EQ943" s="18"/>
      <c r="ER943" s="18"/>
      <c r="ES943" s="18"/>
    </row>
    <row r="944" spans="135:149" x14ac:dyDescent="0.2">
      <c r="EE944" s="18"/>
      <c r="EG944" s="18"/>
      <c r="EH944" s="18"/>
      <c r="EI944" s="18"/>
      <c r="EJ944" s="18"/>
      <c r="EK944" s="18"/>
      <c r="EL944" s="18"/>
      <c r="EM944" s="18"/>
      <c r="EN944" s="18"/>
      <c r="EO944" s="18"/>
      <c r="EP944" s="18"/>
      <c r="EQ944" s="18"/>
      <c r="ER944" s="18"/>
      <c r="ES944" s="18"/>
    </row>
    <row r="945" spans="135:149" x14ac:dyDescent="0.2">
      <c r="EE945" s="18"/>
      <c r="EG945" s="18"/>
      <c r="EH945" s="18"/>
      <c r="EI945" s="18"/>
      <c r="EJ945" s="18"/>
      <c r="EK945" s="18"/>
      <c r="EL945" s="18"/>
      <c r="EM945" s="18"/>
      <c r="EN945" s="18"/>
      <c r="EO945" s="18"/>
      <c r="EP945" s="18"/>
      <c r="EQ945" s="18"/>
      <c r="ER945" s="18"/>
      <c r="ES945" s="18"/>
    </row>
    <row r="946" spans="135:149" x14ac:dyDescent="0.2">
      <c r="EE946" s="18"/>
      <c r="EG946" s="18"/>
      <c r="EH946" s="18"/>
      <c r="EI946" s="18"/>
      <c r="EJ946" s="18"/>
      <c r="EK946" s="18"/>
      <c r="EL946" s="18"/>
      <c r="EM946" s="18"/>
      <c r="EN946" s="18"/>
      <c r="EO946" s="18"/>
      <c r="EP946" s="18"/>
      <c r="EQ946" s="18"/>
      <c r="ER946" s="18"/>
      <c r="ES946" s="18"/>
    </row>
    <row r="947" spans="135:149" x14ac:dyDescent="0.2">
      <c r="EE947" s="18"/>
      <c r="EG947" s="18"/>
      <c r="EH947" s="18"/>
      <c r="EI947" s="18"/>
      <c r="EJ947" s="18"/>
      <c r="EK947" s="18"/>
      <c r="EL947" s="18"/>
      <c r="EM947" s="18"/>
      <c r="EN947" s="18"/>
      <c r="EO947" s="18"/>
      <c r="EP947" s="18"/>
      <c r="EQ947" s="18"/>
      <c r="ER947" s="18"/>
      <c r="ES947" s="18"/>
    </row>
    <row r="948" spans="135:149" x14ac:dyDescent="0.2">
      <c r="EE948" s="18"/>
      <c r="EG948" s="18"/>
      <c r="EH948" s="18"/>
      <c r="EI948" s="18"/>
      <c r="EJ948" s="18"/>
      <c r="EK948" s="18"/>
      <c r="EL948" s="18"/>
      <c r="EM948" s="18"/>
      <c r="EN948" s="18"/>
      <c r="EO948" s="18"/>
      <c r="EP948" s="18"/>
      <c r="EQ948" s="18"/>
      <c r="ER948" s="18"/>
      <c r="ES948" s="18"/>
    </row>
    <row r="949" spans="135:149" x14ac:dyDescent="0.2">
      <c r="EE949" s="18"/>
      <c r="EG949" s="18"/>
      <c r="EH949" s="18"/>
      <c r="EI949" s="18"/>
      <c r="EJ949" s="18"/>
      <c r="EK949" s="18"/>
      <c r="EL949" s="18"/>
      <c r="EM949" s="18"/>
      <c r="EN949" s="18"/>
      <c r="EO949" s="18"/>
      <c r="EP949" s="18"/>
      <c r="EQ949" s="18"/>
      <c r="ER949" s="18"/>
      <c r="ES949" s="18"/>
    </row>
    <row r="950" spans="135:149" x14ac:dyDescent="0.2">
      <c r="EE950" s="18"/>
      <c r="EF950" s="18"/>
      <c r="EG950" s="18"/>
      <c r="EH950" s="18"/>
      <c r="EI950" s="18"/>
      <c r="EJ950" s="18"/>
      <c r="EK950" s="18"/>
      <c r="EL950" s="18"/>
      <c r="EM950" s="18"/>
      <c r="EN950" s="18"/>
      <c r="EO950" s="18"/>
      <c r="EP950" s="18"/>
      <c r="EQ950" s="18"/>
      <c r="ER950" s="18"/>
      <c r="ES950" s="18"/>
    </row>
    <row r="951" spans="135:149" x14ac:dyDescent="0.2">
      <c r="EE951" s="18"/>
      <c r="EF951" s="18"/>
      <c r="EG951" s="18"/>
      <c r="EH951" s="18"/>
      <c r="EI951" s="18"/>
      <c r="EJ951" s="18"/>
      <c r="EK951" s="18"/>
      <c r="EL951" s="18"/>
      <c r="EM951" s="18"/>
      <c r="EN951" s="18"/>
      <c r="EO951" s="18"/>
      <c r="EP951" s="18"/>
      <c r="EQ951" s="18"/>
    </row>
    <row r="952" spans="135:149" x14ac:dyDescent="0.2">
      <c r="EE952" s="18"/>
      <c r="EF952" s="18"/>
      <c r="EG952" s="18"/>
      <c r="EH952" s="18"/>
      <c r="EI952" s="18"/>
      <c r="EJ952" s="18"/>
      <c r="EK952" s="18"/>
      <c r="EL952" s="18"/>
      <c r="EM952" s="18"/>
      <c r="EN952" s="18"/>
      <c r="EO952" s="18"/>
      <c r="EP952" s="18"/>
      <c r="EQ952" s="18"/>
    </row>
    <row r="953" spans="135:149" x14ac:dyDescent="0.2">
      <c r="EE953" s="18"/>
      <c r="EF953" s="18"/>
      <c r="EG953" s="18"/>
      <c r="EH953" s="18"/>
      <c r="EI953" s="18"/>
      <c r="EJ953" s="18"/>
      <c r="EK953" s="18"/>
      <c r="EL953" s="18"/>
      <c r="EM953" s="18"/>
      <c r="EN953" s="18"/>
      <c r="EO953" s="18"/>
      <c r="EP953" s="18"/>
      <c r="EQ953" s="18"/>
    </row>
    <row r="954" spans="135:149" x14ac:dyDescent="0.2">
      <c r="EE954" s="18"/>
      <c r="EF954" s="18"/>
      <c r="EG954" s="18"/>
      <c r="EH954" s="18"/>
      <c r="EI954" s="18"/>
      <c r="EJ954" s="18"/>
      <c r="EK954" s="18"/>
      <c r="EL954" s="18"/>
      <c r="EM954" s="18"/>
      <c r="EN954" s="18"/>
      <c r="EO954" s="18"/>
      <c r="EP954" s="18"/>
      <c r="EQ954" s="18"/>
    </row>
    <row r="955" spans="135:149" x14ac:dyDescent="0.2">
      <c r="EE955" s="18"/>
      <c r="EF955" s="18"/>
      <c r="EG955" s="18"/>
      <c r="EH955" s="18"/>
      <c r="EI955" s="18"/>
      <c r="EJ955" s="18"/>
      <c r="EK955" s="18"/>
      <c r="EL955" s="18"/>
      <c r="EM955" s="18"/>
      <c r="EN955" s="18"/>
      <c r="EO955" s="18"/>
      <c r="EP955" s="18"/>
      <c r="EQ955" s="18"/>
    </row>
    <row r="956" spans="135:149" x14ac:dyDescent="0.2">
      <c r="EE956" s="18"/>
      <c r="EF956" s="18"/>
      <c r="EG956" s="18"/>
      <c r="EH956" s="18"/>
      <c r="EI956" s="18"/>
      <c r="EJ956" s="18"/>
      <c r="EK956" s="18"/>
      <c r="EL956" s="18"/>
      <c r="EM956" s="18"/>
      <c r="EN956" s="18"/>
      <c r="EO956" s="18"/>
      <c r="EP956" s="18"/>
      <c r="EQ956" s="18"/>
    </row>
    <row r="957" spans="135:149" x14ac:dyDescent="0.2">
      <c r="EE957" s="18"/>
      <c r="EF957" s="18"/>
      <c r="EG957" s="18"/>
      <c r="EH957" s="18"/>
      <c r="EI957" s="18"/>
      <c r="EJ957" s="18"/>
      <c r="EK957" s="18"/>
      <c r="EL957" s="18"/>
      <c r="EM957" s="18"/>
      <c r="EN957" s="18"/>
      <c r="EO957" s="18"/>
      <c r="EP957" s="18"/>
      <c r="EQ957" s="18"/>
    </row>
    <row r="958" spans="135:149" x14ac:dyDescent="0.2">
      <c r="EE958" s="18"/>
      <c r="EF958" s="18"/>
      <c r="EG958" s="18"/>
      <c r="EH958" s="18"/>
      <c r="EI958" s="18"/>
      <c r="EJ958" s="18"/>
      <c r="EK958" s="18"/>
      <c r="EL958" s="18"/>
      <c r="EM958" s="18"/>
      <c r="EN958" s="18"/>
      <c r="EO958" s="18"/>
      <c r="EP958" s="18"/>
      <c r="EQ958" s="18"/>
    </row>
    <row r="959" spans="135:149" x14ac:dyDescent="0.2">
      <c r="EE959" s="18"/>
      <c r="EF959" s="18"/>
      <c r="EG959" s="18"/>
      <c r="EH959" s="18"/>
      <c r="EI959" s="18"/>
      <c r="EJ959" s="18"/>
      <c r="EK959" s="18"/>
      <c r="EL959" s="18"/>
      <c r="EM959" s="18"/>
      <c r="EN959" s="18"/>
      <c r="EO959" s="18"/>
      <c r="EP959" s="18"/>
      <c r="EQ959" s="18"/>
    </row>
    <row r="960" spans="135:149" x14ac:dyDescent="0.2">
      <c r="EE960" s="18"/>
      <c r="EF960" s="18"/>
      <c r="EG960" s="18"/>
      <c r="EH960" s="18"/>
      <c r="EI960" s="18"/>
      <c r="EJ960" s="18"/>
      <c r="EK960" s="18"/>
      <c r="EL960" s="18"/>
      <c r="EM960" s="18"/>
      <c r="EN960" s="18"/>
      <c r="EO960" s="18"/>
      <c r="EP960" s="18"/>
      <c r="EQ960" s="18"/>
    </row>
    <row r="961" spans="135:147" x14ac:dyDescent="0.2">
      <c r="EE961" s="18"/>
      <c r="EF961" s="18"/>
      <c r="EG961" s="18"/>
      <c r="EH961" s="18"/>
      <c r="EI961" s="18"/>
      <c r="EJ961" s="18"/>
      <c r="EK961" s="18"/>
      <c r="EL961" s="18"/>
      <c r="EM961" s="18"/>
      <c r="EN961" s="18"/>
      <c r="EO961" s="18"/>
      <c r="EP961" s="18"/>
      <c r="EQ961" s="18"/>
    </row>
    <row r="962" spans="135:147" x14ac:dyDescent="0.2">
      <c r="EE962" s="18"/>
      <c r="EF962" s="18"/>
      <c r="EG962" s="18"/>
      <c r="EH962" s="18"/>
      <c r="EI962" s="18"/>
      <c r="EJ962" s="18"/>
      <c r="EK962" s="18"/>
      <c r="EL962" s="18"/>
      <c r="EM962" s="18"/>
      <c r="EN962" s="18"/>
      <c r="EO962" s="18"/>
      <c r="EP962" s="18"/>
      <c r="EQ962" s="18"/>
    </row>
    <row r="963" spans="135:147" x14ac:dyDescent="0.2">
      <c r="EE963" s="18"/>
      <c r="EF963" s="18"/>
      <c r="EG963" s="18"/>
      <c r="EH963" s="18"/>
      <c r="EI963" s="18"/>
      <c r="EJ963" s="18"/>
      <c r="EK963" s="18"/>
      <c r="EL963" s="18"/>
      <c r="EM963" s="18"/>
      <c r="EN963" s="18"/>
      <c r="EO963" s="18"/>
      <c r="EP963" s="18"/>
      <c r="EQ963" s="18"/>
    </row>
    <row r="964" spans="135:147" x14ac:dyDescent="0.2">
      <c r="EE964" s="18"/>
      <c r="EF964" s="18"/>
      <c r="EG964" s="18"/>
      <c r="EH964" s="18"/>
      <c r="EI964" s="18"/>
      <c r="EJ964" s="18"/>
      <c r="EK964" s="18"/>
      <c r="EL964" s="18"/>
      <c r="EM964" s="18"/>
      <c r="EN964" s="18"/>
      <c r="EO964" s="18"/>
      <c r="EP964" s="18"/>
      <c r="EQ964" s="18"/>
    </row>
    <row r="965" spans="135:147" x14ac:dyDescent="0.2">
      <c r="EE965" s="18"/>
      <c r="EF965" s="18"/>
      <c r="EG965" s="18"/>
      <c r="EH965" s="18"/>
      <c r="EI965" s="18"/>
      <c r="EJ965" s="18"/>
      <c r="EK965" s="18"/>
      <c r="EL965" s="18"/>
      <c r="EM965" s="18"/>
      <c r="EN965" s="18"/>
      <c r="EO965" s="18"/>
      <c r="EP965" s="18"/>
      <c r="EQ965" s="18"/>
    </row>
    <row r="966" spans="135:147" x14ac:dyDescent="0.2">
      <c r="EE966" s="18"/>
      <c r="EF966" s="18"/>
      <c r="EG966" s="18"/>
      <c r="EH966" s="18"/>
      <c r="EI966" s="18"/>
      <c r="EJ966" s="18"/>
      <c r="EK966" s="18"/>
      <c r="EL966" s="18"/>
      <c r="EM966" s="18"/>
      <c r="EN966" s="18"/>
      <c r="EO966" s="18"/>
      <c r="EP966" s="18"/>
      <c r="EQ966" s="18"/>
    </row>
    <row r="967" spans="135:147" x14ac:dyDescent="0.2">
      <c r="EE967" s="18"/>
      <c r="EF967" s="18"/>
      <c r="EG967" s="18"/>
      <c r="EH967" s="18"/>
      <c r="EI967" s="18"/>
      <c r="EJ967" s="18"/>
      <c r="EK967" s="18"/>
      <c r="EL967" s="18"/>
      <c r="EM967" s="18"/>
      <c r="EN967" s="18"/>
      <c r="EO967" s="18"/>
      <c r="EP967" s="18"/>
      <c r="EQ967" s="18"/>
    </row>
    <row r="968" spans="135:147" x14ac:dyDescent="0.2">
      <c r="EE968" s="18"/>
      <c r="EF968" s="18"/>
      <c r="EG968" s="18"/>
      <c r="EH968" s="18"/>
      <c r="EI968" s="18"/>
      <c r="EJ968" s="18"/>
      <c r="EK968" s="18"/>
      <c r="EL968" s="18"/>
      <c r="EM968" s="18"/>
      <c r="EN968" s="18"/>
      <c r="EO968" s="18"/>
      <c r="EP968" s="18"/>
      <c r="EQ968" s="18"/>
    </row>
    <row r="969" spans="135:147" x14ac:dyDescent="0.2">
      <c r="EE969" s="18"/>
      <c r="EF969" s="18"/>
      <c r="EG969" s="18"/>
      <c r="EH969" s="18"/>
      <c r="EI969" s="18"/>
      <c r="EJ969" s="18"/>
      <c r="EK969" s="18"/>
      <c r="EL969" s="18"/>
      <c r="EM969" s="18"/>
      <c r="EN969" s="18"/>
      <c r="EO969" s="18"/>
      <c r="EP969" s="18"/>
      <c r="EQ969" s="18"/>
    </row>
    <row r="970" spans="135:147" x14ac:dyDescent="0.2">
      <c r="EE970" s="18"/>
      <c r="EF970" s="18"/>
      <c r="EG970" s="18"/>
      <c r="EH970" s="18"/>
      <c r="EI970" s="18"/>
      <c r="EJ970" s="18"/>
      <c r="EK970" s="18"/>
      <c r="EL970" s="18"/>
      <c r="EM970" s="18"/>
      <c r="EN970" s="18"/>
      <c r="EO970" s="18"/>
      <c r="EP970" s="18"/>
      <c r="EQ970" s="18"/>
    </row>
    <row r="971" spans="135:147" x14ac:dyDescent="0.2">
      <c r="EE971" s="18"/>
      <c r="EF971" s="18"/>
      <c r="EG971" s="18"/>
      <c r="EH971" s="18"/>
      <c r="EI971" s="18"/>
      <c r="EJ971" s="18"/>
      <c r="EK971" s="18"/>
      <c r="EL971" s="18"/>
      <c r="EM971" s="18"/>
      <c r="EN971" s="18"/>
      <c r="EO971" s="18"/>
      <c r="EP971" s="18"/>
      <c r="EQ971" s="18"/>
    </row>
    <row r="972" spans="135:147" x14ac:dyDescent="0.2">
      <c r="EE972" s="18"/>
      <c r="EF972" s="18"/>
      <c r="EG972" s="18"/>
      <c r="EH972" s="18"/>
      <c r="EI972" s="18"/>
      <c r="EJ972" s="18"/>
      <c r="EK972" s="18"/>
      <c r="EL972" s="18"/>
      <c r="EM972" s="18"/>
      <c r="EN972" s="18"/>
      <c r="EO972" s="18"/>
      <c r="EP972" s="18"/>
      <c r="EQ972" s="18"/>
    </row>
    <row r="973" spans="135:147" x14ac:dyDescent="0.2">
      <c r="EE973" s="18"/>
      <c r="EF973" s="18"/>
      <c r="EG973" s="18"/>
      <c r="EH973" s="18"/>
      <c r="EI973" s="18"/>
      <c r="EJ973" s="18"/>
      <c r="EK973" s="18"/>
      <c r="EL973" s="18"/>
      <c r="EM973" s="18"/>
      <c r="EN973" s="18"/>
      <c r="EO973" s="18"/>
      <c r="EP973" s="18"/>
      <c r="EQ973" s="18"/>
    </row>
    <row r="974" spans="135:147" x14ac:dyDescent="0.2">
      <c r="EE974" s="18"/>
      <c r="EF974" s="18"/>
      <c r="EG974" s="18"/>
      <c r="EH974" s="18"/>
      <c r="EI974" s="18"/>
      <c r="EJ974" s="18"/>
      <c r="EK974" s="18"/>
      <c r="EL974" s="18"/>
      <c r="EM974" s="18"/>
      <c r="EN974" s="18"/>
      <c r="EO974" s="18"/>
      <c r="EP974" s="18"/>
      <c r="EQ974" s="18"/>
    </row>
    <row r="975" spans="135:147" x14ac:dyDescent="0.2">
      <c r="EE975" s="18"/>
      <c r="EF975" s="18"/>
      <c r="EG975" s="18"/>
      <c r="EH975" s="18"/>
      <c r="EI975" s="18"/>
      <c r="EJ975" s="18"/>
      <c r="EK975" s="18"/>
      <c r="EL975" s="18"/>
      <c r="EM975" s="18"/>
      <c r="EN975" s="18"/>
      <c r="EO975" s="18"/>
      <c r="EP975" s="18"/>
      <c r="EQ975" s="18"/>
    </row>
    <row r="976" spans="135:147" x14ac:dyDescent="0.2">
      <c r="EE976" s="18"/>
      <c r="EF976" s="18"/>
      <c r="EG976" s="18"/>
      <c r="EH976" s="18"/>
      <c r="EI976" s="18"/>
      <c r="EJ976" s="18"/>
      <c r="EK976" s="18"/>
      <c r="EL976" s="18"/>
      <c r="EM976" s="18"/>
      <c r="EN976" s="18"/>
      <c r="EO976" s="18"/>
      <c r="EP976" s="18"/>
      <c r="EQ976" s="18"/>
    </row>
    <row r="977" spans="135:147" x14ac:dyDescent="0.2">
      <c r="EE977" s="18"/>
      <c r="EF977" s="18"/>
      <c r="EG977" s="18"/>
      <c r="EH977" s="18"/>
      <c r="EI977" s="18"/>
      <c r="EJ977" s="18"/>
      <c r="EK977" s="18"/>
      <c r="EL977" s="18"/>
      <c r="EM977" s="18"/>
      <c r="EN977" s="18"/>
      <c r="EO977" s="18"/>
      <c r="EP977" s="18"/>
      <c r="EQ977" s="18"/>
    </row>
    <row r="978" spans="135:147" x14ac:dyDescent="0.2">
      <c r="EE978" s="18"/>
      <c r="EF978" s="18"/>
      <c r="EG978" s="18"/>
      <c r="EH978" s="18"/>
      <c r="EI978" s="18"/>
      <c r="EJ978" s="18"/>
      <c r="EK978" s="18"/>
      <c r="EL978" s="18"/>
      <c r="EM978" s="18"/>
      <c r="EN978" s="18"/>
      <c r="EO978" s="18"/>
      <c r="EP978" s="18"/>
      <c r="EQ978" s="18"/>
    </row>
    <row r="979" spans="135:147" x14ac:dyDescent="0.2">
      <c r="EE979" s="18"/>
      <c r="EF979" s="18"/>
      <c r="EG979" s="18"/>
      <c r="EH979" s="18"/>
      <c r="EI979" s="18"/>
      <c r="EJ979" s="18"/>
      <c r="EK979" s="18"/>
      <c r="EL979" s="18"/>
      <c r="EM979" s="18"/>
      <c r="EN979" s="18"/>
      <c r="EO979" s="18"/>
      <c r="EP979" s="18"/>
      <c r="EQ979" s="18"/>
    </row>
    <row r="980" spans="135:147" x14ac:dyDescent="0.2">
      <c r="EE980" s="18"/>
      <c r="EF980" s="18"/>
      <c r="EG980" s="18"/>
      <c r="EH980" s="18"/>
      <c r="EI980" s="18"/>
      <c r="EJ980" s="18"/>
      <c r="EK980" s="18"/>
      <c r="EL980" s="18"/>
      <c r="EM980" s="18"/>
      <c r="EN980" s="18"/>
      <c r="EO980" s="18"/>
      <c r="EP980" s="18"/>
      <c r="EQ980" s="18"/>
    </row>
    <row r="981" spans="135:147" x14ac:dyDescent="0.2">
      <c r="EE981" s="18"/>
      <c r="EF981" s="18"/>
      <c r="EG981" s="18"/>
      <c r="EH981" s="18"/>
      <c r="EI981" s="18"/>
      <c r="EJ981" s="18"/>
      <c r="EK981" s="18"/>
      <c r="EL981" s="18"/>
      <c r="EM981" s="18"/>
      <c r="EN981" s="18"/>
      <c r="EO981" s="18"/>
      <c r="EP981" s="18"/>
      <c r="EQ981" s="18"/>
    </row>
    <row r="982" spans="135:147" x14ac:dyDescent="0.2">
      <c r="EE982" s="18"/>
      <c r="EF982" s="18"/>
      <c r="EG982" s="18"/>
      <c r="EH982" s="18"/>
      <c r="EI982" s="18"/>
      <c r="EJ982" s="18"/>
      <c r="EK982" s="18"/>
      <c r="EL982" s="18"/>
      <c r="EM982" s="18"/>
      <c r="EN982" s="18"/>
      <c r="EO982" s="18"/>
      <c r="EP982" s="18"/>
      <c r="EQ982" s="18"/>
    </row>
    <row r="983" spans="135:147" x14ac:dyDescent="0.2">
      <c r="EE983" s="18"/>
      <c r="EF983" s="18"/>
      <c r="EG983" s="18"/>
      <c r="EH983" s="18"/>
      <c r="EI983" s="18"/>
      <c r="EJ983" s="18"/>
      <c r="EK983" s="18"/>
      <c r="EL983" s="18"/>
      <c r="EM983" s="18"/>
      <c r="EN983" s="18"/>
      <c r="EO983" s="18"/>
      <c r="EP983" s="18"/>
      <c r="EQ983" s="18"/>
    </row>
    <row r="984" spans="135:147" x14ac:dyDescent="0.2">
      <c r="EE984" s="18"/>
      <c r="EF984" s="18"/>
      <c r="EG984" s="18"/>
      <c r="EH984" s="18"/>
      <c r="EI984" s="18"/>
      <c r="EJ984" s="18"/>
      <c r="EK984" s="18"/>
      <c r="EL984" s="18"/>
      <c r="EM984" s="18"/>
      <c r="EN984" s="18"/>
      <c r="EO984" s="18"/>
      <c r="EP984" s="18"/>
      <c r="EQ984" s="18"/>
    </row>
    <row r="985" spans="135:147" x14ac:dyDescent="0.2">
      <c r="EE985" s="18"/>
      <c r="EF985" s="18"/>
      <c r="EG985" s="18"/>
      <c r="EH985" s="18"/>
      <c r="EI985" s="18"/>
      <c r="EJ985" s="18"/>
      <c r="EK985" s="18"/>
      <c r="EL985" s="18"/>
      <c r="EM985" s="18"/>
      <c r="EN985" s="18"/>
      <c r="EO985" s="18"/>
      <c r="EP985" s="18"/>
      <c r="EQ985" s="18"/>
    </row>
    <row r="986" spans="135:147" x14ac:dyDescent="0.2">
      <c r="EE986" s="18"/>
      <c r="EF986" s="18"/>
      <c r="EG986" s="18"/>
      <c r="EH986" s="18"/>
      <c r="EI986" s="18"/>
      <c r="EJ986" s="18"/>
      <c r="EK986" s="18"/>
      <c r="EL986" s="18"/>
      <c r="EM986" s="18"/>
      <c r="EN986" s="18"/>
      <c r="EO986" s="18"/>
      <c r="EP986" s="18"/>
      <c r="EQ986" s="18"/>
    </row>
    <row r="987" spans="135:147" x14ac:dyDescent="0.2">
      <c r="EE987" s="18"/>
      <c r="EF987" s="18"/>
      <c r="EG987" s="18"/>
      <c r="EH987" s="18"/>
      <c r="EI987" s="18"/>
      <c r="EJ987" s="18"/>
      <c r="EK987" s="18"/>
      <c r="EL987" s="18"/>
      <c r="EM987" s="18"/>
      <c r="EN987" s="18"/>
      <c r="EO987" s="18"/>
      <c r="EP987" s="18"/>
      <c r="EQ987" s="18"/>
    </row>
    <row r="988" spans="135:147" x14ac:dyDescent="0.2">
      <c r="EE988" s="18"/>
      <c r="EF988" s="18"/>
      <c r="EG988" s="18"/>
      <c r="EH988" s="18"/>
      <c r="EI988" s="18"/>
      <c r="EJ988" s="18"/>
      <c r="EK988" s="18"/>
      <c r="EL988" s="18"/>
      <c r="EM988" s="18"/>
      <c r="EN988" s="18"/>
      <c r="EO988" s="18"/>
      <c r="EP988" s="18"/>
      <c r="EQ988" s="18"/>
    </row>
    <row r="989" spans="135:147" x14ac:dyDescent="0.2">
      <c r="EE989" s="18"/>
      <c r="EF989" s="18"/>
      <c r="EG989" s="18"/>
      <c r="EH989" s="18"/>
      <c r="EI989" s="18"/>
      <c r="EJ989" s="18"/>
      <c r="EK989" s="18"/>
      <c r="EL989" s="18"/>
      <c r="EM989" s="18"/>
      <c r="EN989" s="18"/>
      <c r="EO989" s="18"/>
      <c r="EP989" s="18"/>
      <c r="EQ989" s="18"/>
    </row>
    <row r="990" spans="135:147" x14ac:dyDescent="0.2">
      <c r="EE990" s="18"/>
      <c r="EF990" s="18"/>
      <c r="EG990" s="18"/>
      <c r="EH990" s="18"/>
      <c r="EI990" s="18"/>
      <c r="EJ990" s="18"/>
      <c r="EK990" s="18"/>
      <c r="EL990" s="18"/>
      <c r="EM990" s="18"/>
      <c r="EN990" s="18"/>
      <c r="EO990" s="18"/>
      <c r="EP990" s="18"/>
      <c r="EQ990" s="18"/>
    </row>
    <row r="991" spans="135:147" x14ac:dyDescent="0.2">
      <c r="EE991" s="18"/>
      <c r="EF991" s="18"/>
      <c r="EG991" s="18"/>
      <c r="EH991" s="18"/>
      <c r="EI991" s="18"/>
      <c r="EJ991" s="18"/>
      <c r="EK991" s="18"/>
      <c r="EL991" s="18"/>
      <c r="EM991" s="18"/>
      <c r="EN991" s="18"/>
      <c r="EO991" s="18"/>
      <c r="EP991" s="18"/>
      <c r="EQ991" s="18"/>
    </row>
    <row r="992" spans="135:147" x14ac:dyDescent="0.2">
      <c r="EE992" s="18"/>
      <c r="EF992" s="18"/>
      <c r="EG992" s="18"/>
      <c r="EH992" s="18"/>
      <c r="EI992" s="18"/>
      <c r="EJ992" s="18"/>
      <c r="EK992" s="18"/>
      <c r="EL992" s="18"/>
      <c r="EM992" s="18"/>
      <c r="EN992" s="18"/>
      <c r="EO992" s="18"/>
      <c r="EP992" s="18"/>
      <c r="EQ992" s="18"/>
    </row>
    <row r="993" spans="135:147" x14ac:dyDescent="0.2">
      <c r="EE993" s="18"/>
      <c r="EF993" s="18"/>
      <c r="EG993" s="18"/>
      <c r="EH993" s="18"/>
      <c r="EI993" s="18"/>
      <c r="EJ993" s="18"/>
      <c r="EK993" s="18"/>
      <c r="EL993" s="18"/>
      <c r="EM993" s="18"/>
      <c r="EN993" s="18"/>
      <c r="EO993" s="18"/>
      <c r="EP993" s="18"/>
      <c r="EQ993" s="18"/>
    </row>
    <row r="994" spans="135:147" x14ac:dyDescent="0.2">
      <c r="EE994" s="18"/>
      <c r="EF994" s="18"/>
      <c r="EG994" s="18"/>
      <c r="EH994" s="18"/>
      <c r="EI994" s="18"/>
      <c r="EJ994" s="18"/>
      <c r="EK994" s="18"/>
      <c r="EL994" s="18"/>
      <c r="EM994" s="18"/>
      <c r="EN994" s="18"/>
      <c r="EO994" s="18"/>
      <c r="EP994" s="18"/>
      <c r="EQ994" s="18"/>
    </row>
    <row r="995" spans="135:147" x14ac:dyDescent="0.2">
      <c r="EE995" s="18"/>
      <c r="EF995" s="18"/>
      <c r="EG995" s="18"/>
      <c r="EH995" s="18"/>
      <c r="EI995" s="18"/>
      <c r="EJ995" s="18"/>
      <c r="EK995" s="18"/>
      <c r="EL995" s="18"/>
      <c r="EM995" s="18"/>
      <c r="EN995" s="18"/>
      <c r="EO995" s="18"/>
      <c r="EP995" s="18"/>
      <c r="EQ995" s="18"/>
    </row>
    <row r="996" spans="135:147" x14ac:dyDescent="0.2">
      <c r="EE996" s="18"/>
      <c r="EF996" s="18"/>
      <c r="EG996" s="18"/>
      <c r="EH996" s="18"/>
      <c r="EI996" s="18"/>
      <c r="EJ996" s="18"/>
      <c r="EK996" s="18"/>
      <c r="EL996" s="18"/>
      <c r="EM996" s="18"/>
      <c r="EN996" s="18"/>
      <c r="EO996" s="18"/>
      <c r="EP996" s="18"/>
      <c r="EQ996" s="18"/>
    </row>
    <row r="997" spans="135:147" x14ac:dyDescent="0.2">
      <c r="EE997" s="18"/>
      <c r="EF997" s="18"/>
      <c r="EG997" s="18"/>
      <c r="EH997" s="18"/>
      <c r="EI997" s="18"/>
      <c r="EJ997" s="18"/>
      <c r="EK997" s="18"/>
      <c r="EL997" s="18"/>
      <c r="EM997" s="18"/>
      <c r="EN997" s="18"/>
      <c r="EO997" s="18"/>
      <c r="EP997" s="18"/>
      <c r="EQ997" s="18"/>
    </row>
    <row r="998" spans="135:147" x14ac:dyDescent="0.2">
      <c r="EE998" s="18"/>
      <c r="EF998" s="18"/>
      <c r="EG998" s="18"/>
      <c r="EH998" s="18"/>
      <c r="EI998" s="18"/>
      <c r="EJ998" s="18"/>
      <c r="EK998" s="18"/>
      <c r="EL998" s="18"/>
      <c r="EM998" s="18"/>
      <c r="EN998" s="18"/>
      <c r="EO998" s="18"/>
      <c r="EP998" s="18"/>
      <c r="EQ998" s="18"/>
    </row>
    <row r="999" spans="135:147" x14ac:dyDescent="0.2">
      <c r="EE999" s="18"/>
      <c r="EF999" s="18"/>
      <c r="EG999" s="18"/>
      <c r="EH999" s="18"/>
      <c r="EI999" s="18"/>
      <c r="EJ999" s="18"/>
      <c r="EK999" s="18"/>
      <c r="EL999" s="18"/>
      <c r="EM999" s="18"/>
      <c r="EN999" s="18"/>
      <c r="EO999" s="18"/>
      <c r="EP999" s="18"/>
      <c r="EQ999" s="18"/>
    </row>
    <row r="1000" spans="135:147" x14ac:dyDescent="0.2">
      <c r="EE1000" s="18"/>
      <c r="EF1000" s="18"/>
      <c r="EG1000" s="18"/>
      <c r="EH1000" s="18"/>
      <c r="EI1000" s="18"/>
      <c r="EJ1000" s="18"/>
      <c r="EK1000" s="18"/>
      <c r="EL1000" s="18"/>
      <c r="EM1000" s="18"/>
      <c r="EN1000" s="18"/>
      <c r="EO1000" s="18"/>
      <c r="EP1000" s="18"/>
      <c r="EQ1000" s="18"/>
    </row>
    <row r="1001" spans="135:147" x14ac:dyDescent="0.2">
      <c r="EE1001" s="18"/>
      <c r="EF1001" s="18"/>
      <c r="EG1001" s="18"/>
      <c r="EH1001" s="18"/>
      <c r="EI1001" s="18"/>
      <c r="EJ1001" s="18"/>
      <c r="EK1001" s="18"/>
      <c r="EL1001" s="18"/>
      <c r="EM1001" s="18"/>
      <c r="EN1001" s="18"/>
      <c r="EO1001" s="18"/>
      <c r="EP1001" s="18"/>
      <c r="EQ1001" s="18"/>
    </row>
    <row r="1002" spans="135:147" x14ac:dyDescent="0.2">
      <c r="EE1002" s="18"/>
      <c r="EF1002" s="18"/>
      <c r="EG1002" s="18"/>
      <c r="EH1002" s="18"/>
      <c r="EI1002" s="18"/>
      <c r="EJ1002" s="18"/>
      <c r="EK1002" s="18"/>
      <c r="EL1002" s="18"/>
      <c r="EM1002" s="18"/>
      <c r="EN1002" s="18"/>
      <c r="EO1002" s="18"/>
      <c r="EP1002" s="18"/>
      <c r="EQ1002" s="18"/>
    </row>
    <row r="1003" spans="135:147" x14ac:dyDescent="0.2">
      <c r="EE1003" s="18"/>
      <c r="EF1003" s="18"/>
      <c r="EG1003" s="18"/>
      <c r="EH1003" s="18"/>
      <c r="EI1003" s="18"/>
      <c r="EJ1003" s="18"/>
      <c r="EK1003" s="18"/>
      <c r="EL1003" s="18"/>
      <c r="EM1003" s="18"/>
      <c r="EN1003" s="18"/>
      <c r="EO1003" s="18"/>
      <c r="EP1003" s="18"/>
      <c r="EQ1003" s="18"/>
    </row>
    <row r="1004" spans="135:147" x14ac:dyDescent="0.2">
      <c r="EE1004" s="18"/>
      <c r="EF1004" s="18"/>
      <c r="EG1004" s="18"/>
      <c r="EH1004" s="18"/>
      <c r="EI1004" s="18"/>
      <c r="EJ1004" s="18"/>
      <c r="EK1004" s="18"/>
      <c r="EL1004" s="18"/>
      <c r="EM1004" s="18"/>
      <c r="EN1004" s="18"/>
      <c r="EO1004" s="18"/>
      <c r="EP1004" s="18"/>
      <c r="EQ1004" s="18"/>
    </row>
    <row r="1005" spans="135:147" x14ac:dyDescent="0.2">
      <c r="EE1005" s="18"/>
      <c r="EF1005" s="18"/>
      <c r="EG1005" s="18"/>
      <c r="EH1005" s="18"/>
      <c r="EI1005" s="18"/>
      <c r="EJ1005" s="18"/>
      <c r="EK1005" s="18"/>
      <c r="EL1005" s="18"/>
      <c r="EM1005" s="18"/>
      <c r="EN1005" s="18"/>
      <c r="EO1005" s="18"/>
      <c r="EP1005" s="18"/>
      <c r="EQ1005" s="18"/>
    </row>
    <row r="1006" spans="135:147" x14ac:dyDescent="0.2">
      <c r="EE1006" s="18"/>
      <c r="EF1006" s="18"/>
      <c r="EG1006" s="18"/>
      <c r="EH1006" s="18"/>
      <c r="EI1006" s="18"/>
      <c r="EJ1006" s="18"/>
      <c r="EK1006" s="18"/>
      <c r="EL1006" s="18"/>
      <c r="EM1006" s="18"/>
      <c r="EN1006" s="18"/>
      <c r="EO1006" s="18"/>
      <c r="EP1006" s="18"/>
      <c r="EQ1006" s="18"/>
    </row>
    <row r="1007" spans="135:147" x14ac:dyDescent="0.2">
      <c r="EE1007" s="18"/>
      <c r="EF1007" s="18"/>
      <c r="EG1007" s="18"/>
      <c r="EH1007" s="18"/>
      <c r="EI1007" s="18"/>
      <c r="EJ1007" s="18"/>
      <c r="EK1007" s="18"/>
      <c r="EL1007" s="18"/>
      <c r="EM1007" s="18"/>
      <c r="EN1007" s="18"/>
      <c r="EO1007" s="18"/>
      <c r="EP1007" s="18"/>
      <c r="EQ1007" s="18"/>
    </row>
    <row r="1008" spans="135:147" x14ac:dyDescent="0.2">
      <c r="EE1008" s="18"/>
      <c r="EF1008" s="18"/>
      <c r="EG1008" s="18"/>
      <c r="EH1008" s="18"/>
      <c r="EI1008" s="18"/>
      <c r="EJ1008" s="18"/>
      <c r="EK1008" s="18"/>
      <c r="EL1008" s="18"/>
      <c r="EM1008" s="18"/>
      <c r="EN1008" s="18"/>
      <c r="EO1008" s="18"/>
      <c r="EP1008" s="18"/>
      <c r="EQ1008" s="18"/>
    </row>
    <row r="1009" spans="135:147" x14ac:dyDescent="0.2">
      <c r="EE1009" s="18"/>
      <c r="EF1009" s="18"/>
      <c r="EG1009" s="18"/>
      <c r="EH1009" s="18"/>
      <c r="EI1009" s="18"/>
      <c r="EJ1009" s="18"/>
      <c r="EK1009" s="18"/>
      <c r="EL1009" s="18"/>
      <c r="EM1009" s="18"/>
      <c r="EN1009" s="18"/>
      <c r="EO1009" s="18"/>
      <c r="EP1009" s="18"/>
      <c r="EQ1009" s="18"/>
    </row>
    <row r="1010" spans="135:147" x14ac:dyDescent="0.2">
      <c r="EE1010" s="18"/>
      <c r="EF1010" s="18"/>
      <c r="EG1010" s="18"/>
      <c r="EH1010" s="18"/>
      <c r="EI1010" s="18"/>
      <c r="EJ1010" s="18"/>
      <c r="EK1010" s="18"/>
      <c r="EL1010" s="18"/>
      <c r="EM1010" s="18"/>
      <c r="EN1010" s="18"/>
      <c r="EO1010" s="18"/>
      <c r="EP1010" s="18"/>
      <c r="EQ1010" s="18"/>
    </row>
    <row r="1011" spans="135:147" x14ac:dyDescent="0.2">
      <c r="EE1011" s="18"/>
      <c r="EF1011" s="18"/>
      <c r="EG1011" s="18"/>
      <c r="EH1011" s="18"/>
      <c r="EI1011" s="18"/>
      <c r="EJ1011" s="18"/>
      <c r="EK1011" s="18"/>
      <c r="EL1011" s="18"/>
      <c r="EM1011" s="18"/>
      <c r="EN1011" s="18"/>
      <c r="EO1011" s="18"/>
      <c r="EP1011" s="18"/>
      <c r="EQ1011" s="18"/>
    </row>
    <row r="1012" spans="135:147" x14ac:dyDescent="0.2">
      <c r="EE1012" s="18"/>
      <c r="EF1012" s="18"/>
      <c r="EG1012" s="18"/>
      <c r="EH1012" s="18"/>
      <c r="EI1012" s="18"/>
      <c r="EJ1012" s="18"/>
      <c r="EK1012" s="18"/>
      <c r="EL1012" s="18"/>
      <c r="EM1012" s="18"/>
      <c r="EN1012" s="18"/>
      <c r="EO1012" s="18"/>
      <c r="EP1012" s="18"/>
      <c r="EQ1012" s="18"/>
    </row>
    <row r="1013" spans="135:147" x14ac:dyDescent="0.2">
      <c r="EE1013" s="18"/>
      <c r="EF1013" s="18"/>
      <c r="EG1013" s="18"/>
      <c r="EH1013" s="18"/>
      <c r="EI1013" s="18"/>
      <c r="EJ1013" s="18"/>
      <c r="EK1013" s="18"/>
      <c r="EL1013" s="18"/>
      <c r="EM1013" s="18"/>
      <c r="EN1013" s="18"/>
      <c r="EO1013" s="18"/>
      <c r="EP1013" s="18"/>
      <c r="EQ1013" s="18"/>
    </row>
    <row r="1014" spans="135:147" x14ac:dyDescent="0.2">
      <c r="EE1014" s="18"/>
      <c r="EF1014" s="18"/>
      <c r="EG1014" s="18"/>
      <c r="EH1014" s="18"/>
      <c r="EI1014" s="18"/>
      <c r="EJ1014" s="18"/>
      <c r="EK1014" s="18"/>
      <c r="EL1014" s="18"/>
      <c r="EM1014" s="18"/>
      <c r="EN1014" s="18"/>
      <c r="EO1014" s="18"/>
      <c r="EP1014" s="18"/>
      <c r="EQ1014" s="18"/>
    </row>
    <row r="1015" spans="135:147" x14ac:dyDescent="0.2">
      <c r="EE1015" s="18"/>
      <c r="EF1015" s="18"/>
      <c r="EG1015" s="18"/>
      <c r="EH1015" s="18"/>
      <c r="EI1015" s="18"/>
      <c r="EJ1015" s="18"/>
      <c r="EK1015" s="18"/>
      <c r="EL1015" s="18"/>
      <c r="EM1015" s="18"/>
      <c r="EN1015" s="18"/>
      <c r="EO1015" s="18"/>
      <c r="EP1015" s="18"/>
      <c r="EQ1015" s="18"/>
    </row>
    <row r="1016" spans="135:147" x14ac:dyDescent="0.2">
      <c r="EE1016" s="18"/>
      <c r="EF1016" s="18"/>
      <c r="EG1016" s="18"/>
      <c r="EH1016" s="18"/>
      <c r="EI1016" s="18"/>
      <c r="EJ1016" s="18"/>
      <c r="EK1016" s="18"/>
      <c r="EL1016" s="18"/>
      <c r="EM1016" s="18"/>
      <c r="EN1016" s="18"/>
      <c r="EO1016" s="18"/>
      <c r="EP1016" s="18"/>
      <c r="EQ1016" s="18"/>
    </row>
    <row r="1017" spans="135:147" x14ac:dyDescent="0.2">
      <c r="EE1017" s="18"/>
      <c r="EF1017" s="18"/>
      <c r="EG1017" s="18"/>
      <c r="EH1017" s="18"/>
      <c r="EI1017" s="18"/>
      <c r="EJ1017" s="18"/>
      <c r="EK1017" s="18"/>
      <c r="EL1017" s="18"/>
      <c r="EM1017" s="18"/>
      <c r="EN1017" s="18"/>
      <c r="EO1017" s="18"/>
      <c r="EP1017" s="18"/>
      <c r="EQ1017" s="18"/>
    </row>
    <row r="1018" spans="135:147" x14ac:dyDescent="0.2">
      <c r="EE1018" s="18"/>
      <c r="EF1018" s="18"/>
      <c r="EG1018" s="18"/>
      <c r="EH1018" s="18"/>
      <c r="EI1018" s="18"/>
      <c r="EJ1018" s="18"/>
      <c r="EK1018" s="18"/>
      <c r="EL1018" s="18"/>
      <c r="EM1018" s="18"/>
      <c r="EN1018" s="18"/>
      <c r="EO1018" s="18"/>
      <c r="EP1018" s="18"/>
      <c r="EQ1018" s="18"/>
    </row>
    <row r="1019" spans="135:147" x14ac:dyDescent="0.2">
      <c r="EE1019" s="18"/>
      <c r="EF1019" s="18"/>
      <c r="EG1019" s="18"/>
      <c r="EH1019" s="18"/>
      <c r="EI1019" s="18"/>
      <c r="EJ1019" s="18"/>
      <c r="EK1019" s="18"/>
      <c r="EL1019" s="18"/>
      <c r="EM1019" s="18"/>
      <c r="EN1019" s="18"/>
      <c r="EO1019" s="18"/>
      <c r="EP1019" s="18"/>
      <c r="EQ1019" s="18"/>
    </row>
    <row r="1020" spans="135:147" x14ac:dyDescent="0.2">
      <c r="EE1020" s="18"/>
      <c r="EF1020" s="18"/>
      <c r="EG1020" s="18"/>
      <c r="EH1020" s="18"/>
      <c r="EI1020" s="18"/>
      <c r="EJ1020" s="18"/>
      <c r="EK1020" s="18"/>
      <c r="EL1020" s="18"/>
      <c r="EM1020" s="18"/>
      <c r="EN1020" s="18"/>
      <c r="EO1020" s="18"/>
      <c r="EP1020" s="18"/>
      <c r="EQ1020" s="18"/>
    </row>
    <row r="1021" spans="135:147" x14ac:dyDescent="0.2">
      <c r="EE1021" s="18"/>
      <c r="EF1021" s="18"/>
      <c r="EG1021" s="18"/>
      <c r="EH1021" s="18"/>
      <c r="EI1021" s="18"/>
      <c r="EJ1021" s="18"/>
      <c r="EK1021" s="18"/>
      <c r="EL1021" s="18"/>
      <c r="EM1021" s="18"/>
      <c r="EN1021" s="18"/>
      <c r="EO1021" s="18"/>
      <c r="EP1021" s="18"/>
      <c r="EQ1021" s="18"/>
    </row>
    <row r="1022" spans="135:147" x14ac:dyDescent="0.2">
      <c r="EE1022" s="18"/>
      <c r="EF1022" s="18"/>
      <c r="EG1022" s="18"/>
      <c r="EH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</row>
    <row r="1023" spans="135:147" x14ac:dyDescent="0.2">
      <c r="EE1023" s="18"/>
      <c r="EF1023" s="18"/>
      <c r="EG1023" s="18"/>
      <c r="EH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</row>
    <row r="1024" spans="135:147" x14ac:dyDescent="0.2">
      <c r="EE1024" s="18"/>
      <c r="EF1024" s="18"/>
      <c r="EG1024" s="18"/>
      <c r="EH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</row>
    <row r="1025" spans="135:147" x14ac:dyDescent="0.2">
      <c r="EE1025" s="18"/>
      <c r="EF1025" s="18"/>
      <c r="EG1025" s="18"/>
      <c r="EH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</row>
    <row r="1026" spans="135:147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</row>
    <row r="1027" spans="135:147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</row>
    <row r="1028" spans="135:147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</row>
    <row r="1029" spans="135:147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</row>
    <row r="1030" spans="135:147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</row>
    <row r="1031" spans="135:147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</row>
    <row r="1032" spans="135:147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</row>
    <row r="1033" spans="135:147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</row>
    <row r="1034" spans="135:147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</row>
    <row r="1035" spans="135:147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</row>
    <row r="1036" spans="135:147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</row>
    <row r="1037" spans="135:147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</row>
    <row r="1038" spans="135:147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</row>
    <row r="1039" spans="135:147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</row>
    <row r="1040" spans="135:147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</row>
    <row r="1041" spans="135:147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</row>
    <row r="1042" spans="135:147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</row>
    <row r="1043" spans="135:147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</row>
    <row r="1044" spans="135:147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</row>
    <row r="1045" spans="135:147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</row>
    <row r="1046" spans="135:147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</row>
    <row r="1047" spans="135:147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</row>
    <row r="1048" spans="135:147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</row>
    <row r="1049" spans="135:147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</row>
    <row r="1050" spans="135:147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</row>
    <row r="1051" spans="135:147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</row>
    <row r="1052" spans="135:147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</row>
    <row r="1053" spans="135:147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</row>
    <row r="1054" spans="135:147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</row>
    <row r="1055" spans="135:147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</row>
    <row r="1056" spans="135:147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/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M3" sqref="M3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1669</v>
      </c>
      <c r="D2" t="s">
        <v>282</v>
      </c>
      <c r="E2">
        <v>2</v>
      </c>
      <c r="F2" t="s">
        <v>376</v>
      </c>
      <c r="G2" s="1" t="s">
        <v>375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1670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2025-03-31T07:56:50Z</dcterms:modified>
</cp:coreProperties>
</file>