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8060" yWindow="0" windowWidth="25600" windowHeight="16060" tabRatio="500" firstSheet="1" activeTab="3"/>
  </bookViews>
  <sheets>
    <sheet name="Decile Ratio INSEE 2018" sheetId="2" r:id="rId1"/>
    <sheet name="Decile Ratio INSEE 2017" sheetId="3" r:id="rId2"/>
    <sheet name="Decile INSEE 2015 moratoires" sheetId="5" r:id="rId3"/>
    <sheet name="Decile Ratio INSEE 2015" sheetId="6" r:id="rId4"/>
    <sheet name="Decile INSEE Compare" sheetId="4" r:id="rId5"/>
    <sheet name="Decile INSEE Compare (2)" sheetId="7" r:id="rId6"/>
    <sheet name="Decile INSEE Compare (3)" sheetId="8" r:id="rId7"/>
    <sheet name="Decile INSEE compare all" sheetId="9" r:id="rId8"/>
  </sheets>
  <externalReferences>
    <externalReference r:id="rId9"/>
    <externalReference r:id="rId10"/>
  </externalReference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5" l="1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G4" i="2"/>
  <c r="F5" i="2"/>
  <c r="K5" i="2"/>
  <c r="A5" i="2"/>
  <c r="F6" i="2"/>
  <c r="K6" i="2"/>
  <c r="A6" i="2"/>
  <c r="F7" i="2"/>
  <c r="K7" i="2"/>
  <c r="A7" i="2"/>
  <c r="F8" i="2"/>
  <c r="K8" i="2"/>
  <c r="A8" i="2"/>
  <c r="F9" i="2"/>
  <c r="K9" i="2"/>
  <c r="A9" i="2"/>
  <c r="F10" i="2"/>
  <c r="K10" i="2"/>
  <c r="A10" i="2"/>
  <c r="F11" i="2"/>
  <c r="K11" i="2"/>
  <c r="A11" i="2"/>
  <c r="F12" i="2"/>
  <c r="K12" i="2"/>
  <c r="A12" i="2"/>
  <c r="F13" i="2"/>
  <c r="K13" i="2"/>
  <c r="A13" i="2"/>
  <c r="F14" i="2"/>
  <c r="K14" i="2"/>
  <c r="A14" i="2"/>
  <c r="F15" i="2"/>
  <c r="K15" i="2"/>
  <c r="A15" i="2"/>
  <c r="F16" i="2"/>
  <c r="K16" i="2"/>
  <c r="A16" i="2"/>
  <c r="F17" i="2"/>
  <c r="K17" i="2"/>
  <c r="A17" i="2"/>
  <c r="F18" i="2"/>
  <c r="K18" i="2"/>
  <c r="A18" i="2"/>
  <c r="F19" i="2"/>
  <c r="K19" i="2"/>
  <c r="A19" i="2"/>
  <c r="F20" i="2"/>
  <c r="K20" i="2"/>
  <c r="A20" i="2"/>
  <c r="F21" i="2"/>
  <c r="K21" i="2"/>
  <c r="A21" i="2"/>
  <c r="F22" i="2"/>
  <c r="K22" i="2"/>
  <c r="A22" i="2"/>
  <c r="F23" i="2"/>
  <c r="K23" i="2"/>
  <c r="A23" i="2"/>
  <c r="F24" i="2"/>
  <c r="K24" i="2"/>
  <c r="A24" i="2"/>
  <c r="F25" i="2"/>
  <c r="K25" i="2"/>
  <c r="A25" i="2"/>
  <c r="F26" i="2"/>
  <c r="K26" i="2"/>
  <c r="A26" i="2"/>
  <c r="F27" i="2"/>
  <c r="K27" i="2"/>
  <c r="A27" i="2"/>
  <c r="F28" i="2"/>
  <c r="K28" i="2"/>
  <c r="A28" i="2"/>
  <c r="F29" i="2"/>
  <c r="K29" i="2"/>
  <c r="A29" i="2"/>
  <c r="F30" i="2"/>
  <c r="K30" i="2"/>
  <c r="A30" i="2"/>
  <c r="X31" i="9"/>
  <c r="W31" i="9"/>
  <c r="V31" i="9"/>
  <c r="X30" i="9"/>
  <c r="W30" i="9"/>
  <c r="V30" i="9"/>
  <c r="X29" i="9"/>
  <c r="W29" i="9"/>
  <c r="V29" i="9"/>
  <c r="X28" i="9"/>
  <c r="W28" i="9"/>
  <c r="V28" i="9"/>
  <c r="X27" i="9"/>
  <c r="W27" i="9"/>
  <c r="V27" i="9"/>
  <c r="X26" i="9"/>
  <c r="W26" i="9"/>
  <c r="V26" i="9"/>
  <c r="X25" i="9"/>
  <c r="W25" i="9"/>
  <c r="V25" i="9"/>
  <c r="X24" i="9"/>
  <c r="W24" i="9"/>
  <c r="V24" i="9"/>
  <c r="X23" i="9"/>
  <c r="W23" i="9"/>
  <c r="V23" i="9"/>
  <c r="X22" i="9"/>
  <c r="W22" i="9"/>
  <c r="V22" i="9"/>
  <c r="X21" i="9"/>
  <c r="W21" i="9"/>
  <c r="V21" i="9"/>
  <c r="X20" i="9"/>
  <c r="W20" i="9"/>
  <c r="V20" i="9"/>
  <c r="X19" i="9"/>
  <c r="W19" i="9"/>
  <c r="V19" i="9"/>
  <c r="X18" i="9"/>
  <c r="W18" i="9"/>
  <c r="V18" i="9"/>
  <c r="X17" i="9"/>
  <c r="W17" i="9"/>
  <c r="V17" i="9"/>
  <c r="X16" i="9"/>
  <c r="W16" i="9"/>
  <c r="V16" i="9"/>
  <c r="X15" i="9"/>
  <c r="W15" i="9"/>
  <c r="V15" i="9"/>
  <c r="X14" i="9"/>
  <c r="W14" i="9"/>
  <c r="V14" i="9"/>
  <c r="X13" i="9"/>
  <c r="W13" i="9"/>
  <c r="V13" i="9"/>
  <c r="X12" i="9"/>
  <c r="W12" i="9"/>
  <c r="V12" i="9"/>
  <c r="X11" i="9"/>
  <c r="W11" i="9"/>
  <c r="V11" i="9"/>
  <c r="X10" i="9"/>
  <c r="W10" i="9"/>
  <c r="V10" i="9"/>
  <c r="X9" i="9"/>
  <c r="W9" i="9"/>
  <c r="V9" i="9"/>
  <c r="X8" i="9"/>
  <c r="W8" i="9"/>
  <c r="V8" i="9"/>
  <c r="X7" i="9"/>
  <c r="W7" i="9"/>
  <c r="V7" i="9"/>
  <c r="X6" i="9"/>
  <c r="W6" i="9"/>
  <c r="V6" i="9"/>
  <c r="X5" i="9"/>
  <c r="W5" i="9"/>
  <c r="V5" i="9"/>
  <c r="S31" i="9"/>
  <c r="R31" i="9"/>
  <c r="Q31" i="9"/>
  <c r="S30" i="9"/>
  <c r="R30" i="9"/>
  <c r="Q30" i="9"/>
  <c r="S29" i="9"/>
  <c r="R29" i="9"/>
  <c r="Q29" i="9"/>
  <c r="S28" i="9"/>
  <c r="R28" i="9"/>
  <c r="Q28" i="9"/>
  <c r="S27" i="9"/>
  <c r="R27" i="9"/>
  <c r="Q27" i="9"/>
  <c r="S26" i="9"/>
  <c r="R26" i="9"/>
  <c r="Q26" i="9"/>
  <c r="S25" i="9"/>
  <c r="R25" i="9"/>
  <c r="Q25" i="9"/>
  <c r="S24" i="9"/>
  <c r="R24" i="9"/>
  <c r="Q24" i="9"/>
  <c r="S23" i="9"/>
  <c r="R23" i="9"/>
  <c r="Q23" i="9"/>
  <c r="S22" i="9"/>
  <c r="R22" i="9"/>
  <c r="Q22" i="9"/>
  <c r="S21" i="9"/>
  <c r="R21" i="9"/>
  <c r="Q21" i="9"/>
  <c r="S20" i="9"/>
  <c r="R20" i="9"/>
  <c r="Q20" i="9"/>
  <c r="S19" i="9"/>
  <c r="R19" i="9"/>
  <c r="Q19" i="9"/>
  <c r="S18" i="9"/>
  <c r="R18" i="9"/>
  <c r="Q18" i="9"/>
  <c r="S17" i="9"/>
  <c r="R17" i="9"/>
  <c r="Q17" i="9"/>
  <c r="S16" i="9"/>
  <c r="R16" i="9"/>
  <c r="Q16" i="9"/>
  <c r="S15" i="9"/>
  <c r="R15" i="9"/>
  <c r="Q15" i="9"/>
  <c r="S14" i="9"/>
  <c r="R14" i="9"/>
  <c r="Q14" i="9"/>
  <c r="S13" i="9"/>
  <c r="R13" i="9"/>
  <c r="Q13" i="9"/>
  <c r="S12" i="9"/>
  <c r="R12" i="9"/>
  <c r="Q12" i="9"/>
  <c r="S11" i="9"/>
  <c r="R11" i="9"/>
  <c r="Q11" i="9"/>
  <c r="S10" i="9"/>
  <c r="R10" i="9"/>
  <c r="Q10" i="9"/>
  <c r="S9" i="9"/>
  <c r="R9" i="9"/>
  <c r="Q9" i="9"/>
  <c r="S8" i="9"/>
  <c r="R8" i="9"/>
  <c r="Q8" i="9"/>
  <c r="S7" i="9"/>
  <c r="R7" i="9"/>
  <c r="Q7" i="9"/>
  <c r="S6" i="9"/>
  <c r="R6" i="9"/>
  <c r="Q6" i="9"/>
  <c r="S5" i="9"/>
  <c r="R5" i="9"/>
  <c r="Q5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M5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L5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U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G5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F5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E30" i="8"/>
  <c r="D30" i="8"/>
  <c r="C30" i="8"/>
  <c r="E29" i="8"/>
  <c r="D29" i="8"/>
  <c r="C29" i="8"/>
  <c r="E28" i="8"/>
  <c r="D28" i="8"/>
  <c r="C28" i="8"/>
  <c r="E27" i="8"/>
  <c r="D27" i="8"/>
  <c r="C27" i="8"/>
  <c r="E26" i="8"/>
  <c r="D26" i="8"/>
  <c r="C26" i="8"/>
  <c r="E25" i="8"/>
  <c r="D25" i="8"/>
  <c r="C25" i="8"/>
  <c r="E24" i="8"/>
  <c r="D24" i="8"/>
  <c r="C24" i="8"/>
  <c r="E23" i="8"/>
  <c r="D23" i="8"/>
  <c r="C23" i="8"/>
  <c r="E22" i="8"/>
  <c r="D22" i="8"/>
  <c r="C22" i="8"/>
  <c r="E21" i="8"/>
  <c r="D21" i="8"/>
  <c r="C21" i="8"/>
  <c r="E20" i="8"/>
  <c r="D20" i="8"/>
  <c r="C20" i="8"/>
  <c r="E19" i="8"/>
  <c r="D19" i="8"/>
  <c r="C19" i="8"/>
  <c r="E18" i="8"/>
  <c r="D18" i="8"/>
  <c r="C18" i="8"/>
  <c r="E17" i="8"/>
  <c r="D17" i="8"/>
  <c r="C17" i="8"/>
  <c r="E16" i="8"/>
  <c r="D16" i="8"/>
  <c r="C16" i="8"/>
  <c r="E15" i="8"/>
  <c r="D15" i="8"/>
  <c r="C15" i="8"/>
  <c r="E14" i="8"/>
  <c r="D14" i="8"/>
  <c r="C14" i="8"/>
  <c r="E13" i="8"/>
  <c r="D13" i="8"/>
  <c r="C13" i="8"/>
  <c r="E12" i="8"/>
  <c r="D12" i="8"/>
  <c r="C12" i="8"/>
  <c r="E11" i="8"/>
  <c r="D11" i="8"/>
  <c r="C11" i="8"/>
  <c r="E10" i="8"/>
  <c r="D10" i="8"/>
  <c r="C10" i="8"/>
  <c r="E9" i="8"/>
  <c r="D9" i="8"/>
  <c r="C9" i="8"/>
  <c r="E8" i="8"/>
  <c r="D8" i="8"/>
  <c r="C8" i="8"/>
  <c r="E7" i="8"/>
  <c r="D7" i="8"/>
  <c r="C7" i="8"/>
  <c r="E6" i="8"/>
  <c r="D6" i="8"/>
  <c r="C6" i="8"/>
  <c r="E5" i="8"/>
  <c r="D5" i="8"/>
  <c r="C5" i="8"/>
  <c r="E4" i="8"/>
  <c r="D4" i="8"/>
  <c r="C4" i="8"/>
  <c r="B4" i="8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E23" i="7"/>
  <c r="D23" i="7"/>
  <c r="C23" i="7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E14" i="7"/>
  <c r="D14" i="7"/>
  <c r="C14" i="7"/>
  <c r="E13" i="7"/>
  <c r="D13" i="7"/>
  <c r="C13" i="7"/>
  <c r="E12" i="7"/>
  <c r="D12" i="7"/>
  <c r="C12" i="7"/>
  <c r="E11" i="7"/>
  <c r="D11" i="7"/>
  <c r="C11" i="7"/>
  <c r="E10" i="7"/>
  <c r="D10" i="7"/>
  <c r="C10" i="7"/>
  <c r="E9" i="7"/>
  <c r="D9" i="7"/>
  <c r="C9" i="7"/>
  <c r="E8" i="7"/>
  <c r="D8" i="7"/>
  <c r="C8" i="7"/>
  <c r="E7" i="7"/>
  <c r="D7" i="7"/>
  <c r="C7" i="7"/>
  <c r="E6" i="7"/>
  <c r="D6" i="7"/>
  <c r="C6" i="7"/>
  <c r="E5" i="7"/>
  <c r="D5" i="7"/>
  <c r="C5" i="7"/>
  <c r="E4" i="7"/>
  <c r="D4" i="7"/>
  <c r="C4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O30" i="8"/>
  <c r="N30" i="8"/>
  <c r="M30" i="8"/>
  <c r="L30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J30" i="8"/>
  <c r="I30" i="8"/>
  <c r="H30" i="8"/>
  <c r="G30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O29" i="8"/>
  <c r="N29" i="8"/>
  <c r="M29" i="8"/>
  <c r="L29" i="8"/>
  <c r="J29" i="8"/>
  <c r="I29" i="8"/>
  <c r="H29" i="8"/>
  <c r="G29" i="8"/>
  <c r="O28" i="8"/>
  <c r="N28" i="8"/>
  <c r="M28" i="8"/>
  <c r="L28" i="8"/>
  <c r="J28" i="8"/>
  <c r="I28" i="8"/>
  <c r="H28" i="8"/>
  <c r="G28" i="8"/>
  <c r="O27" i="8"/>
  <c r="N27" i="8"/>
  <c r="M27" i="8"/>
  <c r="L27" i="8"/>
  <c r="J27" i="8"/>
  <c r="I27" i="8"/>
  <c r="H27" i="8"/>
  <c r="G27" i="8"/>
  <c r="O26" i="8"/>
  <c r="N26" i="8"/>
  <c r="M26" i="8"/>
  <c r="L26" i="8"/>
  <c r="J26" i="8"/>
  <c r="I26" i="8"/>
  <c r="H26" i="8"/>
  <c r="G26" i="8"/>
  <c r="O25" i="8"/>
  <c r="N25" i="8"/>
  <c r="M25" i="8"/>
  <c r="L25" i="8"/>
  <c r="J25" i="8"/>
  <c r="I25" i="8"/>
  <c r="H25" i="8"/>
  <c r="G25" i="8"/>
  <c r="O24" i="8"/>
  <c r="N24" i="8"/>
  <c r="M24" i="8"/>
  <c r="L24" i="8"/>
  <c r="J24" i="8"/>
  <c r="I24" i="8"/>
  <c r="H24" i="8"/>
  <c r="G24" i="8"/>
  <c r="O23" i="8"/>
  <c r="N23" i="8"/>
  <c r="M23" i="8"/>
  <c r="L23" i="8"/>
  <c r="J23" i="8"/>
  <c r="I23" i="8"/>
  <c r="H23" i="8"/>
  <c r="G23" i="8"/>
  <c r="O22" i="8"/>
  <c r="N22" i="8"/>
  <c r="M22" i="8"/>
  <c r="L22" i="8"/>
  <c r="J22" i="8"/>
  <c r="I22" i="8"/>
  <c r="H22" i="8"/>
  <c r="G22" i="8"/>
  <c r="O21" i="8"/>
  <c r="N21" i="8"/>
  <c r="M21" i="8"/>
  <c r="L21" i="8"/>
  <c r="J21" i="8"/>
  <c r="I21" i="8"/>
  <c r="H21" i="8"/>
  <c r="G21" i="8"/>
  <c r="O20" i="8"/>
  <c r="N20" i="8"/>
  <c r="M20" i="8"/>
  <c r="L20" i="8"/>
  <c r="J20" i="8"/>
  <c r="I20" i="8"/>
  <c r="H20" i="8"/>
  <c r="G20" i="8"/>
  <c r="O19" i="8"/>
  <c r="N19" i="8"/>
  <c r="M19" i="8"/>
  <c r="L19" i="8"/>
  <c r="J19" i="8"/>
  <c r="I19" i="8"/>
  <c r="H19" i="8"/>
  <c r="G19" i="8"/>
  <c r="O18" i="8"/>
  <c r="N18" i="8"/>
  <c r="M18" i="8"/>
  <c r="L18" i="8"/>
  <c r="J18" i="8"/>
  <c r="I18" i="8"/>
  <c r="H18" i="8"/>
  <c r="G18" i="8"/>
  <c r="O17" i="8"/>
  <c r="N17" i="8"/>
  <c r="M17" i="8"/>
  <c r="L17" i="8"/>
  <c r="J17" i="8"/>
  <c r="I17" i="8"/>
  <c r="H17" i="8"/>
  <c r="G17" i="8"/>
  <c r="O16" i="8"/>
  <c r="N16" i="8"/>
  <c r="M16" i="8"/>
  <c r="L16" i="8"/>
  <c r="J16" i="8"/>
  <c r="I16" i="8"/>
  <c r="H16" i="8"/>
  <c r="G16" i="8"/>
  <c r="O15" i="8"/>
  <c r="N15" i="8"/>
  <c r="M15" i="8"/>
  <c r="L15" i="8"/>
  <c r="J15" i="8"/>
  <c r="I15" i="8"/>
  <c r="H15" i="8"/>
  <c r="G15" i="8"/>
  <c r="O14" i="8"/>
  <c r="N14" i="8"/>
  <c r="M14" i="8"/>
  <c r="L14" i="8"/>
  <c r="J14" i="8"/>
  <c r="I14" i="8"/>
  <c r="H14" i="8"/>
  <c r="G14" i="8"/>
  <c r="O13" i="8"/>
  <c r="N13" i="8"/>
  <c r="M13" i="8"/>
  <c r="L13" i="8"/>
  <c r="J13" i="8"/>
  <c r="I13" i="8"/>
  <c r="H13" i="8"/>
  <c r="G13" i="8"/>
  <c r="O12" i="8"/>
  <c r="N12" i="8"/>
  <c r="M12" i="8"/>
  <c r="L12" i="8"/>
  <c r="J12" i="8"/>
  <c r="I12" i="8"/>
  <c r="H12" i="8"/>
  <c r="G12" i="8"/>
  <c r="O11" i="8"/>
  <c r="N11" i="8"/>
  <c r="M11" i="8"/>
  <c r="L11" i="8"/>
  <c r="J11" i="8"/>
  <c r="I11" i="8"/>
  <c r="H11" i="8"/>
  <c r="G11" i="8"/>
  <c r="O10" i="8"/>
  <c r="N10" i="8"/>
  <c r="M10" i="8"/>
  <c r="L10" i="8"/>
  <c r="J10" i="8"/>
  <c r="I10" i="8"/>
  <c r="H10" i="8"/>
  <c r="G10" i="8"/>
  <c r="O9" i="8"/>
  <c r="N9" i="8"/>
  <c r="M9" i="8"/>
  <c r="L9" i="8"/>
  <c r="J9" i="8"/>
  <c r="I9" i="8"/>
  <c r="H9" i="8"/>
  <c r="G9" i="8"/>
  <c r="O8" i="8"/>
  <c r="N8" i="8"/>
  <c r="M8" i="8"/>
  <c r="L8" i="8"/>
  <c r="J8" i="8"/>
  <c r="I8" i="8"/>
  <c r="H8" i="8"/>
  <c r="G8" i="8"/>
  <c r="O7" i="8"/>
  <c r="N7" i="8"/>
  <c r="M7" i="8"/>
  <c r="L7" i="8"/>
  <c r="J7" i="8"/>
  <c r="I7" i="8"/>
  <c r="H7" i="8"/>
  <c r="G7" i="8"/>
  <c r="O6" i="8"/>
  <c r="N6" i="8"/>
  <c r="M6" i="8"/>
  <c r="L6" i="8"/>
  <c r="J6" i="8"/>
  <c r="I6" i="8"/>
  <c r="H6" i="8"/>
  <c r="G6" i="8"/>
  <c r="O5" i="8"/>
  <c r="N5" i="8"/>
  <c r="M5" i="8"/>
  <c r="L5" i="8"/>
  <c r="J5" i="8"/>
  <c r="I5" i="8"/>
  <c r="H5" i="8"/>
  <c r="G5" i="8"/>
  <c r="J4" i="8"/>
  <c r="O4" i="8"/>
  <c r="I4" i="8"/>
  <c r="N4" i="8"/>
  <c r="H4" i="8"/>
  <c r="M4" i="8"/>
  <c r="G4" i="8"/>
  <c r="L4" i="8"/>
  <c r="O30" i="7"/>
  <c r="N30" i="7"/>
  <c r="M30" i="7"/>
  <c r="L30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J30" i="7"/>
  <c r="I30" i="7"/>
  <c r="H30" i="7"/>
  <c r="G30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O29" i="7"/>
  <c r="N29" i="7"/>
  <c r="M29" i="7"/>
  <c r="L29" i="7"/>
  <c r="J29" i="7"/>
  <c r="I29" i="7"/>
  <c r="H29" i="7"/>
  <c r="G29" i="7"/>
  <c r="O28" i="7"/>
  <c r="N28" i="7"/>
  <c r="M28" i="7"/>
  <c r="L28" i="7"/>
  <c r="J28" i="7"/>
  <c r="I28" i="7"/>
  <c r="H28" i="7"/>
  <c r="G28" i="7"/>
  <c r="O27" i="7"/>
  <c r="N27" i="7"/>
  <c r="M27" i="7"/>
  <c r="L27" i="7"/>
  <c r="J27" i="7"/>
  <c r="I27" i="7"/>
  <c r="H27" i="7"/>
  <c r="G27" i="7"/>
  <c r="O26" i="7"/>
  <c r="N26" i="7"/>
  <c r="M26" i="7"/>
  <c r="L26" i="7"/>
  <c r="J26" i="7"/>
  <c r="I26" i="7"/>
  <c r="H26" i="7"/>
  <c r="G26" i="7"/>
  <c r="O25" i="7"/>
  <c r="N25" i="7"/>
  <c r="M25" i="7"/>
  <c r="L25" i="7"/>
  <c r="J25" i="7"/>
  <c r="I25" i="7"/>
  <c r="H25" i="7"/>
  <c r="G25" i="7"/>
  <c r="O24" i="7"/>
  <c r="N24" i="7"/>
  <c r="M24" i="7"/>
  <c r="L24" i="7"/>
  <c r="J24" i="7"/>
  <c r="I24" i="7"/>
  <c r="H24" i="7"/>
  <c r="G24" i="7"/>
  <c r="O23" i="7"/>
  <c r="N23" i="7"/>
  <c r="M23" i="7"/>
  <c r="L23" i="7"/>
  <c r="J23" i="7"/>
  <c r="I23" i="7"/>
  <c r="H23" i="7"/>
  <c r="G23" i="7"/>
  <c r="O22" i="7"/>
  <c r="N22" i="7"/>
  <c r="M22" i="7"/>
  <c r="L22" i="7"/>
  <c r="J22" i="7"/>
  <c r="I22" i="7"/>
  <c r="H22" i="7"/>
  <c r="G22" i="7"/>
  <c r="O21" i="7"/>
  <c r="N21" i="7"/>
  <c r="M21" i="7"/>
  <c r="L21" i="7"/>
  <c r="J21" i="7"/>
  <c r="I21" i="7"/>
  <c r="H21" i="7"/>
  <c r="G21" i="7"/>
  <c r="O20" i="7"/>
  <c r="N20" i="7"/>
  <c r="M20" i="7"/>
  <c r="L20" i="7"/>
  <c r="J20" i="7"/>
  <c r="I20" i="7"/>
  <c r="H20" i="7"/>
  <c r="G20" i="7"/>
  <c r="O19" i="7"/>
  <c r="N19" i="7"/>
  <c r="M19" i="7"/>
  <c r="L19" i="7"/>
  <c r="J19" i="7"/>
  <c r="I19" i="7"/>
  <c r="H19" i="7"/>
  <c r="G19" i="7"/>
  <c r="O18" i="7"/>
  <c r="N18" i="7"/>
  <c r="M18" i="7"/>
  <c r="L18" i="7"/>
  <c r="J18" i="7"/>
  <c r="I18" i="7"/>
  <c r="H18" i="7"/>
  <c r="G18" i="7"/>
  <c r="O17" i="7"/>
  <c r="N17" i="7"/>
  <c r="M17" i="7"/>
  <c r="L17" i="7"/>
  <c r="J17" i="7"/>
  <c r="I17" i="7"/>
  <c r="H17" i="7"/>
  <c r="G17" i="7"/>
  <c r="O16" i="7"/>
  <c r="N16" i="7"/>
  <c r="M16" i="7"/>
  <c r="L16" i="7"/>
  <c r="J16" i="7"/>
  <c r="I16" i="7"/>
  <c r="H16" i="7"/>
  <c r="G16" i="7"/>
  <c r="O15" i="7"/>
  <c r="N15" i="7"/>
  <c r="M15" i="7"/>
  <c r="L15" i="7"/>
  <c r="J15" i="7"/>
  <c r="I15" i="7"/>
  <c r="H15" i="7"/>
  <c r="G15" i="7"/>
  <c r="O14" i="7"/>
  <c r="N14" i="7"/>
  <c r="M14" i="7"/>
  <c r="L14" i="7"/>
  <c r="J14" i="7"/>
  <c r="I14" i="7"/>
  <c r="H14" i="7"/>
  <c r="G14" i="7"/>
  <c r="O13" i="7"/>
  <c r="N13" i="7"/>
  <c r="M13" i="7"/>
  <c r="L13" i="7"/>
  <c r="J13" i="7"/>
  <c r="I13" i="7"/>
  <c r="H13" i="7"/>
  <c r="G13" i="7"/>
  <c r="O12" i="7"/>
  <c r="N12" i="7"/>
  <c r="M12" i="7"/>
  <c r="L12" i="7"/>
  <c r="J12" i="7"/>
  <c r="I12" i="7"/>
  <c r="H12" i="7"/>
  <c r="G12" i="7"/>
  <c r="O11" i="7"/>
  <c r="N11" i="7"/>
  <c r="M11" i="7"/>
  <c r="L11" i="7"/>
  <c r="J11" i="7"/>
  <c r="I11" i="7"/>
  <c r="H11" i="7"/>
  <c r="G11" i="7"/>
  <c r="O10" i="7"/>
  <c r="N10" i="7"/>
  <c r="M10" i="7"/>
  <c r="L10" i="7"/>
  <c r="J10" i="7"/>
  <c r="I10" i="7"/>
  <c r="H10" i="7"/>
  <c r="G10" i="7"/>
  <c r="O9" i="7"/>
  <c r="N9" i="7"/>
  <c r="M9" i="7"/>
  <c r="L9" i="7"/>
  <c r="J9" i="7"/>
  <c r="I9" i="7"/>
  <c r="H9" i="7"/>
  <c r="G9" i="7"/>
  <c r="O8" i="7"/>
  <c r="N8" i="7"/>
  <c r="M8" i="7"/>
  <c r="L8" i="7"/>
  <c r="J8" i="7"/>
  <c r="I8" i="7"/>
  <c r="H8" i="7"/>
  <c r="G8" i="7"/>
  <c r="O7" i="7"/>
  <c r="N7" i="7"/>
  <c r="M7" i="7"/>
  <c r="L7" i="7"/>
  <c r="J7" i="7"/>
  <c r="I7" i="7"/>
  <c r="H7" i="7"/>
  <c r="G7" i="7"/>
  <c r="O6" i="7"/>
  <c r="N6" i="7"/>
  <c r="M6" i="7"/>
  <c r="L6" i="7"/>
  <c r="J6" i="7"/>
  <c r="I6" i="7"/>
  <c r="H6" i="7"/>
  <c r="G6" i="7"/>
  <c r="O5" i="7"/>
  <c r="N5" i="7"/>
  <c r="M5" i="7"/>
  <c r="L5" i="7"/>
  <c r="J5" i="7"/>
  <c r="I5" i="7"/>
  <c r="H5" i="7"/>
  <c r="G5" i="7"/>
  <c r="J4" i="7"/>
  <c r="O4" i="7"/>
  <c r="I4" i="7"/>
  <c r="N4" i="7"/>
  <c r="H4" i="7"/>
  <c r="M4" i="7"/>
  <c r="G4" i="7"/>
  <c r="L4" i="7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E30" i="4"/>
  <c r="D30" i="4"/>
  <c r="C30" i="4"/>
  <c r="E29" i="4"/>
  <c r="D29" i="4"/>
  <c r="C29" i="4"/>
  <c r="E28" i="4"/>
  <c r="D28" i="4"/>
  <c r="C28" i="4"/>
  <c r="E27" i="4"/>
  <c r="D27" i="4"/>
  <c r="C27" i="4"/>
  <c r="E26" i="4"/>
  <c r="D26" i="4"/>
  <c r="C26" i="4"/>
  <c r="E25" i="4"/>
  <c r="D25" i="4"/>
  <c r="C25" i="4"/>
  <c r="E24" i="4"/>
  <c r="D24" i="4"/>
  <c r="C24" i="4"/>
  <c r="E23" i="4"/>
  <c r="D23" i="4"/>
  <c r="C23" i="4"/>
  <c r="E22" i="4"/>
  <c r="D22" i="4"/>
  <c r="C22" i="4"/>
  <c r="E21" i="4"/>
  <c r="D21" i="4"/>
  <c r="C21" i="4"/>
  <c r="E20" i="4"/>
  <c r="D20" i="4"/>
  <c r="C20" i="4"/>
  <c r="E19" i="4"/>
  <c r="D19" i="4"/>
  <c r="C19" i="4"/>
  <c r="E18" i="4"/>
  <c r="D18" i="4"/>
  <c r="C18" i="4"/>
  <c r="E17" i="4"/>
  <c r="D17" i="4"/>
  <c r="C17" i="4"/>
  <c r="E16" i="4"/>
  <c r="D16" i="4"/>
  <c r="C16" i="4"/>
  <c r="E15" i="4"/>
  <c r="D15" i="4"/>
  <c r="C15" i="4"/>
  <c r="E14" i="4"/>
  <c r="D14" i="4"/>
  <c r="C14" i="4"/>
  <c r="E13" i="4"/>
  <c r="D13" i="4"/>
  <c r="C13" i="4"/>
  <c r="E12" i="4"/>
  <c r="D12" i="4"/>
  <c r="C12" i="4"/>
  <c r="E11" i="4"/>
  <c r="D11" i="4"/>
  <c r="C11" i="4"/>
  <c r="E10" i="4"/>
  <c r="D10" i="4"/>
  <c r="C10" i="4"/>
  <c r="E9" i="4"/>
  <c r="D9" i="4"/>
  <c r="C9" i="4"/>
  <c r="E8" i="4"/>
  <c r="D8" i="4"/>
  <c r="C8" i="4"/>
  <c r="E7" i="4"/>
  <c r="D7" i="4"/>
  <c r="C7" i="4"/>
  <c r="E6" i="4"/>
  <c r="D6" i="4"/>
  <c r="C6" i="4"/>
  <c r="E5" i="4"/>
  <c r="D5" i="4"/>
  <c r="C5" i="4"/>
  <c r="E4" i="4"/>
  <c r="D4" i="4"/>
  <c r="C4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O30" i="4"/>
  <c r="N30" i="4"/>
  <c r="M30" i="4"/>
  <c r="L30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J30" i="4"/>
  <c r="I30" i="4"/>
  <c r="H30" i="4"/>
  <c r="G30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O29" i="4"/>
  <c r="N29" i="4"/>
  <c r="M29" i="4"/>
  <c r="L29" i="4"/>
  <c r="J29" i="4"/>
  <c r="I29" i="4"/>
  <c r="H29" i="4"/>
  <c r="G29" i="4"/>
  <c r="O28" i="4"/>
  <c r="N28" i="4"/>
  <c r="M28" i="4"/>
  <c r="L28" i="4"/>
  <c r="J28" i="4"/>
  <c r="I28" i="4"/>
  <c r="H28" i="4"/>
  <c r="G28" i="4"/>
  <c r="O27" i="4"/>
  <c r="N27" i="4"/>
  <c r="M27" i="4"/>
  <c r="L27" i="4"/>
  <c r="J27" i="4"/>
  <c r="I27" i="4"/>
  <c r="H27" i="4"/>
  <c r="G27" i="4"/>
  <c r="O26" i="4"/>
  <c r="N26" i="4"/>
  <c r="M26" i="4"/>
  <c r="L26" i="4"/>
  <c r="J26" i="4"/>
  <c r="I26" i="4"/>
  <c r="H26" i="4"/>
  <c r="G26" i="4"/>
  <c r="O25" i="4"/>
  <c r="N25" i="4"/>
  <c r="M25" i="4"/>
  <c r="L25" i="4"/>
  <c r="J25" i="4"/>
  <c r="I25" i="4"/>
  <c r="H25" i="4"/>
  <c r="G25" i="4"/>
  <c r="O24" i="4"/>
  <c r="N24" i="4"/>
  <c r="M24" i="4"/>
  <c r="L24" i="4"/>
  <c r="J24" i="4"/>
  <c r="I24" i="4"/>
  <c r="H24" i="4"/>
  <c r="G24" i="4"/>
  <c r="O23" i="4"/>
  <c r="N23" i="4"/>
  <c r="M23" i="4"/>
  <c r="L23" i="4"/>
  <c r="J23" i="4"/>
  <c r="I23" i="4"/>
  <c r="H23" i="4"/>
  <c r="G23" i="4"/>
  <c r="O22" i="4"/>
  <c r="N22" i="4"/>
  <c r="M22" i="4"/>
  <c r="L22" i="4"/>
  <c r="J22" i="4"/>
  <c r="I22" i="4"/>
  <c r="H22" i="4"/>
  <c r="G22" i="4"/>
  <c r="O21" i="4"/>
  <c r="N21" i="4"/>
  <c r="M21" i="4"/>
  <c r="L21" i="4"/>
  <c r="J21" i="4"/>
  <c r="I21" i="4"/>
  <c r="H21" i="4"/>
  <c r="G21" i="4"/>
  <c r="O20" i="4"/>
  <c r="N20" i="4"/>
  <c r="M20" i="4"/>
  <c r="L20" i="4"/>
  <c r="J20" i="4"/>
  <c r="I20" i="4"/>
  <c r="H20" i="4"/>
  <c r="G20" i="4"/>
  <c r="O19" i="4"/>
  <c r="N19" i="4"/>
  <c r="M19" i="4"/>
  <c r="L19" i="4"/>
  <c r="J19" i="4"/>
  <c r="I19" i="4"/>
  <c r="H19" i="4"/>
  <c r="G19" i="4"/>
  <c r="O18" i="4"/>
  <c r="N18" i="4"/>
  <c r="M18" i="4"/>
  <c r="L18" i="4"/>
  <c r="J18" i="4"/>
  <c r="I18" i="4"/>
  <c r="H18" i="4"/>
  <c r="G18" i="4"/>
  <c r="O17" i="4"/>
  <c r="N17" i="4"/>
  <c r="M17" i="4"/>
  <c r="L17" i="4"/>
  <c r="J17" i="4"/>
  <c r="I17" i="4"/>
  <c r="H17" i="4"/>
  <c r="G17" i="4"/>
  <c r="O16" i="4"/>
  <c r="N16" i="4"/>
  <c r="M16" i="4"/>
  <c r="L16" i="4"/>
  <c r="J16" i="4"/>
  <c r="I16" i="4"/>
  <c r="H16" i="4"/>
  <c r="G16" i="4"/>
  <c r="O15" i="4"/>
  <c r="N15" i="4"/>
  <c r="M15" i="4"/>
  <c r="L15" i="4"/>
  <c r="J15" i="4"/>
  <c r="I15" i="4"/>
  <c r="H15" i="4"/>
  <c r="G15" i="4"/>
  <c r="O14" i="4"/>
  <c r="N14" i="4"/>
  <c r="M14" i="4"/>
  <c r="L14" i="4"/>
  <c r="J14" i="4"/>
  <c r="I14" i="4"/>
  <c r="H14" i="4"/>
  <c r="G14" i="4"/>
  <c r="O13" i="4"/>
  <c r="N13" i="4"/>
  <c r="M13" i="4"/>
  <c r="L13" i="4"/>
  <c r="J13" i="4"/>
  <c r="I13" i="4"/>
  <c r="H13" i="4"/>
  <c r="G13" i="4"/>
  <c r="O12" i="4"/>
  <c r="N12" i="4"/>
  <c r="M12" i="4"/>
  <c r="L12" i="4"/>
  <c r="J12" i="4"/>
  <c r="I12" i="4"/>
  <c r="H12" i="4"/>
  <c r="G12" i="4"/>
  <c r="O11" i="4"/>
  <c r="N11" i="4"/>
  <c r="M11" i="4"/>
  <c r="L11" i="4"/>
  <c r="J11" i="4"/>
  <c r="I11" i="4"/>
  <c r="H11" i="4"/>
  <c r="G11" i="4"/>
  <c r="O10" i="4"/>
  <c r="N10" i="4"/>
  <c r="M10" i="4"/>
  <c r="L10" i="4"/>
  <c r="J10" i="4"/>
  <c r="I10" i="4"/>
  <c r="H10" i="4"/>
  <c r="G10" i="4"/>
  <c r="O9" i="4"/>
  <c r="N9" i="4"/>
  <c r="M9" i="4"/>
  <c r="L9" i="4"/>
  <c r="J9" i="4"/>
  <c r="I9" i="4"/>
  <c r="H9" i="4"/>
  <c r="G9" i="4"/>
  <c r="O8" i="4"/>
  <c r="N8" i="4"/>
  <c r="M8" i="4"/>
  <c r="L8" i="4"/>
  <c r="J8" i="4"/>
  <c r="I8" i="4"/>
  <c r="H8" i="4"/>
  <c r="G8" i="4"/>
  <c r="O7" i="4"/>
  <c r="N7" i="4"/>
  <c r="M7" i="4"/>
  <c r="L7" i="4"/>
  <c r="J7" i="4"/>
  <c r="I7" i="4"/>
  <c r="H7" i="4"/>
  <c r="G7" i="4"/>
  <c r="O6" i="4"/>
  <c r="N6" i="4"/>
  <c r="M6" i="4"/>
  <c r="L6" i="4"/>
  <c r="J6" i="4"/>
  <c r="I6" i="4"/>
  <c r="H6" i="4"/>
  <c r="G6" i="4"/>
  <c r="O5" i="4"/>
  <c r="N5" i="4"/>
  <c r="M5" i="4"/>
  <c r="L5" i="4"/>
  <c r="J5" i="4"/>
  <c r="I5" i="4"/>
  <c r="H5" i="4"/>
  <c r="G5" i="4"/>
  <c r="J4" i="4"/>
  <c r="O4" i="4"/>
  <c r="I4" i="4"/>
  <c r="N4" i="4"/>
  <c r="H4" i="4"/>
  <c r="M4" i="4"/>
  <c r="G4" i="4"/>
  <c r="L4" i="4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</calcChain>
</file>

<file path=xl/sharedStrings.xml><?xml version="1.0" encoding="utf-8"?>
<sst xmlns="http://schemas.openxmlformats.org/spreadsheetml/2006/main" count="146" uniqueCount="19">
  <si>
    <t>CENTRAL</t>
  </si>
  <si>
    <t>LOW</t>
  </si>
  <si>
    <t>HIGH</t>
  </si>
  <si>
    <t>Period</t>
  </si>
  <si>
    <t>Labour income</t>
  </si>
  <si>
    <t>Labour and pension income</t>
  </si>
  <si>
    <t>Labour income and family benefits</t>
  </si>
  <si>
    <t>All income</t>
  </si>
  <si>
    <t>Gini per capita, labour income</t>
  </si>
  <si>
    <t>Gini per capita, labour and pension income</t>
  </si>
  <si>
    <t>Gini per capita, labour and family benefits income</t>
  </si>
  <si>
    <t>Gini per capita, all income</t>
  </si>
  <si>
    <t>2018 vs 2017 legislation</t>
  </si>
  <si>
    <t>2018 vs 2015 legislation with moratoriums</t>
  </si>
  <si>
    <t>2018 vs 2015 legislation without moratoriums</t>
  </si>
  <si>
    <t>Decile ratio, labour income</t>
  </si>
  <si>
    <t>Decile ratio, labour and pension income</t>
  </si>
  <si>
    <t>Decile ratio, labour and family benefits income</t>
  </si>
  <si>
    <t>Decile ratio, all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</si>
</sst>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theme="1"/>
      <name val="Liberation San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Ratio INSEE 2018'!$G$3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'Decile Ratio INSEE 2018'!$F$4:$F$30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INSEE 2018'!$G$4:$G$30</c:f>
              <c:numCache>
                <c:formatCode>General</c:formatCode>
                <c:ptCount val="27"/>
                <c:pt idx="0">
                  <c:v>8.6</c:v>
                </c:pt>
                <c:pt idx="1">
                  <c:v>7.9382730381</c:v>
                </c:pt>
                <c:pt idx="2">
                  <c:v>8.1362415543</c:v>
                </c:pt>
                <c:pt idx="3">
                  <c:v>7.852758301674999</c:v>
                </c:pt>
                <c:pt idx="4">
                  <c:v>7.86754778765</c:v>
                </c:pt>
                <c:pt idx="5">
                  <c:v>7.924940649</c:v>
                </c:pt>
                <c:pt idx="6">
                  <c:v>8.032466816025</c:v>
                </c:pt>
                <c:pt idx="7">
                  <c:v>7.7827483422</c:v>
                </c:pt>
                <c:pt idx="8">
                  <c:v>7.548031476625</c:v>
                </c:pt>
                <c:pt idx="9">
                  <c:v>7.294922523</c:v>
                </c:pt>
                <c:pt idx="10">
                  <c:v>7.49086842165</c:v>
                </c:pt>
                <c:pt idx="11">
                  <c:v>7.261510536899999</c:v>
                </c:pt>
                <c:pt idx="12">
                  <c:v>7.472989056325</c:v>
                </c:pt>
                <c:pt idx="13">
                  <c:v>7.311841809475</c:v>
                </c:pt>
                <c:pt idx="14">
                  <c:v>6.962245385725</c:v>
                </c:pt>
                <c:pt idx="15">
                  <c:v>7.522734257175</c:v>
                </c:pt>
                <c:pt idx="16">
                  <c:v>6.99129670775</c:v>
                </c:pt>
                <c:pt idx="17">
                  <c:v>5.89523688915</c:v>
                </c:pt>
                <c:pt idx="18">
                  <c:v>5.884909166949999</c:v>
                </c:pt>
                <c:pt idx="19">
                  <c:v>5.829008770225</c:v>
                </c:pt>
                <c:pt idx="20">
                  <c:v>5.086368129975</c:v>
                </c:pt>
                <c:pt idx="21">
                  <c:v>4.76183633325</c:v>
                </c:pt>
                <c:pt idx="22">
                  <c:v>4.505385426750001</c:v>
                </c:pt>
                <c:pt idx="23">
                  <c:v>4.403454300725</c:v>
                </c:pt>
                <c:pt idx="24">
                  <c:v>4.8222318822</c:v>
                </c:pt>
                <c:pt idx="25">
                  <c:v>4.63564393115</c:v>
                </c:pt>
                <c:pt idx="26">
                  <c:v>4.1879728307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INSEE 2018'!$H$3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INSEE 2018'!$F$4:$F$30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INSEE 2018'!$H$4:$H$30</c:f>
              <c:numCache>
                <c:formatCode>General</c:formatCode>
                <c:ptCount val="27"/>
                <c:pt idx="0">
                  <c:v>6.1403508772</c:v>
                </c:pt>
                <c:pt idx="1">
                  <c:v>6.581186466649999</c:v>
                </c:pt>
                <c:pt idx="2">
                  <c:v>6.597832264725</c:v>
                </c:pt>
                <c:pt idx="3">
                  <c:v>6.665234958425</c:v>
                </c:pt>
                <c:pt idx="4">
                  <c:v>6.324782089775001</c:v>
                </c:pt>
                <c:pt idx="5">
                  <c:v>6.37863414685</c:v>
                </c:pt>
                <c:pt idx="6">
                  <c:v>6.1102312017</c:v>
                </c:pt>
                <c:pt idx="7">
                  <c:v>5.76324956805</c:v>
                </c:pt>
                <c:pt idx="8">
                  <c:v>5.469968374025</c:v>
                </c:pt>
                <c:pt idx="9">
                  <c:v>5.22044075495</c:v>
                </c:pt>
                <c:pt idx="10">
                  <c:v>5.5842857778</c:v>
                </c:pt>
                <c:pt idx="11">
                  <c:v>5.469929231425</c:v>
                </c:pt>
                <c:pt idx="12">
                  <c:v>5.247874227875</c:v>
                </c:pt>
                <c:pt idx="13">
                  <c:v>5.345435689275</c:v>
                </c:pt>
                <c:pt idx="14">
                  <c:v>5.151527019425</c:v>
                </c:pt>
                <c:pt idx="15">
                  <c:v>5.205652826025</c:v>
                </c:pt>
                <c:pt idx="16">
                  <c:v>5.046129756025</c:v>
                </c:pt>
                <c:pt idx="17">
                  <c:v>4.50797832625</c:v>
                </c:pt>
                <c:pt idx="18">
                  <c:v>4.33105938715</c:v>
                </c:pt>
                <c:pt idx="19">
                  <c:v>4.154941938599999</c:v>
                </c:pt>
                <c:pt idx="20">
                  <c:v>4.121633949975</c:v>
                </c:pt>
                <c:pt idx="21">
                  <c:v>3.956413740075</c:v>
                </c:pt>
                <c:pt idx="22">
                  <c:v>3.8906332805</c:v>
                </c:pt>
                <c:pt idx="23">
                  <c:v>4.037867165025</c:v>
                </c:pt>
                <c:pt idx="24">
                  <c:v>4.38201787535</c:v>
                </c:pt>
                <c:pt idx="25">
                  <c:v>4.35675179865</c:v>
                </c:pt>
                <c:pt idx="26">
                  <c:v>4.257069146125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INSEE 2018'!$I$3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'Decile Ratio INSEE 2018'!$F$4:$F$30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INSEE 2018'!$I$4:$I$30</c:f>
              <c:numCache>
                <c:formatCode>General</c:formatCode>
                <c:ptCount val="27"/>
                <c:pt idx="0">
                  <c:v>8.1926605505</c:v>
                </c:pt>
                <c:pt idx="1">
                  <c:v>6.8570503738</c:v>
                </c:pt>
                <c:pt idx="2">
                  <c:v>6.83729250505</c:v>
                </c:pt>
                <c:pt idx="3">
                  <c:v>6.574163902125</c:v>
                </c:pt>
                <c:pt idx="4">
                  <c:v>6.51686278215</c:v>
                </c:pt>
                <c:pt idx="5">
                  <c:v>6.711137799725</c:v>
                </c:pt>
                <c:pt idx="6">
                  <c:v>6.659241703175</c:v>
                </c:pt>
                <c:pt idx="7">
                  <c:v>6.682098280025</c:v>
                </c:pt>
                <c:pt idx="8">
                  <c:v>6.496720854325001</c:v>
                </c:pt>
                <c:pt idx="9">
                  <c:v>6.54081002495</c:v>
                </c:pt>
                <c:pt idx="10">
                  <c:v>6.840255988200001</c:v>
                </c:pt>
                <c:pt idx="11">
                  <c:v>6.706866466225</c:v>
                </c:pt>
                <c:pt idx="12">
                  <c:v>6.902294685375</c:v>
                </c:pt>
                <c:pt idx="13">
                  <c:v>7.1057611533</c:v>
                </c:pt>
                <c:pt idx="14">
                  <c:v>6.70157589985</c:v>
                </c:pt>
                <c:pt idx="15">
                  <c:v>7.548392045425</c:v>
                </c:pt>
                <c:pt idx="16">
                  <c:v>7.263480897225</c:v>
                </c:pt>
                <c:pt idx="17">
                  <c:v>6.033218541425</c:v>
                </c:pt>
                <c:pt idx="18">
                  <c:v>5.961475606875001</c:v>
                </c:pt>
                <c:pt idx="19">
                  <c:v>5.80929266375</c:v>
                </c:pt>
                <c:pt idx="20">
                  <c:v>5.02793041295</c:v>
                </c:pt>
                <c:pt idx="21">
                  <c:v>4.7411697975</c:v>
                </c:pt>
                <c:pt idx="22">
                  <c:v>4.578868830875001</c:v>
                </c:pt>
                <c:pt idx="23">
                  <c:v>4.617742593124999</c:v>
                </c:pt>
                <c:pt idx="24">
                  <c:v>5.1450621673</c:v>
                </c:pt>
                <c:pt idx="25">
                  <c:v>4.7612042118</c:v>
                </c:pt>
                <c:pt idx="26">
                  <c:v>4.331925475525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INSEE 2018'!$J$3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INSEE 2018'!$F$4:$F$30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INSEE 2018'!$J$4:$J$30</c:f>
              <c:numCache>
                <c:formatCode>General</c:formatCode>
                <c:ptCount val="27"/>
                <c:pt idx="0">
                  <c:v>5.962962963</c:v>
                </c:pt>
                <c:pt idx="1">
                  <c:v>5.746665255775</c:v>
                </c:pt>
                <c:pt idx="2">
                  <c:v>5.671140179074999</c:v>
                </c:pt>
                <c:pt idx="3">
                  <c:v>5.628506953925</c:v>
                </c:pt>
                <c:pt idx="4">
                  <c:v>5.383730756549999</c:v>
                </c:pt>
                <c:pt idx="5">
                  <c:v>5.382569324524999</c:v>
                </c:pt>
                <c:pt idx="6">
                  <c:v>5.3075237445</c:v>
                </c:pt>
                <c:pt idx="7">
                  <c:v>5.192228534674999</c:v>
                </c:pt>
                <c:pt idx="8">
                  <c:v>5.002244870849999</c:v>
                </c:pt>
                <c:pt idx="9">
                  <c:v>4.8592875792</c:v>
                </c:pt>
                <c:pt idx="10">
                  <c:v>5.17263437585</c:v>
                </c:pt>
                <c:pt idx="11">
                  <c:v>5.092965279075</c:v>
                </c:pt>
                <c:pt idx="12">
                  <c:v>5.019744072875</c:v>
                </c:pt>
                <c:pt idx="13">
                  <c:v>5.314597222325</c:v>
                </c:pt>
                <c:pt idx="14">
                  <c:v>5.030060808525</c:v>
                </c:pt>
                <c:pt idx="15">
                  <c:v>5.36988736105</c:v>
                </c:pt>
                <c:pt idx="16">
                  <c:v>5.094101530475</c:v>
                </c:pt>
                <c:pt idx="17">
                  <c:v>4.45980503565</c:v>
                </c:pt>
                <c:pt idx="18">
                  <c:v>4.2199078053</c:v>
                </c:pt>
                <c:pt idx="19">
                  <c:v>4.100719979125</c:v>
                </c:pt>
                <c:pt idx="20">
                  <c:v>4.119735850650001</c:v>
                </c:pt>
                <c:pt idx="21">
                  <c:v>3.9540558502</c:v>
                </c:pt>
                <c:pt idx="22">
                  <c:v>3.881972584575</c:v>
                </c:pt>
                <c:pt idx="23">
                  <c:v>3.9930644035</c:v>
                </c:pt>
                <c:pt idx="24">
                  <c:v>4.34720812985</c:v>
                </c:pt>
                <c:pt idx="25">
                  <c:v>4.355705213725001</c:v>
                </c:pt>
                <c:pt idx="26">
                  <c:v>4.2419688943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5823880"/>
        <c:axId val="-2035818552"/>
      </c:scatterChart>
      <c:valAx>
        <c:axId val="-203582388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35818552"/>
        <c:crosses val="autoZero"/>
        <c:crossBetween val="midCat"/>
        <c:majorUnit val="2.0"/>
      </c:valAx>
      <c:valAx>
        <c:axId val="-2035818552"/>
        <c:scaling>
          <c:orientation val="minMax"/>
          <c:min val="0.2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5823880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Ratio INSEE 2015'!$G$3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'Decile Ratio INSEE 2015'!$F$4:$F$30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INSEE 2015'!$G$4:$G$30</c:f>
              <c:numCache>
                <c:formatCode>General</c:formatCode>
                <c:ptCount val="27"/>
                <c:pt idx="0">
                  <c:v>8.6</c:v>
                </c:pt>
                <c:pt idx="1">
                  <c:v>7.9382730381</c:v>
                </c:pt>
                <c:pt idx="2">
                  <c:v>8.1362415543</c:v>
                </c:pt>
                <c:pt idx="3">
                  <c:v>7.831984771275001</c:v>
                </c:pt>
                <c:pt idx="4">
                  <c:v>7.902540092275</c:v>
                </c:pt>
                <c:pt idx="5">
                  <c:v>7.824333197225</c:v>
                </c:pt>
                <c:pt idx="6">
                  <c:v>7.6007796291</c:v>
                </c:pt>
                <c:pt idx="7">
                  <c:v>7.673121014925</c:v>
                </c:pt>
                <c:pt idx="8">
                  <c:v>7.461619859725</c:v>
                </c:pt>
                <c:pt idx="9">
                  <c:v>7.459901011225001</c:v>
                </c:pt>
                <c:pt idx="10">
                  <c:v>7.200324053025001</c:v>
                </c:pt>
                <c:pt idx="11">
                  <c:v>7.028167085725</c:v>
                </c:pt>
                <c:pt idx="12">
                  <c:v>7.354761763324999</c:v>
                </c:pt>
                <c:pt idx="13">
                  <c:v>7.30818257365</c:v>
                </c:pt>
                <c:pt idx="14">
                  <c:v>7.433953328849999</c:v>
                </c:pt>
                <c:pt idx="15">
                  <c:v>6.821872391949999</c:v>
                </c:pt>
                <c:pt idx="16">
                  <c:v>7.048524463750001</c:v>
                </c:pt>
                <c:pt idx="17">
                  <c:v>6.685505769175</c:v>
                </c:pt>
                <c:pt idx="18">
                  <c:v>6.2133685426</c:v>
                </c:pt>
                <c:pt idx="19">
                  <c:v>5.250849416725</c:v>
                </c:pt>
                <c:pt idx="20">
                  <c:v>4.872897926575</c:v>
                </c:pt>
                <c:pt idx="21">
                  <c:v>4.841718654425</c:v>
                </c:pt>
                <c:pt idx="22">
                  <c:v>4.944744065575</c:v>
                </c:pt>
                <c:pt idx="23">
                  <c:v>4.973658117175</c:v>
                </c:pt>
                <c:pt idx="24">
                  <c:v>4.94111674045</c:v>
                </c:pt>
                <c:pt idx="25">
                  <c:v>4.8423814601</c:v>
                </c:pt>
                <c:pt idx="26">
                  <c:v>4.760059935875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INSEE 2015'!$H$3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INSEE 2015'!$F$4:$F$30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INSEE 2015'!$H$4:$H$30</c:f>
              <c:numCache>
                <c:formatCode>General</c:formatCode>
                <c:ptCount val="27"/>
                <c:pt idx="0">
                  <c:v>6.1403508772</c:v>
                </c:pt>
                <c:pt idx="1">
                  <c:v>6.581186466649999</c:v>
                </c:pt>
                <c:pt idx="2">
                  <c:v>6.6013398769</c:v>
                </c:pt>
                <c:pt idx="3">
                  <c:v>6.696625859900001</c:v>
                </c:pt>
                <c:pt idx="4">
                  <c:v>6.352775064925</c:v>
                </c:pt>
                <c:pt idx="5">
                  <c:v>6.370975018599999</c:v>
                </c:pt>
                <c:pt idx="6">
                  <c:v>6.296628540175</c:v>
                </c:pt>
                <c:pt idx="7">
                  <c:v>6.208440206325001</c:v>
                </c:pt>
                <c:pt idx="8">
                  <c:v>5.875487984825</c:v>
                </c:pt>
                <c:pt idx="9">
                  <c:v>5.925809667499999</c:v>
                </c:pt>
                <c:pt idx="10">
                  <c:v>5.89285438245</c:v>
                </c:pt>
                <c:pt idx="11">
                  <c:v>5.61470788005</c:v>
                </c:pt>
                <c:pt idx="12">
                  <c:v>5.82439359655</c:v>
                </c:pt>
                <c:pt idx="13">
                  <c:v>5.575906866825</c:v>
                </c:pt>
                <c:pt idx="14">
                  <c:v>5.540735582949999</c:v>
                </c:pt>
                <c:pt idx="15">
                  <c:v>5.2963856542</c:v>
                </c:pt>
                <c:pt idx="16">
                  <c:v>5.576005273450001</c:v>
                </c:pt>
                <c:pt idx="17">
                  <c:v>5.230316028050001</c:v>
                </c:pt>
                <c:pt idx="18">
                  <c:v>4.7490180769</c:v>
                </c:pt>
                <c:pt idx="19">
                  <c:v>4.341342571075</c:v>
                </c:pt>
                <c:pt idx="20">
                  <c:v>4.146702152875</c:v>
                </c:pt>
                <c:pt idx="21">
                  <c:v>3.909218397075</c:v>
                </c:pt>
                <c:pt idx="22">
                  <c:v>4.069659987275</c:v>
                </c:pt>
                <c:pt idx="23">
                  <c:v>3.92718774665</c:v>
                </c:pt>
                <c:pt idx="24">
                  <c:v>3.860054530525</c:v>
                </c:pt>
                <c:pt idx="25">
                  <c:v>4.23373609665</c:v>
                </c:pt>
                <c:pt idx="26">
                  <c:v>4.005152709624999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INSEE 2015'!$I$3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'Decile Ratio INSEE 2015'!$F$4:$F$30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INSEE 2015'!$I$4:$I$30</c:f>
              <c:numCache>
                <c:formatCode>General</c:formatCode>
                <c:ptCount val="27"/>
                <c:pt idx="0">
                  <c:v>8.1926605505</c:v>
                </c:pt>
                <c:pt idx="1">
                  <c:v>6.8570503738</c:v>
                </c:pt>
                <c:pt idx="2">
                  <c:v>6.936217524375</c:v>
                </c:pt>
                <c:pt idx="3">
                  <c:v>6.66945574405</c:v>
                </c:pt>
                <c:pt idx="4">
                  <c:v>6.696133832099999</c:v>
                </c:pt>
                <c:pt idx="5">
                  <c:v>6.6780899732</c:v>
                </c:pt>
                <c:pt idx="6">
                  <c:v>6.689529458125</c:v>
                </c:pt>
                <c:pt idx="7">
                  <c:v>6.638716917274999</c:v>
                </c:pt>
                <c:pt idx="8">
                  <c:v>6.5486885958</c:v>
                </c:pt>
                <c:pt idx="9">
                  <c:v>6.407298487025</c:v>
                </c:pt>
                <c:pt idx="10">
                  <c:v>6.433410501675</c:v>
                </c:pt>
                <c:pt idx="11">
                  <c:v>6.595664596100001</c:v>
                </c:pt>
                <c:pt idx="12">
                  <c:v>6.89621406095</c:v>
                </c:pt>
                <c:pt idx="13">
                  <c:v>6.62086209185</c:v>
                </c:pt>
                <c:pt idx="14">
                  <c:v>6.566519323300001</c:v>
                </c:pt>
                <c:pt idx="15">
                  <c:v>6.181121501224999</c:v>
                </c:pt>
                <c:pt idx="16">
                  <c:v>6.791426890375</c:v>
                </c:pt>
                <c:pt idx="17">
                  <c:v>6.585208805025</c:v>
                </c:pt>
                <c:pt idx="18">
                  <c:v>6.096274611425</c:v>
                </c:pt>
                <c:pt idx="19">
                  <c:v>5.174421184825</c:v>
                </c:pt>
                <c:pt idx="20">
                  <c:v>4.852790755475</c:v>
                </c:pt>
                <c:pt idx="21">
                  <c:v>4.877906783175</c:v>
                </c:pt>
                <c:pt idx="22">
                  <c:v>4.977264883725</c:v>
                </c:pt>
                <c:pt idx="23">
                  <c:v>4.914605599325</c:v>
                </c:pt>
                <c:pt idx="24">
                  <c:v>4.9176595826</c:v>
                </c:pt>
                <c:pt idx="25">
                  <c:v>4.8221738514</c:v>
                </c:pt>
                <c:pt idx="26">
                  <c:v>4.7334605792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INSEE 2015'!$J$3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INSEE 2015'!$F$4:$F$30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INSEE 2015'!$J$4:$J$30</c:f>
              <c:numCache>
                <c:formatCode>General</c:formatCode>
                <c:ptCount val="27"/>
                <c:pt idx="0">
                  <c:v>5.962962963</c:v>
                </c:pt>
                <c:pt idx="1">
                  <c:v>5.746665255775</c:v>
                </c:pt>
                <c:pt idx="2">
                  <c:v>5.787892161849999</c:v>
                </c:pt>
                <c:pt idx="3">
                  <c:v>5.773555422075</c:v>
                </c:pt>
                <c:pt idx="4">
                  <c:v>5.518454922649999</c:v>
                </c:pt>
                <c:pt idx="5">
                  <c:v>5.543201571725</c:v>
                </c:pt>
                <c:pt idx="6">
                  <c:v>5.558171915475</c:v>
                </c:pt>
                <c:pt idx="7">
                  <c:v>5.484754149175001</c:v>
                </c:pt>
                <c:pt idx="8">
                  <c:v>5.33150117595</c:v>
                </c:pt>
                <c:pt idx="9">
                  <c:v>5.30360628425</c:v>
                </c:pt>
                <c:pt idx="10">
                  <c:v>5.450185222675</c:v>
                </c:pt>
                <c:pt idx="11">
                  <c:v>5.3106837413</c:v>
                </c:pt>
                <c:pt idx="12">
                  <c:v>5.4588523815</c:v>
                </c:pt>
                <c:pt idx="13">
                  <c:v>5.43154447105</c:v>
                </c:pt>
                <c:pt idx="14">
                  <c:v>5.324870307575001</c:v>
                </c:pt>
                <c:pt idx="15">
                  <c:v>5.0582594863</c:v>
                </c:pt>
                <c:pt idx="16">
                  <c:v>5.478423909775</c:v>
                </c:pt>
                <c:pt idx="17">
                  <c:v>5.184356045575</c:v>
                </c:pt>
                <c:pt idx="18">
                  <c:v>4.640859139450001</c:v>
                </c:pt>
                <c:pt idx="19">
                  <c:v>4.24507061635</c:v>
                </c:pt>
                <c:pt idx="20">
                  <c:v>4.0251175761</c:v>
                </c:pt>
                <c:pt idx="21">
                  <c:v>3.82570915915</c:v>
                </c:pt>
                <c:pt idx="22">
                  <c:v>4.045486784825</c:v>
                </c:pt>
                <c:pt idx="23">
                  <c:v>3.79124169055</c:v>
                </c:pt>
                <c:pt idx="24">
                  <c:v>3.86831215865</c:v>
                </c:pt>
                <c:pt idx="25">
                  <c:v>4.2018841674</c:v>
                </c:pt>
                <c:pt idx="26">
                  <c:v>4.00497735505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7524456"/>
        <c:axId val="-2035960968"/>
      </c:scatterChart>
      <c:valAx>
        <c:axId val="-210752445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35960968"/>
        <c:crosses val="autoZero"/>
        <c:crossBetween val="midCat"/>
        <c:majorUnit val="2.0"/>
      </c:valAx>
      <c:valAx>
        <c:axId val="-2035960968"/>
        <c:scaling>
          <c:orientation val="minMax"/>
          <c:min val="0.2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7524456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'Decile Ratio INSEE 2015'!$L$3</c:f>
              <c:strCache>
                <c:ptCount val="1"/>
                <c:pt idx="0">
                  <c:v>Decile ratio,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INSEE 2015'!$K$4:$K$30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INSEE 2015'!$L$4:$L$30</c:f>
              <c:numCache>
                <c:formatCode>General</c:formatCode>
                <c:ptCount val="27"/>
                <c:pt idx="0">
                  <c:v>8.6</c:v>
                </c:pt>
                <c:pt idx="1">
                  <c:v>7.9382730381</c:v>
                </c:pt>
                <c:pt idx="2">
                  <c:v>8.1362415543</c:v>
                </c:pt>
                <c:pt idx="3">
                  <c:v>7.831984771275001</c:v>
                </c:pt>
                <c:pt idx="4">
                  <c:v>7.902540092275</c:v>
                </c:pt>
                <c:pt idx="5">
                  <c:v>7.898843481275</c:v>
                </c:pt>
                <c:pt idx="6">
                  <c:v>7.631325129949999</c:v>
                </c:pt>
                <c:pt idx="7">
                  <c:v>7.741155409125</c:v>
                </c:pt>
                <c:pt idx="8">
                  <c:v>7.354482917425001</c:v>
                </c:pt>
                <c:pt idx="9">
                  <c:v>7.2375082767</c:v>
                </c:pt>
                <c:pt idx="10">
                  <c:v>8.149906047624998</c:v>
                </c:pt>
                <c:pt idx="11">
                  <c:v>7.573004701399999</c:v>
                </c:pt>
                <c:pt idx="12">
                  <c:v>7.54817883825</c:v>
                </c:pt>
                <c:pt idx="13">
                  <c:v>7.6485299921</c:v>
                </c:pt>
                <c:pt idx="14">
                  <c:v>8.007736234075</c:v>
                </c:pt>
                <c:pt idx="15">
                  <c:v>7.18857179905</c:v>
                </c:pt>
                <c:pt idx="16">
                  <c:v>7.222731433375</c:v>
                </c:pt>
                <c:pt idx="17">
                  <c:v>7.075183539349999</c:v>
                </c:pt>
                <c:pt idx="18">
                  <c:v>6.880226773825</c:v>
                </c:pt>
                <c:pt idx="19">
                  <c:v>6.05009176695</c:v>
                </c:pt>
                <c:pt idx="20">
                  <c:v>5.377837819474999</c:v>
                </c:pt>
                <c:pt idx="21">
                  <c:v>5.229126457375</c:v>
                </c:pt>
                <c:pt idx="22">
                  <c:v>5.038407121375</c:v>
                </c:pt>
                <c:pt idx="23">
                  <c:v>4.748514540499999</c:v>
                </c:pt>
                <c:pt idx="24">
                  <c:v>5.236471777125</c:v>
                </c:pt>
                <c:pt idx="25">
                  <c:v>5.41392482965</c:v>
                </c:pt>
                <c:pt idx="26">
                  <c:v>4.634574210749999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INSEE 2015'!$M$3</c:f>
              <c:strCache>
                <c:ptCount val="1"/>
                <c:pt idx="0">
                  <c:v>Decile ratio,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INSEE 2015'!$K$4:$K$30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INSEE 2015'!$M$4:$M$30</c:f>
              <c:numCache>
                <c:formatCode>General</c:formatCode>
                <c:ptCount val="27"/>
                <c:pt idx="0">
                  <c:v>6.1403508772</c:v>
                </c:pt>
                <c:pt idx="1">
                  <c:v>6.581186466649999</c:v>
                </c:pt>
                <c:pt idx="2">
                  <c:v>6.6013398769</c:v>
                </c:pt>
                <c:pt idx="3">
                  <c:v>6.696625859900001</c:v>
                </c:pt>
                <c:pt idx="4">
                  <c:v>6.352508384875</c:v>
                </c:pt>
                <c:pt idx="5">
                  <c:v>6.42761533575</c:v>
                </c:pt>
                <c:pt idx="6">
                  <c:v>6.304168504925</c:v>
                </c:pt>
                <c:pt idx="7">
                  <c:v>6.170443913675</c:v>
                </c:pt>
                <c:pt idx="8">
                  <c:v>5.94823531225</c:v>
                </c:pt>
                <c:pt idx="9">
                  <c:v>5.94448332465</c:v>
                </c:pt>
                <c:pt idx="10">
                  <c:v>6.3885750216</c:v>
                </c:pt>
                <c:pt idx="11">
                  <c:v>6.3047122948</c:v>
                </c:pt>
                <c:pt idx="12">
                  <c:v>6.076604395125</c:v>
                </c:pt>
                <c:pt idx="13">
                  <c:v>6.057665414575</c:v>
                </c:pt>
                <c:pt idx="14">
                  <c:v>6.374783018575</c:v>
                </c:pt>
                <c:pt idx="15">
                  <c:v>5.759857040825</c:v>
                </c:pt>
                <c:pt idx="16">
                  <c:v>5.90909216185</c:v>
                </c:pt>
                <c:pt idx="17">
                  <c:v>5.69503595245</c:v>
                </c:pt>
                <c:pt idx="18">
                  <c:v>5.540352902425</c:v>
                </c:pt>
                <c:pt idx="19">
                  <c:v>4.921694012725</c:v>
                </c:pt>
                <c:pt idx="20">
                  <c:v>4.4093529832</c:v>
                </c:pt>
                <c:pt idx="21">
                  <c:v>4.28657125045</c:v>
                </c:pt>
                <c:pt idx="22">
                  <c:v>4.174390762375</c:v>
                </c:pt>
                <c:pt idx="23">
                  <c:v>3.960330755025</c:v>
                </c:pt>
                <c:pt idx="24">
                  <c:v>3.877486062125</c:v>
                </c:pt>
                <c:pt idx="25">
                  <c:v>4.295114758375</c:v>
                </c:pt>
                <c:pt idx="26">
                  <c:v>3.975323510325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INSEE 2015'!$N$3</c:f>
              <c:strCache>
                <c:ptCount val="1"/>
                <c:pt idx="0">
                  <c:v>Decile ratio,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INSEE 2015'!$K$4:$K$30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INSEE 2015'!$N$4:$N$30</c:f>
              <c:numCache>
                <c:formatCode>General</c:formatCode>
                <c:ptCount val="27"/>
                <c:pt idx="0">
                  <c:v>8.1926605505</c:v>
                </c:pt>
                <c:pt idx="1">
                  <c:v>6.8570503738</c:v>
                </c:pt>
                <c:pt idx="2">
                  <c:v>6.936217524375</c:v>
                </c:pt>
                <c:pt idx="3">
                  <c:v>6.66945574405</c:v>
                </c:pt>
                <c:pt idx="4">
                  <c:v>6.696133832099999</c:v>
                </c:pt>
                <c:pt idx="5">
                  <c:v>6.714395673975</c:v>
                </c:pt>
                <c:pt idx="6">
                  <c:v>6.744039889</c:v>
                </c:pt>
                <c:pt idx="7">
                  <c:v>6.713621236</c:v>
                </c:pt>
                <c:pt idx="8">
                  <c:v>6.428714681950001</c:v>
                </c:pt>
                <c:pt idx="9">
                  <c:v>6.693981272499999</c:v>
                </c:pt>
                <c:pt idx="10">
                  <c:v>7.113342627550001</c:v>
                </c:pt>
                <c:pt idx="11">
                  <c:v>6.9592554462</c:v>
                </c:pt>
                <c:pt idx="12">
                  <c:v>7.322888294349999</c:v>
                </c:pt>
                <c:pt idx="13">
                  <c:v>7.207629942025001</c:v>
                </c:pt>
                <c:pt idx="14">
                  <c:v>7.615336337324999</c:v>
                </c:pt>
                <c:pt idx="15">
                  <c:v>6.823063238325</c:v>
                </c:pt>
                <c:pt idx="16">
                  <c:v>6.759422675425</c:v>
                </c:pt>
                <c:pt idx="17">
                  <c:v>6.9410004131</c:v>
                </c:pt>
                <c:pt idx="18">
                  <c:v>6.697532492275</c:v>
                </c:pt>
                <c:pt idx="19">
                  <c:v>5.984975948125</c:v>
                </c:pt>
                <c:pt idx="20">
                  <c:v>5.3471226377</c:v>
                </c:pt>
                <c:pt idx="21">
                  <c:v>5.2851123164</c:v>
                </c:pt>
                <c:pt idx="22">
                  <c:v>5.19230783245</c:v>
                </c:pt>
                <c:pt idx="23">
                  <c:v>4.7365704055</c:v>
                </c:pt>
                <c:pt idx="24">
                  <c:v>5.235773037975</c:v>
                </c:pt>
                <c:pt idx="25">
                  <c:v>5.797038271874999</c:v>
                </c:pt>
                <c:pt idx="26">
                  <c:v>4.777784041225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INSEE 2015'!$O$3</c:f>
              <c:strCache>
                <c:ptCount val="1"/>
                <c:pt idx="0">
                  <c:v>Decile ratio,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INSEE 2015'!$K$4:$K$30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INSEE 2015'!$O$4:$O$30</c:f>
              <c:numCache>
                <c:formatCode>General</c:formatCode>
                <c:ptCount val="27"/>
                <c:pt idx="0">
                  <c:v>5.962962963</c:v>
                </c:pt>
                <c:pt idx="1">
                  <c:v>5.746665255775</c:v>
                </c:pt>
                <c:pt idx="2">
                  <c:v>5.787892161849999</c:v>
                </c:pt>
                <c:pt idx="3">
                  <c:v>5.773555422075</c:v>
                </c:pt>
                <c:pt idx="4">
                  <c:v>5.518295486275</c:v>
                </c:pt>
                <c:pt idx="5">
                  <c:v>5.55001181625</c:v>
                </c:pt>
                <c:pt idx="6">
                  <c:v>5.56710870465</c:v>
                </c:pt>
                <c:pt idx="7">
                  <c:v>5.636819112175001</c:v>
                </c:pt>
                <c:pt idx="8">
                  <c:v>5.386033248325</c:v>
                </c:pt>
                <c:pt idx="9">
                  <c:v>5.44184753135</c:v>
                </c:pt>
                <c:pt idx="10">
                  <c:v>5.883813785825</c:v>
                </c:pt>
                <c:pt idx="11">
                  <c:v>5.87355047055</c:v>
                </c:pt>
                <c:pt idx="12">
                  <c:v>5.8745491732</c:v>
                </c:pt>
                <c:pt idx="13">
                  <c:v>5.917344058299999</c:v>
                </c:pt>
                <c:pt idx="14">
                  <c:v>6.0398121465</c:v>
                </c:pt>
                <c:pt idx="15">
                  <c:v>5.655059606650001</c:v>
                </c:pt>
                <c:pt idx="16">
                  <c:v>5.78565078475</c:v>
                </c:pt>
                <c:pt idx="17">
                  <c:v>5.6360639622</c:v>
                </c:pt>
                <c:pt idx="18">
                  <c:v>5.504468154175</c:v>
                </c:pt>
                <c:pt idx="19">
                  <c:v>4.8993768844</c:v>
                </c:pt>
                <c:pt idx="20">
                  <c:v>4.350712075125</c:v>
                </c:pt>
                <c:pt idx="21">
                  <c:v>4.202923637</c:v>
                </c:pt>
                <c:pt idx="22">
                  <c:v>4.177082841725</c:v>
                </c:pt>
                <c:pt idx="23">
                  <c:v>3.95260262745</c:v>
                </c:pt>
                <c:pt idx="24">
                  <c:v>3.86680210685</c:v>
                </c:pt>
                <c:pt idx="25">
                  <c:v>4.359775487275</c:v>
                </c:pt>
                <c:pt idx="26">
                  <c:v>3.994967001875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6026376"/>
        <c:axId val="-2036023240"/>
      </c:scatterChart>
      <c:valAx>
        <c:axId val="-203602637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36023240"/>
        <c:crosses val="autoZero"/>
        <c:crossBetween val="midCat"/>
        <c:majorUnit val="2.0"/>
      </c:valAx>
      <c:valAx>
        <c:axId val="-2036023240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602637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'Decile Ratio INSEE 2015'!$B$3</c:f>
              <c:strCache>
                <c:ptCount val="1"/>
                <c:pt idx="0">
                  <c:v>Decile ratio,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INSEE 2015'!$A$4:$A$30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INSEE 2015'!$B$4:$B$30</c:f>
              <c:numCache>
                <c:formatCode>General</c:formatCode>
                <c:ptCount val="27"/>
                <c:pt idx="0">
                  <c:v>8.6</c:v>
                </c:pt>
                <c:pt idx="1">
                  <c:v>7.9382730381</c:v>
                </c:pt>
                <c:pt idx="2">
                  <c:v>8.1362415543</c:v>
                </c:pt>
                <c:pt idx="3">
                  <c:v>7.831984771275001</c:v>
                </c:pt>
                <c:pt idx="4">
                  <c:v>7.902540092275</c:v>
                </c:pt>
                <c:pt idx="5">
                  <c:v>7.86162289255</c:v>
                </c:pt>
                <c:pt idx="6">
                  <c:v>7.534760455725</c:v>
                </c:pt>
                <c:pt idx="7">
                  <c:v>7.75755026155</c:v>
                </c:pt>
                <c:pt idx="8">
                  <c:v>7.114658743075</c:v>
                </c:pt>
                <c:pt idx="9">
                  <c:v>7.06823440925</c:v>
                </c:pt>
                <c:pt idx="10">
                  <c:v>7.234427581225</c:v>
                </c:pt>
                <c:pt idx="11">
                  <c:v>7.2130094762</c:v>
                </c:pt>
                <c:pt idx="12">
                  <c:v>7.567435090675001</c:v>
                </c:pt>
                <c:pt idx="13">
                  <c:v>7.341010237399999</c:v>
                </c:pt>
                <c:pt idx="14">
                  <c:v>7.226309838625</c:v>
                </c:pt>
                <c:pt idx="15">
                  <c:v>6.851945927499999</c:v>
                </c:pt>
                <c:pt idx="16">
                  <c:v>5.986113301075</c:v>
                </c:pt>
                <c:pt idx="17">
                  <c:v>5.884113367449999</c:v>
                </c:pt>
                <c:pt idx="18">
                  <c:v>5.622931245425</c:v>
                </c:pt>
                <c:pt idx="19">
                  <c:v>4.864496576625</c:v>
                </c:pt>
                <c:pt idx="20">
                  <c:v>4.663869947075</c:v>
                </c:pt>
                <c:pt idx="21">
                  <c:v>4.491586543325</c:v>
                </c:pt>
                <c:pt idx="22">
                  <c:v>4.331765494875</c:v>
                </c:pt>
                <c:pt idx="23">
                  <c:v>4.54464660375</c:v>
                </c:pt>
                <c:pt idx="24">
                  <c:v>4.677562033925</c:v>
                </c:pt>
                <c:pt idx="25">
                  <c:v>4.37746919155</c:v>
                </c:pt>
                <c:pt idx="26">
                  <c:v>4.4510954816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INSEE 2015'!$C$3</c:f>
              <c:strCache>
                <c:ptCount val="1"/>
                <c:pt idx="0">
                  <c:v>Decile ratio,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INSEE 2015'!$A$4:$A$30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INSEE 2015'!$C$4:$C$30</c:f>
              <c:numCache>
                <c:formatCode>General</c:formatCode>
                <c:ptCount val="27"/>
                <c:pt idx="0">
                  <c:v>6.1403508772</c:v>
                </c:pt>
                <c:pt idx="1">
                  <c:v>6.581186466649999</c:v>
                </c:pt>
                <c:pt idx="2">
                  <c:v>6.6013398769</c:v>
                </c:pt>
                <c:pt idx="3">
                  <c:v>6.696625859900001</c:v>
                </c:pt>
                <c:pt idx="4">
                  <c:v>6.352508384875</c:v>
                </c:pt>
                <c:pt idx="5">
                  <c:v>6.37178318515</c:v>
                </c:pt>
                <c:pt idx="6">
                  <c:v>6.264772181</c:v>
                </c:pt>
                <c:pt idx="7">
                  <c:v>6.230210507724999</c:v>
                </c:pt>
                <c:pt idx="8">
                  <c:v>5.788551999575</c:v>
                </c:pt>
                <c:pt idx="9">
                  <c:v>5.44968063045</c:v>
                </c:pt>
                <c:pt idx="10">
                  <c:v>5.672739077499999</c:v>
                </c:pt>
                <c:pt idx="11">
                  <c:v>5.697693894175</c:v>
                </c:pt>
                <c:pt idx="12">
                  <c:v>5.798763469925</c:v>
                </c:pt>
                <c:pt idx="13">
                  <c:v>5.700327836075</c:v>
                </c:pt>
                <c:pt idx="14">
                  <c:v>5.524264315450001</c:v>
                </c:pt>
                <c:pt idx="15">
                  <c:v>5.414876270675</c:v>
                </c:pt>
                <c:pt idx="16">
                  <c:v>4.906874908225</c:v>
                </c:pt>
                <c:pt idx="17">
                  <c:v>4.73374635515</c:v>
                </c:pt>
                <c:pt idx="18">
                  <c:v>4.881854013174999</c:v>
                </c:pt>
                <c:pt idx="19">
                  <c:v>4.2927107408</c:v>
                </c:pt>
                <c:pt idx="20">
                  <c:v>3.9205004541</c:v>
                </c:pt>
                <c:pt idx="21">
                  <c:v>3.83707376875</c:v>
                </c:pt>
                <c:pt idx="22">
                  <c:v>3.655659223475</c:v>
                </c:pt>
                <c:pt idx="23">
                  <c:v>3.723604687625</c:v>
                </c:pt>
                <c:pt idx="24">
                  <c:v>3.6086103406</c:v>
                </c:pt>
                <c:pt idx="25">
                  <c:v>3.49433248615</c:v>
                </c:pt>
                <c:pt idx="26">
                  <c:v>3.340202797874999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INSEE 2015'!$D$3</c:f>
              <c:strCache>
                <c:ptCount val="1"/>
                <c:pt idx="0">
                  <c:v>Decile ratio,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INSEE 2015'!$A$4:$A$30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INSEE 2015'!$D$4:$D$30</c:f>
              <c:numCache>
                <c:formatCode>General</c:formatCode>
                <c:ptCount val="27"/>
                <c:pt idx="0">
                  <c:v>8.1926605505</c:v>
                </c:pt>
                <c:pt idx="1">
                  <c:v>6.8570503738</c:v>
                </c:pt>
                <c:pt idx="2">
                  <c:v>6.936217524375</c:v>
                </c:pt>
                <c:pt idx="3">
                  <c:v>6.66945574405</c:v>
                </c:pt>
                <c:pt idx="4">
                  <c:v>6.696133832099999</c:v>
                </c:pt>
                <c:pt idx="5">
                  <c:v>6.7086853221</c:v>
                </c:pt>
                <c:pt idx="6">
                  <c:v>6.623122397225</c:v>
                </c:pt>
                <c:pt idx="7">
                  <c:v>6.759453009075</c:v>
                </c:pt>
                <c:pt idx="8">
                  <c:v>6.341609793525</c:v>
                </c:pt>
                <c:pt idx="9">
                  <c:v>6.424305477674999</c:v>
                </c:pt>
                <c:pt idx="10">
                  <c:v>6.60962946675</c:v>
                </c:pt>
                <c:pt idx="11">
                  <c:v>6.4479086202</c:v>
                </c:pt>
                <c:pt idx="12">
                  <c:v>7.024201227000001</c:v>
                </c:pt>
                <c:pt idx="13">
                  <c:v>6.784885017075</c:v>
                </c:pt>
                <c:pt idx="14">
                  <c:v>7.2585147853</c:v>
                </c:pt>
                <c:pt idx="15">
                  <c:v>6.617844958349999</c:v>
                </c:pt>
                <c:pt idx="16">
                  <c:v>5.955817820825</c:v>
                </c:pt>
                <c:pt idx="17">
                  <c:v>5.9069406049</c:v>
                </c:pt>
                <c:pt idx="18">
                  <c:v>5.5836358771</c:v>
                </c:pt>
                <c:pt idx="19">
                  <c:v>4.8464299585</c:v>
                </c:pt>
                <c:pt idx="20">
                  <c:v>4.64870755985</c:v>
                </c:pt>
                <c:pt idx="21">
                  <c:v>4.692953643825</c:v>
                </c:pt>
                <c:pt idx="22">
                  <c:v>4.44891722425</c:v>
                </c:pt>
                <c:pt idx="23">
                  <c:v>4.667771588874999</c:v>
                </c:pt>
                <c:pt idx="24">
                  <c:v>4.712976792025</c:v>
                </c:pt>
                <c:pt idx="25">
                  <c:v>4.45672989065</c:v>
                </c:pt>
                <c:pt idx="26">
                  <c:v>4.508294309125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INSEE 2015'!$E$3</c:f>
              <c:strCache>
                <c:ptCount val="1"/>
                <c:pt idx="0">
                  <c:v>Decile ratio,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INSEE 2015'!$A$4:$A$30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INSEE 2015'!$E$4:$E$30</c:f>
              <c:numCache>
                <c:formatCode>General</c:formatCode>
                <c:ptCount val="27"/>
                <c:pt idx="0">
                  <c:v>5.962962963</c:v>
                </c:pt>
                <c:pt idx="1">
                  <c:v>5.746665255775</c:v>
                </c:pt>
                <c:pt idx="2">
                  <c:v>5.787892161849999</c:v>
                </c:pt>
                <c:pt idx="3">
                  <c:v>5.773555422075</c:v>
                </c:pt>
                <c:pt idx="4">
                  <c:v>5.519127083275</c:v>
                </c:pt>
                <c:pt idx="5">
                  <c:v>5.547033869725001</c:v>
                </c:pt>
                <c:pt idx="6">
                  <c:v>5.518714241275</c:v>
                </c:pt>
                <c:pt idx="7">
                  <c:v>5.5235226026</c:v>
                </c:pt>
                <c:pt idx="8">
                  <c:v>5.20784631745</c:v>
                </c:pt>
                <c:pt idx="9">
                  <c:v>5.057762439525</c:v>
                </c:pt>
                <c:pt idx="10">
                  <c:v>5.278146654675</c:v>
                </c:pt>
                <c:pt idx="11">
                  <c:v>5.304661332149999</c:v>
                </c:pt>
                <c:pt idx="12">
                  <c:v>5.41556431885</c:v>
                </c:pt>
                <c:pt idx="13">
                  <c:v>5.4724875854</c:v>
                </c:pt>
                <c:pt idx="14">
                  <c:v>5.540597245675</c:v>
                </c:pt>
                <c:pt idx="15">
                  <c:v>5.326601955399999</c:v>
                </c:pt>
                <c:pt idx="16">
                  <c:v>4.826356997675</c:v>
                </c:pt>
                <c:pt idx="17">
                  <c:v>4.635673365275</c:v>
                </c:pt>
                <c:pt idx="18">
                  <c:v>4.732534674049999</c:v>
                </c:pt>
                <c:pt idx="19">
                  <c:v>4.176782695975</c:v>
                </c:pt>
                <c:pt idx="20">
                  <c:v>3.874360752975</c:v>
                </c:pt>
                <c:pt idx="21">
                  <c:v>3.789719019025</c:v>
                </c:pt>
                <c:pt idx="22">
                  <c:v>3.608379969575</c:v>
                </c:pt>
                <c:pt idx="23">
                  <c:v>3.57685817235</c:v>
                </c:pt>
                <c:pt idx="24">
                  <c:v>3.484036309725</c:v>
                </c:pt>
                <c:pt idx="25">
                  <c:v>3.48842976925</c:v>
                </c:pt>
                <c:pt idx="26">
                  <c:v>3.3313227497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5987016"/>
        <c:axId val="-2035729320"/>
      </c:scatterChart>
      <c:valAx>
        <c:axId val="-203598701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35729320"/>
        <c:crosses val="autoZero"/>
        <c:crossBetween val="midCat"/>
        <c:majorUnit val="2.0"/>
      </c:valAx>
      <c:valAx>
        <c:axId val="-2035729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5987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INSEE Compare'!$B$3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'Decile INSEE Compare'!$A$4:$A$30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INSEE Compare'!$B$4:$B$30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0.00272351585000052</c:v>
                </c:pt>
                <c:pt idx="5">
                  <c:v>-0.0377045114249999</c:v>
                </c:pt>
                <c:pt idx="6">
                  <c:v>0.49944646725</c:v>
                </c:pt>
                <c:pt idx="7">
                  <c:v>-0.212477455525001</c:v>
                </c:pt>
                <c:pt idx="8">
                  <c:v>-0.0754851489249999</c:v>
                </c:pt>
                <c:pt idx="9">
                  <c:v>0.39968487385</c:v>
                </c:pt>
                <c:pt idx="10">
                  <c:v>0.119508358600001</c:v>
                </c:pt>
                <c:pt idx="11">
                  <c:v>0.0592967081499989</c:v>
                </c:pt>
                <c:pt idx="12">
                  <c:v>-0.11863830195</c:v>
                </c:pt>
                <c:pt idx="13">
                  <c:v>-0.4245277485</c:v>
                </c:pt>
                <c:pt idx="14">
                  <c:v>-0.269164823675</c:v>
                </c:pt>
                <c:pt idx="15">
                  <c:v>-0.0137417992749995</c:v>
                </c:pt>
                <c:pt idx="16">
                  <c:v>0.508221688300001</c:v>
                </c:pt>
                <c:pt idx="17">
                  <c:v>-0.557192713899999</c:v>
                </c:pt>
                <c:pt idx="18">
                  <c:v>-0.368923147375002</c:v>
                </c:pt>
                <c:pt idx="19">
                  <c:v>0.284152932575</c:v>
                </c:pt>
                <c:pt idx="20">
                  <c:v>-0.38051023535</c:v>
                </c:pt>
                <c:pt idx="21">
                  <c:v>-0.426563640075001</c:v>
                </c:pt>
                <c:pt idx="22">
                  <c:v>-0.564186124024999</c:v>
                </c:pt>
                <c:pt idx="23">
                  <c:v>-0.514398719024999</c:v>
                </c:pt>
                <c:pt idx="24">
                  <c:v>-0.0471274924999996</c:v>
                </c:pt>
                <c:pt idx="25">
                  <c:v>-0.39609362255</c:v>
                </c:pt>
                <c:pt idx="26">
                  <c:v>-0.775987118400001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INSEE Compare'!$C$3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INSEE Compare'!$A$4:$A$30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INSEE Compare'!$C$4:$C$30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-0.0160651997749994</c:v>
                </c:pt>
                <c:pt idx="5">
                  <c:v>0.0192726864499999</c:v>
                </c:pt>
                <c:pt idx="6">
                  <c:v>-0.0414248510999995</c:v>
                </c:pt>
                <c:pt idx="7">
                  <c:v>-0.249573256024999</c:v>
                </c:pt>
                <c:pt idx="8">
                  <c:v>-0.137641418025001</c:v>
                </c:pt>
                <c:pt idx="9">
                  <c:v>-0.179678858675</c:v>
                </c:pt>
                <c:pt idx="10">
                  <c:v>0.16141778445</c:v>
                </c:pt>
                <c:pt idx="11">
                  <c:v>0.0516295208999997</c:v>
                </c:pt>
                <c:pt idx="12">
                  <c:v>-0.287811297599999</c:v>
                </c:pt>
                <c:pt idx="13">
                  <c:v>-0.355197870675</c:v>
                </c:pt>
                <c:pt idx="14">
                  <c:v>-0.42223696905</c:v>
                </c:pt>
                <c:pt idx="15">
                  <c:v>-0.332303857975</c:v>
                </c:pt>
                <c:pt idx="16">
                  <c:v>-0.0654859942500003</c:v>
                </c:pt>
                <c:pt idx="17">
                  <c:v>-0.444924520924999</c:v>
                </c:pt>
                <c:pt idx="18">
                  <c:v>-0.163511303975</c:v>
                </c:pt>
                <c:pt idx="19">
                  <c:v>-0.0606990189750007</c:v>
                </c:pt>
                <c:pt idx="20">
                  <c:v>0.135290512825</c:v>
                </c:pt>
                <c:pt idx="21">
                  <c:v>0.0133864217999995</c:v>
                </c:pt>
                <c:pt idx="22">
                  <c:v>0.0516362359500007</c:v>
                </c:pt>
                <c:pt idx="23">
                  <c:v>0.241358760175</c:v>
                </c:pt>
                <c:pt idx="24">
                  <c:v>0.538586692925</c:v>
                </c:pt>
                <c:pt idx="25">
                  <c:v>0.371570095875001</c:v>
                </c:pt>
                <c:pt idx="26">
                  <c:v>0.281979320525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INSEE Compare'!$D$3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'Decile INSEE Compare'!$A$4:$A$30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INSEE Compare'!$D$4:$D$30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0.00619972262500035</c:v>
                </c:pt>
                <c:pt idx="5">
                  <c:v>-0.00668815680000012</c:v>
                </c:pt>
                <c:pt idx="6">
                  <c:v>0.236621547025</c:v>
                </c:pt>
                <c:pt idx="7">
                  <c:v>0.16891934955</c:v>
                </c:pt>
                <c:pt idx="8">
                  <c:v>-0.0743812765249991</c:v>
                </c:pt>
                <c:pt idx="9">
                  <c:v>0.241426461225</c:v>
                </c:pt>
                <c:pt idx="10">
                  <c:v>0.128842751950001</c:v>
                </c:pt>
                <c:pt idx="11">
                  <c:v>-0.0112115300999998</c:v>
                </c:pt>
                <c:pt idx="12">
                  <c:v>0.0909603693000003</c:v>
                </c:pt>
                <c:pt idx="13">
                  <c:v>0.391987960650001</c:v>
                </c:pt>
                <c:pt idx="14">
                  <c:v>0.0372020592500002</c:v>
                </c:pt>
                <c:pt idx="15">
                  <c:v>0.406510802450001</c:v>
                </c:pt>
                <c:pt idx="16">
                  <c:v>1.026009726525</c:v>
                </c:pt>
                <c:pt idx="17">
                  <c:v>-0.365585381150001</c:v>
                </c:pt>
                <c:pt idx="18">
                  <c:v>-0.0100758494499988</c:v>
                </c:pt>
                <c:pt idx="19">
                  <c:v>0.370458610875</c:v>
                </c:pt>
                <c:pt idx="20">
                  <c:v>-0.2013711914</c:v>
                </c:pt>
                <c:pt idx="21">
                  <c:v>-0.387220158624999</c:v>
                </c:pt>
                <c:pt idx="22">
                  <c:v>-0.373059959924999</c:v>
                </c:pt>
                <c:pt idx="23">
                  <c:v>-0.2232318304</c:v>
                </c:pt>
                <c:pt idx="24">
                  <c:v>0.34642270275</c:v>
                </c:pt>
                <c:pt idx="25">
                  <c:v>-0.153260412700001</c:v>
                </c:pt>
                <c:pt idx="26">
                  <c:v>-0.599285952874999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INSEE Compare'!$E$3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INSEE Compare'!$A$4:$A$30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INSEE Compare'!$E$4:$E$30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-0.00936484167500051</c:v>
                </c:pt>
                <c:pt idx="5">
                  <c:v>0.00512348359999937</c:v>
                </c:pt>
                <c:pt idx="6">
                  <c:v>0.0347424333250004</c:v>
                </c:pt>
                <c:pt idx="7">
                  <c:v>0.000585797374999863</c:v>
                </c:pt>
                <c:pt idx="8">
                  <c:v>0.00309140722499901</c:v>
                </c:pt>
                <c:pt idx="9">
                  <c:v>-0.0348180895749994</c:v>
                </c:pt>
                <c:pt idx="10">
                  <c:v>0.140973431325001</c:v>
                </c:pt>
                <c:pt idx="11">
                  <c:v>-0.0374045994249998</c:v>
                </c:pt>
                <c:pt idx="12">
                  <c:v>-0.2064296131</c:v>
                </c:pt>
                <c:pt idx="13">
                  <c:v>-0.0159514468249995</c:v>
                </c:pt>
                <c:pt idx="14">
                  <c:v>-0.170139787825</c:v>
                </c:pt>
                <c:pt idx="15">
                  <c:v>0.0195351776749995</c:v>
                </c:pt>
                <c:pt idx="16">
                  <c:v>0.2065370225</c:v>
                </c:pt>
                <c:pt idx="17">
                  <c:v>-0.351361814375</c:v>
                </c:pt>
                <c:pt idx="18">
                  <c:v>-0.121324701375</c:v>
                </c:pt>
                <c:pt idx="19">
                  <c:v>0.0642783309249992</c:v>
                </c:pt>
                <c:pt idx="20">
                  <c:v>0.177467925125001</c:v>
                </c:pt>
                <c:pt idx="21">
                  <c:v>0.0493075313749993</c:v>
                </c:pt>
                <c:pt idx="22">
                  <c:v>0.03970165025</c:v>
                </c:pt>
                <c:pt idx="23">
                  <c:v>0.225863711125</c:v>
                </c:pt>
                <c:pt idx="24">
                  <c:v>0.553603277725</c:v>
                </c:pt>
                <c:pt idx="25">
                  <c:v>0.396894105400001</c:v>
                </c:pt>
                <c:pt idx="26">
                  <c:v>0.27172564375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6289064"/>
        <c:axId val="-2035970600"/>
      </c:scatterChart>
      <c:valAx>
        <c:axId val="-203628906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35970600"/>
        <c:crosses val="autoZero"/>
        <c:crossBetween val="midCat"/>
        <c:majorUnit val="2.0"/>
      </c:valAx>
      <c:valAx>
        <c:axId val="-2035970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6289064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'Decile INSEE Compare'!$G$3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INSEE Compare'!$F$4:$F$30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INSEE Compare'!$G$4:$G$30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0.40197139625</c:v>
                </c:pt>
                <c:pt idx="6">
                  <c:v>0.4005306738</c:v>
                </c:pt>
                <c:pt idx="7">
                  <c:v>0.406606750775</c:v>
                </c:pt>
                <c:pt idx="8">
                  <c:v>0.39145697035</c:v>
                </c:pt>
                <c:pt idx="9">
                  <c:v>0.40355303285</c:v>
                </c:pt>
                <c:pt idx="10">
                  <c:v>0.406963622675</c:v>
                </c:pt>
                <c:pt idx="11">
                  <c:v>0.405463514575</c:v>
                </c:pt>
                <c:pt idx="12">
                  <c:v>0.389052655275</c:v>
                </c:pt>
                <c:pt idx="13">
                  <c:v>0.395042903225</c:v>
                </c:pt>
                <c:pt idx="14">
                  <c:v>0.3834070614</c:v>
                </c:pt>
                <c:pt idx="15">
                  <c:v>0.385229818875</c:v>
                </c:pt>
                <c:pt idx="16">
                  <c:v>0.38831208185</c:v>
                </c:pt>
                <c:pt idx="17">
                  <c:v>0.385022938975</c:v>
                </c:pt>
                <c:pt idx="18">
                  <c:v>0.383691165675</c:v>
                </c:pt>
                <c:pt idx="19">
                  <c:v>0.369008358575</c:v>
                </c:pt>
                <c:pt idx="20">
                  <c:v>0.368604322575</c:v>
                </c:pt>
                <c:pt idx="21">
                  <c:v>0.3571579382</c:v>
                </c:pt>
                <c:pt idx="22">
                  <c:v>0.35634704555</c:v>
                </c:pt>
                <c:pt idx="23">
                  <c:v>0.331906372075</c:v>
                </c:pt>
                <c:pt idx="24">
                  <c:v>0.3264708387</c:v>
                </c:pt>
                <c:pt idx="25">
                  <c:v>0.3150304626</c:v>
                </c:pt>
                <c:pt idx="26">
                  <c:v>0.308989996775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INSEE Compare'!$H$3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INSEE Compare'!$F$4:$F$30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INSEE Compare'!$H$4:$H$30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0.379879625525</c:v>
                </c:pt>
                <c:pt idx="5">
                  <c:v>0.38000330145</c:v>
                </c:pt>
                <c:pt idx="6">
                  <c:v>0.377196293125</c:v>
                </c:pt>
                <c:pt idx="7">
                  <c:v>0.377721499325</c:v>
                </c:pt>
                <c:pt idx="8">
                  <c:v>0.36635430735</c:v>
                </c:pt>
                <c:pt idx="9">
                  <c:v>0.372175388675</c:v>
                </c:pt>
                <c:pt idx="10">
                  <c:v>0.374123771675</c:v>
                </c:pt>
                <c:pt idx="11">
                  <c:v>0.371949278625</c:v>
                </c:pt>
                <c:pt idx="12">
                  <c:v>0.3619390922</c:v>
                </c:pt>
                <c:pt idx="13">
                  <c:v>0.362933587</c:v>
                </c:pt>
                <c:pt idx="14">
                  <c:v>0.3584229881</c:v>
                </c:pt>
                <c:pt idx="15">
                  <c:v>0.35607381205</c:v>
                </c:pt>
                <c:pt idx="16">
                  <c:v>0.355007798025</c:v>
                </c:pt>
                <c:pt idx="17">
                  <c:v>0.351051242175</c:v>
                </c:pt>
                <c:pt idx="18">
                  <c:v>0.3514351524</c:v>
                </c:pt>
                <c:pt idx="19">
                  <c:v>0.343989041275</c:v>
                </c:pt>
                <c:pt idx="20">
                  <c:v>0.340521157825</c:v>
                </c:pt>
                <c:pt idx="21">
                  <c:v>0.339894741075</c:v>
                </c:pt>
                <c:pt idx="22">
                  <c:v>0.33684131635</c:v>
                </c:pt>
                <c:pt idx="23">
                  <c:v>0.32380346365</c:v>
                </c:pt>
                <c:pt idx="24">
                  <c:v>0.31819201105</c:v>
                </c:pt>
                <c:pt idx="25">
                  <c:v>0.3149920077</c:v>
                </c:pt>
                <c:pt idx="26">
                  <c:v>0.317440046675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INSEE Compare'!$I$3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INSEE Compare'!$F$4:$F$30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INSEE Compare'!$I$4:$I$30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0.385895154</c:v>
                </c:pt>
                <c:pt idx="5">
                  <c:v>0.3880007746</c:v>
                </c:pt>
                <c:pt idx="6">
                  <c:v>0.386234635075</c:v>
                </c:pt>
                <c:pt idx="7">
                  <c:v>0.392565095125</c:v>
                </c:pt>
                <c:pt idx="8">
                  <c:v>0.37870177325</c:v>
                </c:pt>
                <c:pt idx="9">
                  <c:v>0.391805141175</c:v>
                </c:pt>
                <c:pt idx="10">
                  <c:v>0.39913131045</c:v>
                </c:pt>
                <c:pt idx="11">
                  <c:v>0.394554814</c:v>
                </c:pt>
                <c:pt idx="12">
                  <c:v>0.38485106425</c:v>
                </c:pt>
                <c:pt idx="13">
                  <c:v>0.39425673585</c:v>
                </c:pt>
                <c:pt idx="14">
                  <c:v>0.38275559375</c:v>
                </c:pt>
                <c:pt idx="15">
                  <c:v>0.38564936285</c:v>
                </c:pt>
                <c:pt idx="16">
                  <c:v>0.3865164901</c:v>
                </c:pt>
                <c:pt idx="17">
                  <c:v>0.384008882075</c:v>
                </c:pt>
                <c:pt idx="18">
                  <c:v>0.38176728845</c:v>
                </c:pt>
                <c:pt idx="19">
                  <c:v>0.366952661525</c:v>
                </c:pt>
                <c:pt idx="20">
                  <c:v>0.367373254025</c:v>
                </c:pt>
                <c:pt idx="21">
                  <c:v>0.35600206045</c:v>
                </c:pt>
                <c:pt idx="22">
                  <c:v>0.3523222406</c:v>
                </c:pt>
                <c:pt idx="23">
                  <c:v>0.32990687495</c:v>
                </c:pt>
                <c:pt idx="24">
                  <c:v>0.32298842815</c:v>
                </c:pt>
                <c:pt idx="25">
                  <c:v>0.31521235155</c:v>
                </c:pt>
                <c:pt idx="26">
                  <c:v>0.306362706475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INSEE Compare'!$J$3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INSEE Compare'!$F$4:$F$30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INSEE Compare'!$J$4:$J$30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0.366650525625</c:v>
                </c:pt>
                <c:pt idx="5">
                  <c:v>0.368480031625</c:v>
                </c:pt>
                <c:pt idx="6">
                  <c:v>0.3653219341</c:v>
                </c:pt>
                <c:pt idx="7">
                  <c:v>0.36595421155</c:v>
                </c:pt>
                <c:pt idx="8">
                  <c:v>0.356286133775</c:v>
                </c:pt>
                <c:pt idx="9">
                  <c:v>0.363146925575</c:v>
                </c:pt>
                <c:pt idx="10">
                  <c:v>0.368279818475</c:v>
                </c:pt>
                <c:pt idx="11">
                  <c:v>0.36423013605</c:v>
                </c:pt>
                <c:pt idx="12">
                  <c:v>0.358641571675</c:v>
                </c:pt>
                <c:pt idx="13">
                  <c:v>0.36156968945</c:v>
                </c:pt>
                <c:pt idx="14">
                  <c:v>0.3571164061</c:v>
                </c:pt>
                <c:pt idx="15">
                  <c:v>0.35646315065</c:v>
                </c:pt>
                <c:pt idx="16">
                  <c:v>0.3542023035</c:v>
                </c:pt>
                <c:pt idx="17">
                  <c:v>0.350158297975</c:v>
                </c:pt>
                <c:pt idx="18">
                  <c:v>0.34940112015</c:v>
                </c:pt>
                <c:pt idx="19">
                  <c:v>0.343036567075</c:v>
                </c:pt>
                <c:pt idx="20">
                  <c:v>0.340645366325</c:v>
                </c:pt>
                <c:pt idx="21">
                  <c:v>0.339999703425</c:v>
                </c:pt>
                <c:pt idx="22">
                  <c:v>0.335791686</c:v>
                </c:pt>
                <c:pt idx="23">
                  <c:v>0.3234103347</c:v>
                </c:pt>
                <c:pt idx="24">
                  <c:v>0.316997091875</c:v>
                </c:pt>
                <c:pt idx="25">
                  <c:v>0.313847833725</c:v>
                </c:pt>
                <c:pt idx="26">
                  <c:v>0.31606423685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5949784"/>
        <c:axId val="-2107603880"/>
      </c:scatterChart>
      <c:valAx>
        <c:axId val="-203594978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107603880"/>
        <c:crosses val="autoZero"/>
        <c:crossBetween val="midCat"/>
        <c:majorUnit val="2.0"/>
      </c:valAx>
      <c:valAx>
        <c:axId val="-2107603880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594978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'Decile INSEE Compare'!$L$3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INSEE Compare'!$K$4:$K$30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INSEE Compare'!$L$4:$L$30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0.401340468175</c:v>
                </c:pt>
                <c:pt idx="6">
                  <c:v>0.398470230425</c:v>
                </c:pt>
                <c:pt idx="7">
                  <c:v>0.3925383704</c:v>
                </c:pt>
                <c:pt idx="8">
                  <c:v>0.39605847705</c:v>
                </c:pt>
                <c:pt idx="9">
                  <c:v>0.3893142938</c:v>
                </c:pt>
                <c:pt idx="10">
                  <c:v>0.388027997025</c:v>
                </c:pt>
                <c:pt idx="11">
                  <c:v>0.38588710555</c:v>
                </c:pt>
                <c:pt idx="12">
                  <c:v>0.3782787648</c:v>
                </c:pt>
                <c:pt idx="13">
                  <c:v>0.378850435325</c:v>
                </c:pt>
                <c:pt idx="14">
                  <c:v>0.3792162016</c:v>
                </c:pt>
                <c:pt idx="15">
                  <c:v>0.371185065075</c:v>
                </c:pt>
                <c:pt idx="16">
                  <c:v>0.3826543082</c:v>
                </c:pt>
                <c:pt idx="17">
                  <c:v>0.362972587525</c:v>
                </c:pt>
                <c:pt idx="18">
                  <c:v>0.3444957341</c:v>
                </c:pt>
                <c:pt idx="19">
                  <c:v>0.333451462375</c:v>
                </c:pt>
                <c:pt idx="20">
                  <c:v>0.317651340575</c:v>
                </c:pt>
                <c:pt idx="21">
                  <c:v>0.3126569067</c:v>
                </c:pt>
                <c:pt idx="22">
                  <c:v>0.317663823875</c:v>
                </c:pt>
                <c:pt idx="23">
                  <c:v>0.290458038875</c:v>
                </c:pt>
                <c:pt idx="24">
                  <c:v>0.278824453225</c:v>
                </c:pt>
                <c:pt idx="25">
                  <c:v>0.28130233205</c:v>
                </c:pt>
                <c:pt idx="26">
                  <c:v>0.28793750695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INSEE Compare'!$M$3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INSEE Compare'!$K$4:$K$30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INSEE Compare'!$M$4:$M$30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0.37985415885</c:v>
                </c:pt>
                <c:pt idx="5">
                  <c:v>0.37985285305</c:v>
                </c:pt>
                <c:pt idx="6">
                  <c:v>0.375764044675</c:v>
                </c:pt>
                <c:pt idx="7">
                  <c:v>0.370030978775</c:v>
                </c:pt>
                <c:pt idx="8">
                  <c:v>0.3710384841</c:v>
                </c:pt>
                <c:pt idx="9">
                  <c:v>0.364407765725</c:v>
                </c:pt>
                <c:pt idx="10">
                  <c:v>0.36403997795</c:v>
                </c:pt>
                <c:pt idx="11">
                  <c:v>0.365098425175</c:v>
                </c:pt>
                <c:pt idx="12">
                  <c:v>0.358548067575</c:v>
                </c:pt>
                <c:pt idx="13">
                  <c:v>0.35758420335</c:v>
                </c:pt>
                <c:pt idx="14">
                  <c:v>0.355594651175</c:v>
                </c:pt>
                <c:pt idx="15">
                  <c:v>0.352278797</c:v>
                </c:pt>
                <c:pt idx="16">
                  <c:v>0.357351368675</c:v>
                </c:pt>
                <c:pt idx="17">
                  <c:v>0.34283060255</c:v>
                </c:pt>
                <c:pt idx="18">
                  <c:v>0.330309750975</c:v>
                </c:pt>
                <c:pt idx="19">
                  <c:v>0.325528034125</c:v>
                </c:pt>
                <c:pt idx="20">
                  <c:v>0.3184680659</c:v>
                </c:pt>
                <c:pt idx="21">
                  <c:v>0.3179948398</c:v>
                </c:pt>
                <c:pt idx="22">
                  <c:v>0.317832351425</c:v>
                </c:pt>
                <c:pt idx="23">
                  <c:v>0.3055763399</c:v>
                </c:pt>
                <c:pt idx="24">
                  <c:v>0.302205688975</c:v>
                </c:pt>
                <c:pt idx="25">
                  <c:v>0.30240440015</c:v>
                </c:pt>
                <c:pt idx="26">
                  <c:v>0.3158739774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INSEE Compare'!$N$3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INSEE Compare'!$K$4:$K$30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INSEE Compare'!$N$4:$N$30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0.38591897195</c:v>
                </c:pt>
                <c:pt idx="5">
                  <c:v>0.387655884225</c:v>
                </c:pt>
                <c:pt idx="6">
                  <c:v>0.3838978373</c:v>
                </c:pt>
                <c:pt idx="7">
                  <c:v>0.382961748275</c:v>
                </c:pt>
                <c:pt idx="8">
                  <c:v>0.38374572665</c:v>
                </c:pt>
                <c:pt idx="9">
                  <c:v>0.379389143825</c:v>
                </c:pt>
                <c:pt idx="10">
                  <c:v>0.38031595095</c:v>
                </c:pt>
                <c:pt idx="11">
                  <c:v>0.37829193525</c:v>
                </c:pt>
                <c:pt idx="12">
                  <c:v>0.369989086925</c:v>
                </c:pt>
                <c:pt idx="13">
                  <c:v>0.37526838635</c:v>
                </c:pt>
                <c:pt idx="14">
                  <c:v>0.37801592015</c:v>
                </c:pt>
                <c:pt idx="15">
                  <c:v>0.37495981645</c:v>
                </c:pt>
                <c:pt idx="16">
                  <c:v>0.38655046155</c:v>
                </c:pt>
                <c:pt idx="17">
                  <c:v>0.364830312925</c:v>
                </c:pt>
                <c:pt idx="18">
                  <c:v>0.3427920393</c:v>
                </c:pt>
                <c:pt idx="19">
                  <c:v>0.33115320165</c:v>
                </c:pt>
                <c:pt idx="20">
                  <c:v>0.31746347365</c:v>
                </c:pt>
                <c:pt idx="21">
                  <c:v>0.31333813175</c:v>
                </c:pt>
                <c:pt idx="22">
                  <c:v>0.321082888125</c:v>
                </c:pt>
                <c:pt idx="23">
                  <c:v>0.2933485717</c:v>
                </c:pt>
                <c:pt idx="24">
                  <c:v>0.28353425205</c:v>
                </c:pt>
                <c:pt idx="25">
                  <c:v>0.2814858715</c:v>
                </c:pt>
                <c:pt idx="26">
                  <c:v>0.28992175715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INSEE Compare'!$O$3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INSEE Compare'!$K$4:$K$30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INSEE Compare'!$O$4:$O$30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0.36664646575</c:v>
                </c:pt>
                <c:pt idx="5">
                  <c:v>0.36854445345</c:v>
                </c:pt>
                <c:pt idx="6">
                  <c:v>0.363627058925</c:v>
                </c:pt>
                <c:pt idx="7">
                  <c:v>0.361500183975</c:v>
                </c:pt>
                <c:pt idx="8">
                  <c:v>0.3611614655</c:v>
                </c:pt>
                <c:pt idx="9">
                  <c:v>0.3569567343</c:v>
                </c:pt>
                <c:pt idx="10">
                  <c:v>0.3583777999</c:v>
                </c:pt>
                <c:pt idx="11">
                  <c:v>0.359245846425</c:v>
                </c:pt>
                <c:pt idx="12">
                  <c:v>0.352654646575</c:v>
                </c:pt>
                <c:pt idx="13">
                  <c:v>0.354743515025</c:v>
                </c:pt>
                <c:pt idx="14">
                  <c:v>0.353722769775</c:v>
                </c:pt>
                <c:pt idx="15">
                  <c:v>0.353698753875</c:v>
                </c:pt>
                <c:pt idx="16">
                  <c:v>0.35852860935</c:v>
                </c:pt>
                <c:pt idx="17">
                  <c:v>0.342521648475</c:v>
                </c:pt>
                <c:pt idx="18">
                  <c:v>0.3281317549</c:v>
                </c:pt>
                <c:pt idx="19">
                  <c:v>0.3234219431</c:v>
                </c:pt>
                <c:pt idx="20">
                  <c:v>0.31743347135</c:v>
                </c:pt>
                <c:pt idx="21">
                  <c:v>0.317264373125</c:v>
                </c:pt>
                <c:pt idx="22">
                  <c:v>0.318637175225</c:v>
                </c:pt>
                <c:pt idx="23">
                  <c:v>0.306326091825</c:v>
                </c:pt>
                <c:pt idx="24">
                  <c:v>0.303609006375</c:v>
                </c:pt>
                <c:pt idx="25">
                  <c:v>0.30188447255</c:v>
                </c:pt>
                <c:pt idx="26">
                  <c:v>0.316701212275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5803464"/>
        <c:axId val="-2035800648"/>
      </c:scatterChart>
      <c:valAx>
        <c:axId val="-203580346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35800648"/>
        <c:crosses val="autoZero"/>
        <c:crossBetween val="midCat"/>
        <c:majorUnit val="2.0"/>
      </c:valAx>
      <c:valAx>
        <c:axId val="-2035800648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58034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INSEE Compare (2)'!$B$3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'Decile INSEE Compare (2)'!$A$4:$A$30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INSEE Compare (2)'!$B$4:$B$30</c:f>
              <c:numCache>
                <c:formatCode>General</c:formatCode>
                <c:ptCount val="27"/>
                <c:pt idx="0">
                  <c:v>0.0</c:v>
                </c:pt>
                <c:pt idx="1">
                  <c:v>1.00000008274037E-10</c:v>
                </c:pt>
                <c:pt idx="2">
                  <c:v>3.00000024822111E-10</c:v>
                </c:pt>
                <c:pt idx="3">
                  <c:v>-3.2500047097983E-10</c:v>
                </c:pt>
                <c:pt idx="4">
                  <c:v>-0.0390233493499998</c:v>
                </c:pt>
                <c:pt idx="5">
                  <c:v>0.000190801999999657</c:v>
                </c:pt>
                <c:pt idx="6">
                  <c:v>0.515741381025</c:v>
                </c:pt>
                <c:pt idx="7">
                  <c:v>0.3815673982</c:v>
                </c:pt>
                <c:pt idx="8">
                  <c:v>0.0197656346250001</c:v>
                </c:pt>
                <c:pt idx="9">
                  <c:v>-0.412959509999999</c:v>
                </c:pt>
                <c:pt idx="10">
                  <c:v>-0.39651956435</c:v>
                </c:pt>
                <c:pt idx="11">
                  <c:v>-0.0165340471000004</c:v>
                </c:pt>
                <c:pt idx="12">
                  <c:v>-0.130413904675</c:v>
                </c:pt>
                <c:pt idx="13">
                  <c:v>0.0747528554750003</c:v>
                </c:pt>
                <c:pt idx="14">
                  <c:v>-0.381674960275</c:v>
                </c:pt>
                <c:pt idx="15">
                  <c:v>-0.0787520248249995</c:v>
                </c:pt>
                <c:pt idx="16">
                  <c:v>-0.389697362249999</c:v>
                </c:pt>
                <c:pt idx="17">
                  <c:v>-1.258033237849999</c:v>
                </c:pt>
                <c:pt idx="18">
                  <c:v>0.0346673599499994</c:v>
                </c:pt>
                <c:pt idx="19">
                  <c:v>0.0106233172249999</c:v>
                </c:pt>
                <c:pt idx="20">
                  <c:v>0.0103154809749997</c:v>
                </c:pt>
                <c:pt idx="21">
                  <c:v>-0.32236460575</c:v>
                </c:pt>
                <c:pt idx="22">
                  <c:v>-0.179121265249999</c:v>
                </c:pt>
                <c:pt idx="23">
                  <c:v>-0.314326079274999</c:v>
                </c:pt>
                <c:pt idx="24">
                  <c:v>0.197133473200001</c:v>
                </c:pt>
                <c:pt idx="25">
                  <c:v>0.18148614315</c:v>
                </c:pt>
                <c:pt idx="26">
                  <c:v>-0.6880479333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INSEE Compare (2)'!$C$3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INSEE Compare (2)'!$A$4:$A$30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INSEE Compare (2)'!$C$4:$C$30</c:f>
              <c:numCache>
                <c:formatCode>General</c:formatCode>
                <c:ptCount val="27"/>
                <c:pt idx="0">
                  <c:v>2.00000016548074E-10</c:v>
                </c:pt>
                <c:pt idx="1">
                  <c:v>-3.50000917137549E-10</c:v>
                </c:pt>
                <c:pt idx="2">
                  <c:v>-0.00100159827500068</c:v>
                </c:pt>
                <c:pt idx="3">
                  <c:v>0.00731912542500002</c:v>
                </c:pt>
                <c:pt idx="4">
                  <c:v>0.00899513477500058</c:v>
                </c:pt>
                <c:pt idx="5">
                  <c:v>0.00676985084999959</c:v>
                </c:pt>
                <c:pt idx="6">
                  <c:v>0.0897548677000008</c:v>
                </c:pt>
                <c:pt idx="7">
                  <c:v>0.0462870820500001</c:v>
                </c:pt>
                <c:pt idx="8">
                  <c:v>-0.342752362975</c:v>
                </c:pt>
                <c:pt idx="9">
                  <c:v>-0.61503445605</c:v>
                </c:pt>
                <c:pt idx="10">
                  <c:v>-0.0372098911999998</c:v>
                </c:pt>
                <c:pt idx="11">
                  <c:v>-0.168178203575001</c:v>
                </c:pt>
                <c:pt idx="12">
                  <c:v>-0.230682404125</c:v>
                </c:pt>
                <c:pt idx="13">
                  <c:v>0.135442879275</c:v>
                </c:pt>
                <c:pt idx="14">
                  <c:v>0.213819709425</c:v>
                </c:pt>
                <c:pt idx="15">
                  <c:v>0.0980091540250001</c:v>
                </c:pt>
                <c:pt idx="16">
                  <c:v>-0.256873043975</c:v>
                </c:pt>
                <c:pt idx="17">
                  <c:v>-0.20224039575</c:v>
                </c:pt>
                <c:pt idx="18">
                  <c:v>0.17999631915</c:v>
                </c:pt>
                <c:pt idx="19">
                  <c:v>0.228622253599999</c:v>
                </c:pt>
                <c:pt idx="20">
                  <c:v>0.309472625975</c:v>
                </c:pt>
                <c:pt idx="21">
                  <c:v>0.0939014760750001</c:v>
                </c:pt>
                <c:pt idx="22">
                  <c:v>0.3221949625</c:v>
                </c:pt>
                <c:pt idx="23">
                  <c:v>0.545242489025</c:v>
                </c:pt>
                <c:pt idx="24">
                  <c:v>0.96800274335</c:v>
                </c:pt>
                <c:pt idx="25">
                  <c:v>1.07449107165</c:v>
                </c:pt>
                <c:pt idx="26">
                  <c:v>0.622231130125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INSEE Compare (2)'!$D$3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'Decile INSEE Compare (2)'!$A$4:$A$30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INSEE Compare (2)'!$D$4:$D$30</c:f>
              <c:numCache>
                <c:formatCode>General</c:formatCode>
                <c:ptCount val="27"/>
                <c:pt idx="0">
                  <c:v>-5.00000041370185E-10</c:v>
                </c:pt>
                <c:pt idx="1">
                  <c:v>-2.00000016548074E-10</c:v>
                </c:pt>
                <c:pt idx="2">
                  <c:v>-0.0989250189499993</c:v>
                </c:pt>
                <c:pt idx="3">
                  <c:v>-0.108364999875</c:v>
                </c:pt>
                <c:pt idx="4">
                  <c:v>-0.18860916885</c:v>
                </c:pt>
                <c:pt idx="5">
                  <c:v>-0.0753734612750003</c:v>
                </c:pt>
                <c:pt idx="6">
                  <c:v>0.121463106175</c:v>
                </c:pt>
                <c:pt idx="7">
                  <c:v>0.283519300025</c:v>
                </c:pt>
                <c:pt idx="8">
                  <c:v>-0.128420113674999</c:v>
                </c:pt>
                <c:pt idx="9">
                  <c:v>-0.11758275705</c:v>
                </c:pt>
                <c:pt idx="10">
                  <c:v>-0.427669785799999</c:v>
                </c:pt>
                <c:pt idx="11">
                  <c:v>-0.200006570775001</c:v>
                </c:pt>
                <c:pt idx="12">
                  <c:v>-0.119726379625</c:v>
                </c:pt>
                <c:pt idx="13">
                  <c:v>0.3590639893</c:v>
                </c:pt>
                <c:pt idx="14">
                  <c:v>-0.54439710715</c:v>
                </c:pt>
                <c:pt idx="15">
                  <c:v>-0.0798734575749993</c:v>
                </c:pt>
                <c:pt idx="16">
                  <c:v>0.173904523225</c:v>
                </c:pt>
                <c:pt idx="17">
                  <c:v>-1.086717521575</c:v>
                </c:pt>
                <c:pt idx="18">
                  <c:v>0.179377112875001</c:v>
                </c:pt>
                <c:pt idx="19">
                  <c:v>0.12925450875</c:v>
                </c:pt>
                <c:pt idx="20">
                  <c:v>-0.24299524405</c:v>
                </c:pt>
                <c:pt idx="21">
                  <c:v>-0.4896974335</c:v>
                </c:pt>
                <c:pt idx="22">
                  <c:v>-0.508351231124999</c:v>
                </c:pt>
                <c:pt idx="23">
                  <c:v>-0.490826713875</c:v>
                </c:pt>
                <c:pt idx="24">
                  <c:v>0.323669329299999</c:v>
                </c:pt>
                <c:pt idx="25">
                  <c:v>0.2225864108</c:v>
                </c:pt>
                <c:pt idx="26">
                  <c:v>-0.465038878475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INSEE Compare (2)'!$E$3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INSEE Compare (2)'!$A$4:$A$30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INSEE Compare (2)'!$E$4:$E$30</c:f>
              <c:numCache>
                <c:formatCode>General</c:formatCode>
                <c:ptCount val="27"/>
                <c:pt idx="0">
                  <c:v>0.0</c:v>
                </c:pt>
                <c:pt idx="1">
                  <c:v>-2.24999574527374E-10</c:v>
                </c:pt>
                <c:pt idx="2">
                  <c:v>-0.112947986925001</c:v>
                </c:pt>
                <c:pt idx="3">
                  <c:v>-0.130880944075</c:v>
                </c:pt>
                <c:pt idx="4">
                  <c:v>-0.103552701450001</c:v>
                </c:pt>
                <c:pt idx="5">
                  <c:v>-0.0879632854750012</c:v>
                </c:pt>
                <c:pt idx="6">
                  <c:v>0.0291424774999998</c:v>
                </c:pt>
                <c:pt idx="7">
                  <c:v>0.0489443946749999</c:v>
                </c:pt>
                <c:pt idx="8">
                  <c:v>-0.153692435150001</c:v>
                </c:pt>
                <c:pt idx="9">
                  <c:v>-0.3747088048</c:v>
                </c:pt>
                <c:pt idx="10">
                  <c:v>-0.23389289615</c:v>
                </c:pt>
                <c:pt idx="11">
                  <c:v>-0.258432134925</c:v>
                </c:pt>
                <c:pt idx="12">
                  <c:v>-0.163129457125001</c:v>
                </c:pt>
                <c:pt idx="13">
                  <c:v>0.255910959325</c:v>
                </c:pt>
                <c:pt idx="14">
                  <c:v>0.158110501525001</c:v>
                </c:pt>
                <c:pt idx="15">
                  <c:v>0.17501270505</c:v>
                </c:pt>
                <c:pt idx="16">
                  <c:v>-0.0349299635250002</c:v>
                </c:pt>
                <c:pt idx="17">
                  <c:v>-0.13928364035</c:v>
                </c:pt>
                <c:pt idx="18">
                  <c:v>0.1634195873</c:v>
                </c:pt>
                <c:pt idx="19">
                  <c:v>0.217114013124999</c:v>
                </c:pt>
                <c:pt idx="20">
                  <c:v>0.391555895650001</c:v>
                </c:pt>
                <c:pt idx="21">
                  <c:v>0.1411781122</c:v>
                </c:pt>
                <c:pt idx="22">
                  <c:v>0.388835720575</c:v>
                </c:pt>
                <c:pt idx="23">
                  <c:v>0.5462201975</c:v>
                </c:pt>
                <c:pt idx="24">
                  <c:v>0.94855784485</c:v>
                </c:pt>
                <c:pt idx="25">
                  <c:v>1.088721273725001</c:v>
                </c:pt>
                <c:pt idx="26">
                  <c:v>0.6571661193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5867992"/>
        <c:axId val="-2085636904"/>
      </c:scatterChart>
      <c:valAx>
        <c:axId val="-203586799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85636904"/>
        <c:crosses val="autoZero"/>
        <c:crossBetween val="midCat"/>
        <c:majorUnit val="2.0"/>
      </c:valAx>
      <c:valAx>
        <c:axId val="-2085636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5867992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'Decile INSEE Compare (2)'!$G$3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INSEE Compare (2)'!$F$4:$F$30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INSEE Compare (2)'!$G$4:$G$30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0.40197139625</c:v>
                </c:pt>
                <c:pt idx="6">
                  <c:v>0.4005306738</c:v>
                </c:pt>
                <c:pt idx="7">
                  <c:v>0.406606750775</c:v>
                </c:pt>
                <c:pt idx="8">
                  <c:v>0.39145697035</c:v>
                </c:pt>
                <c:pt idx="9">
                  <c:v>0.40355303285</c:v>
                </c:pt>
                <c:pt idx="10">
                  <c:v>0.406963622675</c:v>
                </c:pt>
                <c:pt idx="11">
                  <c:v>0.405463514575</c:v>
                </c:pt>
                <c:pt idx="12">
                  <c:v>0.389052655275</c:v>
                </c:pt>
                <c:pt idx="13">
                  <c:v>0.395042903225</c:v>
                </c:pt>
                <c:pt idx="14">
                  <c:v>0.3834070614</c:v>
                </c:pt>
                <c:pt idx="15">
                  <c:v>0.385229818875</c:v>
                </c:pt>
                <c:pt idx="16">
                  <c:v>0.38831208185</c:v>
                </c:pt>
                <c:pt idx="17">
                  <c:v>0.385022938975</c:v>
                </c:pt>
                <c:pt idx="18">
                  <c:v>0.383691165675</c:v>
                </c:pt>
                <c:pt idx="19">
                  <c:v>0.369008358575</c:v>
                </c:pt>
                <c:pt idx="20">
                  <c:v>0.368604322575</c:v>
                </c:pt>
                <c:pt idx="21">
                  <c:v>0.3571579382</c:v>
                </c:pt>
                <c:pt idx="22">
                  <c:v>0.35634704555</c:v>
                </c:pt>
                <c:pt idx="23">
                  <c:v>0.331906372075</c:v>
                </c:pt>
                <c:pt idx="24">
                  <c:v>0.3264708387</c:v>
                </c:pt>
                <c:pt idx="25">
                  <c:v>0.3150304626</c:v>
                </c:pt>
                <c:pt idx="26">
                  <c:v>0.308989996775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INSEE Compare (2)'!$H$3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INSEE Compare (2)'!$F$4:$F$30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INSEE Compare (2)'!$H$4:$H$30</c:f>
              <c:numCache>
                <c:formatCode>General</c:formatCode>
                <c:ptCount val="27"/>
                <c:pt idx="0">
                  <c:v>2.00000016548074E-10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0.379879625525</c:v>
                </c:pt>
                <c:pt idx="5">
                  <c:v>0.38000330145</c:v>
                </c:pt>
                <c:pt idx="6">
                  <c:v>0.377196293125</c:v>
                </c:pt>
                <c:pt idx="7">
                  <c:v>0.377721499325</c:v>
                </c:pt>
                <c:pt idx="8">
                  <c:v>0.36635430735</c:v>
                </c:pt>
                <c:pt idx="9">
                  <c:v>0.372175388675</c:v>
                </c:pt>
                <c:pt idx="10">
                  <c:v>0.374123771675</c:v>
                </c:pt>
                <c:pt idx="11">
                  <c:v>0.371949278625</c:v>
                </c:pt>
                <c:pt idx="12">
                  <c:v>0.3619390922</c:v>
                </c:pt>
                <c:pt idx="13">
                  <c:v>0.362933587</c:v>
                </c:pt>
                <c:pt idx="14">
                  <c:v>0.3584229881</c:v>
                </c:pt>
                <c:pt idx="15">
                  <c:v>0.35607381205</c:v>
                </c:pt>
                <c:pt idx="16">
                  <c:v>0.355007798025</c:v>
                </c:pt>
                <c:pt idx="17">
                  <c:v>0.351051242175</c:v>
                </c:pt>
                <c:pt idx="18">
                  <c:v>0.3514351524</c:v>
                </c:pt>
                <c:pt idx="19">
                  <c:v>0.343989041275</c:v>
                </c:pt>
                <c:pt idx="20">
                  <c:v>0.340521157825</c:v>
                </c:pt>
                <c:pt idx="21">
                  <c:v>0.339894741075</c:v>
                </c:pt>
                <c:pt idx="22">
                  <c:v>0.33684131635</c:v>
                </c:pt>
                <c:pt idx="23">
                  <c:v>0.32380346365</c:v>
                </c:pt>
                <c:pt idx="24">
                  <c:v>0.31819201105</c:v>
                </c:pt>
                <c:pt idx="25">
                  <c:v>0.3149920077</c:v>
                </c:pt>
                <c:pt idx="26">
                  <c:v>0.317440046675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INSEE Compare (2)'!$I$3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INSEE Compare (2)'!$F$4:$F$30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INSEE Compare (2)'!$I$4:$I$30</c:f>
              <c:numCache>
                <c:formatCode>General</c:formatCode>
                <c:ptCount val="27"/>
                <c:pt idx="0">
                  <c:v>-5.00000041370185E-10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0.385895154</c:v>
                </c:pt>
                <c:pt idx="5">
                  <c:v>0.3880007746</c:v>
                </c:pt>
                <c:pt idx="6">
                  <c:v>0.386234635075</c:v>
                </c:pt>
                <c:pt idx="7">
                  <c:v>0.392565095125</c:v>
                </c:pt>
                <c:pt idx="8">
                  <c:v>0.37870177325</c:v>
                </c:pt>
                <c:pt idx="9">
                  <c:v>0.391805141175</c:v>
                </c:pt>
                <c:pt idx="10">
                  <c:v>0.39913131045</c:v>
                </c:pt>
                <c:pt idx="11">
                  <c:v>0.394554814</c:v>
                </c:pt>
                <c:pt idx="12">
                  <c:v>0.38485106425</c:v>
                </c:pt>
                <c:pt idx="13">
                  <c:v>0.39425673585</c:v>
                </c:pt>
                <c:pt idx="14">
                  <c:v>0.38275559375</c:v>
                </c:pt>
                <c:pt idx="15">
                  <c:v>0.38564936285</c:v>
                </c:pt>
                <c:pt idx="16">
                  <c:v>0.3865164901</c:v>
                </c:pt>
                <c:pt idx="17">
                  <c:v>0.384008882075</c:v>
                </c:pt>
                <c:pt idx="18">
                  <c:v>0.38176728845</c:v>
                </c:pt>
                <c:pt idx="19">
                  <c:v>0.366952661525</c:v>
                </c:pt>
                <c:pt idx="20">
                  <c:v>0.367373254025</c:v>
                </c:pt>
                <c:pt idx="21">
                  <c:v>0.35600206045</c:v>
                </c:pt>
                <c:pt idx="22">
                  <c:v>0.3523222406</c:v>
                </c:pt>
                <c:pt idx="23">
                  <c:v>0.32990687495</c:v>
                </c:pt>
                <c:pt idx="24">
                  <c:v>0.32298842815</c:v>
                </c:pt>
                <c:pt idx="25">
                  <c:v>0.31521235155</c:v>
                </c:pt>
                <c:pt idx="26">
                  <c:v>0.306362706475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INSEE Compare (2)'!$J$3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INSEE Compare (2)'!$F$4:$F$30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INSEE Compare (2)'!$J$4:$J$30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0.366650525625</c:v>
                </c:pt>
                <c:pt idx="5">
                  <c:v>0.368480031625</c:v>
                </c:pt>
                <c:pt idx="6">
                  <c:v>0.3653219341</c:v>
                </c:pt>
                <c:pt idx="7">
                  <c:v>0.36595421155</c:v>
                </c:pt>
                <c:pt idx="8">
                  <c:v>0.356286133775</c:v>
                </c:pt>
                <c:pt idx="9">
                  <c:v>0.363146925575</c:v>
                </c:pt>
                <c:pt idx="10">
                  <c:v>0.368279818475</c:v>
                </c:pt>
                <c:pt idx="11">
                  <c:v>0.36423013605</c:v>
                </c:pt>
                <c:pt idx="12">
                  <c:v>0.358641571675</c:v>
                </c:pt>
                <c:pt idx="13">
                  <c:v>0.36156968945</c:v>
                </c:pt>
                <c:pt idx="14">
                  <c:v>0.3571164061</c:v>
                </c:pt>
                <c:pt idx="15">
                  <c:v>0.35646315065</c:v>
                </c:pt>
                <c:pt idx="16">
                  <c:v>0.3542023035</c:v>
                </c:pt>
                <c:pt idx="17">
                  <c:v>0.350158297975</c:v>
                </c:pt>
                <c:pt idx="18">
                  <c:v>0.34940112015</c:v>
                </c:pt>
                <c:pt idx="19">
                  <c:v>0.343036567075</c:v>
                </c:pt>
                <c:pt idx="20">
                  <c:v>0.340645366325</c:v>
                </c:pt>
                <c:pt idx="21">
                  <c:v>0.339999703425</c:v>
                </c:pt>
                <c:pt idx="22">
                  <c:v>0.335791686</c:v>
                </c:pt>
                <c:pt idx="23">
                  <c:v>0.3234103347</c:v>
                </c:pt>
                <c:pt idx="24">
                  <c:v>0.316997091875</c:v>
                </c:pt>
                <c:pt idx="25">
                  <c:v>0.313847833725</c:v>
                </c:pt>
                <c:pt idx="26">
                  <c:v>0.31606423685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670264"/>
        <c:axId val="-2085667128"/>
      </c:scatterChart>
      <c:valAx>
        <c:axId val="-208567026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85667128"/>
        <c:crosses val="autoZero"/>
        <c:crossBetween val="midCat"/>
        <c:majorUnit val="2.0"/>
      </c:valAx>
      <c:valAx>
        <c:axId val="-2085667128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567026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'Decile INSEE Compare (2)'!$L$3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INSEE Compare (2)'!$K$4:$K$30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INSEE Compare (2)'!$L$4:$L$30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0.401340468175</c:v>
                </c:pt>
                <c:pt idx="6">
                  <c:v>0.398470230425</c:v>
                </c:pt>
                <c:pt idx="7">
                  <c:v>0.3925383704</c:v>
                </c:pt>
                <c:pt idx="8">
                  <c:v>0.39605847705</c:v>
                </c:pt>
                <c:pt idx="9">
                  <c:v>0.3893142938</c:v>
                </c:pt>
                <c:pt idx="10">
                  <c:v>0.388027997025</c:v>
                </c:pt>
                <c:pt idx="11">
                  <c:v>0.38588710555</c:v>
                </c:pt>
                <c:pt idx="12">
                  <c:v>0.3782787648</c:v>
                </c:pt>
                <c:pt idx="13">
                  <c:v>0.378850435325</c:v>
                </c:pt>
                <c:pt idx="14">
                  <c:v>0.3792162016</c:v>
                </c:pt>
                <c:pt idx="15">
                  <c:v>0.371185065075</c:v>
                </c:pt>
                <c:pt idx="16">
                  <c:v>0.3826543082</c:v>
                </c:pt>
                <c:pt idx="17">
                  <c:v>0.362972587525</c:v>
                </c:pt>
                <c:pt idx="18">
                  <c:v>0.3444957341</c:v>
                </c:pt>
                <c:pt idx="19">
                  <c:v>0.333451462375</c:v>
                </c:pt>
                <c:pt idx="20">
                  <c:v>0.317651340575</c:v>
                </c:pt>
                <c:pt idx="21">
                  <c:v>0.3126569067</c:v>
                </c:pt>
                <c:pt idx="22">
                  <c:v>0.317663823875</c:v>
                </c:pt>
                <c:pt idx="23">
                  <c:v>0.290458038875</c:v>
                </c:pt>
                <c:pt idx="24">
                  <c:v>0.278824453225</c:v>
                </c:pt>
                <c:pt idx="25">
                  <c:v>0.28130233205</c:v>
                </c:pt>
                <c:pt idx="26">
                  <c:v>0.28793750695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INSEE Compare (2)'!$M$3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INSEE Compare (2)'!$K$4:$K$30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INSEE Compare (2)'!$M$4:$M$30</c:f>
              <c:numCache>
                <c:formatCode>General</c:formatCode>
                <c:ptCount val="27"/>
                <c:pt idx="0">
                  <c:v>2.00000016548074E-10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0.37985415885</c:v>
                </c:pt>
                <c:pt idx="5">
                  <c:v>0.37985285305</c:v>
                </c:pt>
                <c:pt idx="6">
                  <c:v>0.375764044675</c:v>
                </c:pt>
                <c:pt idx="7">
                  <c:v>0.370030978775</c:v>
                </c:pt>
                <c:pt idx="8">
                  <c:v>0.3710384841</c:v>
                </c:pt>
                <c:pt idx="9">
                  <c:v>0.364407765725</c:v>
                </c:pt>
                <c:pt idx="10">
                  <c:v>0.36403997795</c:v>
                </c:pt>
                <c:pt idx="11">
                  <c:v>0.365098425175</c:v>
                </c:pt>
                <c:pt idx="12">
                  <c:v>0.358548067575</c:v>
                </c:pt>
                <c:pt idx="13">
                  <c:v>0.35758420335</c:v>
                </c:pt>
                <c:pt idx="14">
                  <c:v>0.355594651175</c:v>
                </c:pt>
                <c:pt idx="15">
                  <c:v>0.352278797</c:v>
                </c:pt>
                <c:pt idx="16">
                  <c:v>0.357351368675</c:v>
                </c:pt>
                <c:pt idx="17">
                  <c:v>0.34283060255</c:v>
                </c:pt>
                <c:pt idx="18">
                  <c:v>0.330309750975</c:v>
                </c:pt>
                <c:pt idx="19">
                  <c:v>0.325528034125</c:v>
                </c:pt>
                <c:pt idx="20">
                  <c:v>0.3184680659</c:v>
                </c:pt>
                <c:pt idx="21">
                  <c:v>0.3179948398</c:v>
                </c:pt>
                <c:pt idx="22">
                  <c:v>0.317832351425</c:v>
                </c:pt>
                <c:pt idx="23">
                  <c:v>0.3055763399</c:v>
                </c:pt>
                <c:pt idx="24">
                  <c:v>0.302205688975</c:v>
                </c:pt>
                <c:pt idx="25">
                  <c:v>0.30240440015</c:v>
                </c:pt>
                <c:pt idx="26">
                  <c:v>0.3158739774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INSEE Compare (2)'!$N$3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INSEE Compare (2)'!$K$4:$K$30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INSEE Compare (2)'!$N$4:$N$30</c:f>
              <c:numCache>
                <c:formatCode>General</c:formatCode>
                <c:ptCount val="27"/>
                <c:pt idx="0">
                  <c:v>-5.00000041370185E-10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0.38591897195</c:v>
                </c:pt>
                <c:pt idx="5">
                  <c:v>0.387655884225</c:v>
                </c:pt>
                <c:pt idx="6">
                  <c:v>0.3838978373</c:v>
                </c:pt>
                <c:pt idx="7">
                  <c:v>0.382961748275</c:v>
                </c:pt>
                <c:pt idx="8">
                  <c:v>0.38374572665</c:v>
                </c:pt>
                <c:pt idx="9">
                  <c:v>0.379389143825</c:v>
                </c:pt>
                <c:pt idx="10">
                  <c:v>0.38031595095</c:v>
                </c:pt>
                <c:pt idx="11">
                  <c:v>0.37829193525</c:v>
                </c:pt>
                <c:pt idx="12">
                  <c:v>0.369989086925</c:v>
                </c:pt>
                <c:pt idx="13">
                  <c:v>0.37526838635</c:v>
                </c:pt>
                <c:pt idx="14">
                  <c:v>0.37801592015</c:v>
                </c:pt>
                <c:pt idx="15">
                  <c:v>0.37495981645</c:v>
                </c:pt>
                <c:pt idx="16">
                  <c:v>0.38655046155</c:v>
                </c:pt>
                <c:pt idx="17">
                  <c:v>0.364830312925</c:v>
                </c:pt>
                <c:pt idx="18">
                  <c:v>0.3427920393</c:v>
                </c:pt>
                <c:pt idx="19">
                  <c:v>0.33115320165</c:v>
                </c:pt>
                <c:pt idx="20">
                  <c:v>0.31746347365</c:v>
                </c:pt>
                <c:pt idx="21">
                  <c:v>0.31333813175</c:v>
                </c:pt>
                <c:pt idx="22">
                  <c:v>0.321082888125</c:v>
                </c:pt>
                <c:pt idx="23">
                  <c:v>0.2933485717</c:v>
                </c:pt>
                <c:pt idx="24">
                  <c:v>0.28353425205</c:v>
                </c:pt>
                <c:pt idx="25">
                  <c:v>0.2814858715</c:v>
                </c:pt>
                <c:pt idx="26">
                  <c:v>0.28992175715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INSEE Compare (2)'!$O$3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INSEE Compare (2)'!$K$4:$K$30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INSEE Compare (2)'!$O$4:$O$30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0.36664646575</c:v>
                </c:pt>
                <c:pt idx="5">
                  <c:v>0.36854445345</c:v>
                </c:pt>
                <c:pt idx="6">
                  <c:v>0.363627058925</c:v>
                </c:pt>
                <c:pt idx="7">
                  <c:v>0.361500183975</c:v>
                </c:pt>
                <c:pt idx="8">
                  <c:v>0.3611614655</c:v>
                </c:pt>
                <c:pt idx="9">
                  <c:v>0.3569567343</c:v>
                </c:pt>
                <c:pt idx="10">
                  <c:v>0.3583777999</c:v>
                </c:pt>
                <c:pt idx="11">
                  <c:v>0.359245846425</c:v>
                </c:pt>
                <c:pt idx="12">
                  <c:v>0.352654646575</c:v>
                </c:pt>
                <c:pt idx="13">
                  <c:v>0.354743515025</c:v>
                </c:pt>
                <c:pt idx="14">
                  <c:v>0.353722769775</c:v>
                </c:pt>
                <c:pt idx="15">
                  <c:v>0.353698753875</c:v>
                </c:pt>
                <c:pt idx="16">
                  <c:v>0.35852860935</c:v>
                </c:pt>
                <c:pt idx="17">
                  <c:v>0.342521648475</c:v>
                </c:pt>
                <c:pt idx="18">
                  <c:v>0.3281317549</c:v>
                </c:pt>
                <c:pt idx="19">
                  <c:v>0.3234219431</c:v>
                </c:pt>
                <c:pt idx="20">
                  <c:v>0.31743347135</c:v>
                </c:pt>
                <c:pt idx="21">
                  <c:v>0.317264373125</c:v>
                </c:pt>
                <c:pt idx="22">
                  <c:v>0.318637175225</c:v>
                </c:pt>
                <c:pt idx="23">
                  <c:v>0.306326091825</c:v>
                </c:pt>
                <c:pt idx="24">
                  <c:v>0.303609006375</c:v>
                </c:pt>
                <c:pt idx="25">
                  <c:v>0.30188447255</c:v>
                </c:pt>
                <c:pt idx="26">
                  <c:v>0.316701212275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710312"/>
        <c:axId val="-2085725112"/>
      </c:scatterChart>
      <c:valAx>
        <c:axId val="-208571031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85725112"/>
        <c:crosses val="autoZero"/>
        <c:crossBetween val="midCat"/>
        <c:majorUnit val="2.0"/>
      </c:valAx>
      <c:valAx>
        <c:axId val="-2085725112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5710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INSEE Compare (3)'!$B$3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'Decile INSEE Compare (3)'!$A$4:$A$30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INSEE Compare (3)'!$B$4:$B$30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0.0207735303999987</c:v>
                </c:pt>
                <c:pt idx="4">
                  <c:v>-0.0349923046249998</c:v>
                </c:pt>
                <c:pt idx="5">
                  <c:v>0.100607451775</c:v>
                </c:pt>
                <c:pt idx="6">
                  <c:v>0.431687186925</c:v>
                </c:pt>
                <c:pt idx="7">
                  <c:v>0.109627327275</c:v>
                </c:pt>
                <c:pt idx="8">
                  <c:v>0.0864116168999995</c:v>
                </c:pt>
                <c:pt idx="9">
                  <c:v>-0.164978488225</c:v>
                </c:pt>
                <c:pt idx="10">
                  <c:v>0.290544368625</c:v>
                </c:pt>
                <c:pt idx="11">
                  <c:v>0.233343451174999</c:v>
                </c:pt>
                <c:pt idx="12">
                  <c:v>0.118227293</c:v>
                </c:pt>
                <c:pt idx="13">
                  <c:v>0.00365923582500027</c:v>
                </c:pt>
                <c:pt idx="14">
                  <c:v>-0.471707943125</c:v>
                </c:pt>
                <c:pt idx="15">
                  <c:v>0.700861865225001</c:v>
                </c:pt>
                <c:pt idx="16">
                  <c:v>-0.0572277559999996</c:v>
                </c:pt>
                <c:pt idx="17">
                  <c:v>-0.790268880025</c:v>
                </c:pt>
                <c:pt idx="18">
                  <c:v>-0.32845937565</c:v>
                </c:pt>
                <c:pt idx="19">
                  <c:v>0.5781593535</c:v>
                </c:pt>
                <c:pt idx="20">
                  <c:v>0.2134702034</c:v>
                </c:pt>
                <c:pt idx="21">
                  <c:v>-0.0798823211749999</c:v>
                </c:pt>
                <c:pt idx="22">
                  <c:v>-0.439358638824999</c:v>
                </c:pt>
                <c:pt idx="23">
                  <c:v>-0.570203816449999</c:v>
                </c:pt>
                <c:pt idx="24">
                  <c:v>-0.118884858249999</c:v>
                </c:pt>
                <c:pt idx="25">
                  <c:v>-0.206737528950001</c:v>
                </c:pt>
                <c:pt idx="26">
                  <c:v>-0.572087105175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INSEE Compare (3)'!$C$3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INSEE Compare (3)'!$A$4:$A$30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INSEE Compare (3)'!$C$4:$C$30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-0.0035076121750004</c:v>
                </c:pt>
                <c:pt idx="3">
                  <c:v>-0.0313909014750013</c:v>
                </c:pt>
                <c:pt idx="4">
                  <c:v>-0.0279929751499992</c:v>
                </c:pt>
                <c:pt idx="5">
                  <c:v>0.00765912825000026</c:v>
                </c:pt>
                <c:pt idx="6">
                  <c:v>-0.186397338474999</c:v>
                </c:pt>
                <c:pt idx="7">
                  <c:v>-0.445190638275001</c:v>
                </c:pt>
                <c:pt idx="8">
                  <c:v>-0.4055196108</c:v>
                </c:pt>
                <c:pt idx="9">
                  <c:v>-0.705368912549999</c:v>
                </c:pt>
                <c:pt idx="10">
                  <c:v>-0.30856860465</c:v>
                </c:pt>
                <c:pt idx="11">
                  <c:v>-0.144778648625</c:v>
                </c:pt>
                <c:pt idx="12">
                  <c:v>-0.576519368675</c:v>
                </c:pt>
                <c:pt idx="13">
                  <c:v>-0.23047117755</c:v>
                </c:pt>
                <c:pt idx="14">
                  <c:v>-0.389208563524999</c:v>
                </c:pt>
                <c:pt idx="15">
                  <c:v>-0.0907328281749997</c:v>
                </c:pt>
                <c:pt idx="16">
                  <c:v>-0.529875517425001</c:v>
                </c:pt>
                <c:pt idx="17">
                  <c:v>-0.722337701800001</c:v>
                </c:pt>
                <c:pt idx="18">
                  <c:v>-0.417958689750001</c:v>
                </c:pt>
                <c:pt idx="19">
                  <c:v>-0.186400632475</c:v>
                </c:pt>
                <c:pt idx="20">
                  <c:v>-0.0250682029</c:v>
                </c:pt>
                <c:pt idx="21">
                  <c:v>0.0471953429999998</c:v>
                </c:pt>
                <c:pt idx="22">
                  <c:v>-0.179026706775</c:v>
                </c:pt>
                <c:pt idx="23">
                  <c:v>0.110679418375001</c:v>
                </c:pt>
                <c:pt idx="24">
                  <c:v>0.521963344825</c:v>
                </c:pt>
                <c:pt idx="25">
                  <c:v>0.123015702</c:v>
                </c:pt>
                <c:pt idx="26">
                  <c:v>0.2519164365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INSEE Compare (3)'!$D$3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'Decile INSEE Compare (3)'!$A$4:$A$30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INSEE Compare (3)'!$D$4:$D$30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-0.0989250193249988</c:v>
                </c:pt>
                <c:pt idx="3">
                  <c:v>-0.0952918419250004</c:v>
                </c:pt>
                <c:pt idx="4">
                  <c:v>-0.17927104995</c:v>
                </c:pt>
                <c:pt idx="5">
                  <c:v>0.0330478265250003</c:v>
                </c:pt>
                <c:pt idx="6">
                  <c:v>-0.0302877549500007</c:v>
                </c:pt>
                <c:pt idx="7">
                  <c:v>0.0433813627500008</c:v>
                </c:pt>
                <c:pt idx="8">
                  <c:v>-0.0519677414749999</c:v>
                </c:pt>
                <c:pt idx="9">
                  <c:v>0.133511537924999</c:v>
                </c:pt>
                <c:pt idx="10">
                  <c:v>0.406845486525</c:v>
                </c:pt>
                <c:pt idx="11">
                  <c:v>0.111201870124999</c:v>
                </c:pt>
                <c:pt idx="12">
                  <c:v>0.00608062442499957</c:v>
                </c:pt>
                <c:pt idx="13">
                  <c:v>0.48489906145</c:v>
                </c:pt>
                <c:pt idx="14">
                  <c:v>0.135056576549999</c:v>
                </c:pt>
                <c:pt idx="15">
                  <c:v>1.367270544200001</c:v>
                </c:pt>
                <c:pt idx="16">
                  <c:v>0.472054006850001</c:v>
                </c:pt>
                <c:pt idx="17">
                  <c:v>-0.5519902636</c:v>
                </c:pt>
                <c:pt idx="18">
                  <c:v>-0.134799004549999</c:v>
                </c:pt>
                <c:pt idx="19">
                  <c:v>0.634871478925</c:v>
                </c:pt>
                <c:pt idx="20">
                  <c:v>0.175139657474999</c:v>
                </c:pt>
                <c:pt idx="21">
                  <c:v>-0.136736985674999</c:v>
                </c:pt>
                <c:pt idx="22">
                  <c:v>-0.39839605285</c:v>
                </c:pt>
                <c:pt idx="23">
                  <c:v>-0.296863006200001</c:v>
                </c:pt>
                <c:pt idx="24">
                  <c:v>0.2274025847</c:v>
                </c:pt>
                <c:pt idx="25">
                  <c:v>-0.0609696395999997</c:v>
                </c:pt>
                <c:pt idx="26">
                  <c:v>-0.401535103675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INSEE Compare (3)'!$E$3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INSEE Compare (3)'!$A$4:$A$30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INSEE Compare (3)'!$E$4:$E$30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-0.116751982775</c:v>
                </c:pt>
                <c:pt idx="3">
                  <c:v>-0.14504846815</c:v>
                </c:pt>
                <c:pt idx="4">
                  <c:v>-0.1347241661</c:v>
                </c:pt>
                <c:pt idx="5">
                  <c:v>-0.160632247200001</c:v>
                </c:pt>
                <c:pt idx="6">
                  <c:v>-0.250648170975</c:v>
                </c:pt>
                <c:pt idx="7">
                  <c:v>-0.292525614500001</c:v>
                </c:pt>
                <c:pt idx="8">
                  <c:v>-0.329256305100001</c:v>
                </c:pt>
                <c:pt idx="9">
                  <c:v>-0.44431870505</c:v>
                </c:pt>
                <c:pt idx="10">
                  <c:v>-0.277550846824999</c:v>
                </c:pt>
                <c:pt idx="11">
                  <c:v>-0.217718462225</c:v>
                </c:pt>
                <c:pt idx="12">
                  <c:v>-0.439108308625</c:v>
                </c:pt>
                <c:pt idx="13">
                  <c:v>-0.116947248724999</c:v>
                </c:pt>
                <c:pt idx="14">
                  <c:v>-0.29480949905</c:v>
                </c:pt>
                <c:pt idx="15">
                  <c:v>0.31162787475</c:v>
                </c:pt>
                <c:pt idx="16">
                  <c:v>-0.384322379299999</c:v>
                </c:pt>
                <c:pt idx="17">
                  <c:v>-0.724551009925</c:v>
                </c:pt>
                <c:pt idx="18">
                  <c:v>-0.420951334150001</c:v>
                </c:pt>
                <c:pt idx="19">
                  <c:v>-0.144350637225001</c:v>
                </c:pt>
                <c:pt idx="20">
                  <c:v>0.0946182745500001</c:v>
                </c:pt>
                <c:pt idx="21">
                  <c:v>0.12834669105</c:v>
                </c:pt>
                <c:pt idx="22">
                  <c:v>-0.16351420025</c:v>
                </c:pt>
                <c:pt idx="23">
                  <c:v>0.20182271295</c:v>
                </c:pt>
                <c:pt idx="24">
                  <c:v>0.4788959712</c:v>
                </c:pt>
                <c:pt idx="25">
                  <c:v>0.153821046325</c:v>
                </c:pt>
                <c:pt idx="26">
                  <c:v>0.23699153925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801960"/>
        <c:axId val="-2085796264"/>
      </c:scatterChart>
      <c:valAx>
        <c:axId val="-208580196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85796264"/>
        <c:crosses val="autoZero"/>
        <c:crossBetween val="midCat"/>
        <c:majorUnit val="2.0"/>
      </c:valAx>
      <c:valAx>
        <c:axId val="-2085796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5801960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'Decile Ratio INSEE 2018'!$L$3</c:f>
              <c:strCache>
                <c:ptCount val="1"/>
                <c:pt idx="0">
                  <c:v>Decile ratio,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INSEE 2018'!$K$4:$K$30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INSEE 2018'!$L$4:$L$30</c:f>
              <c:numCache>
                <c:formatCode>General</c:formatCode>
                <c:ptCount val="27"/>
                <c:pt idx="0">
                  <c:v>8.6</c:v>
                </c:pt>
                <c:pt idx="1">
                  <c:v>7.9382730381</c:v>
                </c:pt>
                <c:pt idx="2">
                  <c:v>8.1362415543</c:v>
                </c:pt>
                <c:pt idx="3">
                  <c:v>7.852758301674999</c:v>
                </c:pt>
                <c:pt idx="4">
                  <c:v>7.86754778765</c:v>
                </c:pt>
                <c:pt idx="5">
                  <c:v>7.938265621275</c:v>
                </c:pt>
                <c:pt idx="6">
                  <c:v>8.02432967345</c:v>
                </c:pt>
                <c:pt idx="7">
                  <c:v>7.85468714295</c:v>
                </c:pt>
                <c:pt idx="8">
                  <c:v>7.421721608025</c:v>
                </c:pt>
                <c:pt idx="9">
                  <c:v>7.7346216873</c:v>
                </c:pt>
                <c:pt idx="10">
                  <c:v>7.389568650725</c:v>
                </c:pt>
                <c:pt idx="11">
                  <c:v>7.38226777725</c:v>
                </c:pt>
                <c:pt idx="12">
                  <c:v>7.164214223175</c:v>
                </c:pt>
                <c:pt idx="13">
                  <c:v>7.098472324975001</c:v>
                </c:pt>
                <c:pt idx="14">
                  <c:v>6.948834248824999</c:v>
                </c:pt>
                <c:pt idx="15">
                  <c:v>6.8776224914</c:v>
                </c:pt>
                <c:pt idx="16">
                  <c:v>6.802881564225</c:v>
                </c:pt>
                <c:pt idx="17">
                  <c:v>6.134502267249999</c:v>
                </c:pt>
                <c:pt idx="18">
                  <c:v>6.348142397475</c:v>
                </c:pt>
                <c:pt idx="19">
                  <c:v>6.042373379824999</c:v>
                </c:pt>
                <c:pt idx="20">
                  <c:v>5.633129018775</c:v>
                </c:pt>
                <c:pt idx="21">
                  <c:v>4.923342076</c:v>
                </c:pt>
                <c:pt idx="22">
                  <c:v>5.196354451225</c:v>
                </c:pt>
                <c:pt idx="23">
                  <c:v>4.962904907225</c:v>
                </c:pt>
                <c:pt idx="24">
                  <c:v>4.7936563567</c:v>
                </c:pt>
                <c:pt idx="25">
                  <c:v>5.00629256975</c:v>
                </c:pt>
                <c:pt idx="26">
                  <c:v>4.850741618924999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INSEE 2018'!$M$3</c:f>
              <c:strCache>
                <c:ptCount val="1"/>
                <c:pt idx="0">
                  <c:v>Decile ratio,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INSEE 2018'!$K$4:$K$30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INSEE 2018'!$M$4:$M$30</c:f>
              <c:numCache>
                <c:formatCode>General</c:formatCode>
                <c:ptCount val="27"/>
                <c:pt idx="0">
                  <c:v>6.1403508772</c:v>
                </c:pt>
                <c:pt idx="1">
                  <c:v>6.581186466649999</c:v>
                </c:pt>
                <c:pt idx="2">
                  <c:v>6.597832264725</c:v>
                </c:pt>
                <c:pt idx="3">
                  <c:v>6.665234958425</c:v>
                </c:pt>
                <c:pt idx="4">
                  <c:v>6.324485039625</c:v>
                </c:pt>
                <c:pt idx="5">
                  <c:v>6.36784016205</c:v>
                </c:pt>
                <c:pt idx="6">
                  <c:v>6.10141922335</c:v>
                </c:pt>
                <c:pt idx="7">
                  <c:v>5.733656059749999</c:v>
                </c:pt>
                <c:pt idx="8">
                  <c:v>5.55573353715</c:v>
                </c:pt>
                <c:pt idx="9">
                  <c:v>5.7959521531</c:v>
                </c:pt>
                <c:pt idx="10">
                  <c:v>5.8349079212</c:v>
                </c:pt>
                <c:pt idx="11">
                  <c:v>5.879876473375001</c:v>
                </c:pt>
                <c:pt idx="12">
                  <c:v>5.2419181517</c:v>
                </c:pt>
                <c:pt idx="13">
                  <c:v>5.549331507475</c:v>
                </c:pt>
                <c:pt idx="14">
                  <c:v>5.590704521</c:v>
                </c:pt>
                <c:pt idx="15">
                  <c:v>5.345986299450001</c:v>
                </c:pt>
                <c:pt idx="16">
                  <c:v>5.085960332225</c:v>
                </c:pt>
                <c:pt idx="17">
                  <c:v>4.829136520925</c:v>
                </c:pt>
                <c:pt idx="18">
                  <c:v>4.808001322224999</c:v>
                </c:pt>
                <c:pt idx="19">
                  <c:v>4.74028512515</c:v>
                </c:pt>
                <c:pt idx="20">
                  <c:v>4.385202237125</c:v>
                </c:pt>
                <c:pt idx="21">
                  <c:v>4.200429056275</c:v>
                </c:pt>
                <c:pt idx="22">
                  <c:v>4.1686994711</c:v>
                </c:pt>
                <c:pt idx="23">
                  <c:v>3.984839833775</c:v>
                </c:pt>
                <c:pt idx="24">
                  <c:v>3.884679899925</c:v>
                </c:pt>
                <c:pt idx="25">
                  <c:v>3.9563698957</c:v>
                </c:pt>
                <c:pt idx="26">
                  <c:v>4.264828529274999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INSEE 2018'!$N$3</c:f>
              <c:strCache>
                <c:ptCount val="1"/>
                <c:pt idx="0">
                  <c:v>Decile ratio,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INSEE 2018'!$K$4:$K$30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INSEE 2018'!$N$4:$N$30</c:f>
              <c:numCache>
                <c:formatCode>General</c:formatCode>
                <c:ptCount val="27"/>
                <c:pt idx="0">
                  <c:v>8.1926605505</c:v>
                </c:pt>
                <c:pt idx="1">
                  <c:v>6.8570503738</c:v>
                </c:pt>
                <c:pt idx="2">
                  <c:v>6.83729250505</c:v>
                </c:pt>
                <c:pt idx="3">
                  <c:v>6.574163902125</c:v>
                </c:pt>
                <c:pt idx="4">
                  <c:v>6.516444102299999</c:v>
                </c:pt>
                <c:pt idx="5">
                  <c:v>6.668240479925</c:v>
                </c:pt>
                <c:pt idx="6">
                  <c:v>6.642961797774999</c:v>
                </c:pt>
                <c:pt idx="7">
                  <c:v>6.72367109755</c:v>
                </c:pt>
                <c:pt idx="8">
                  <c:v>6.547676060125</c:v>
                </c:pt>
                <c:pt idx="9">
                  <c:v>6.50546351305</c:v>
                </c:pt>
                <c:pt idx="10">
                  <c:v>6.668062723225</c:v>
                </c:pt>
                <c:pt idx="11">
                  <c:v>6.82524593845</c:v>
                </c:pt>
                <c:pt idx="12">
                  <c:v>6.6225475294</c:v>
                </c:pt>
                <c:pt idx="13">
                  <c:v>6.728884062175</c:v>
                </c:pt>
                <c:pt idx="14">
                  <c:v>6.74020950225</c:v>
                </c:pt>
                <c:pt idx="15">
                  <c:v>6.728515708200001</c:v>
                </c:pt>
                <c:pt idx="16">
                  <c:v>6.9301827271</c:v>
                </c:pt>
                <c:pt idx="17">
                  <c:v>5.886353491675</c:v>
                </c:pt>
                <c:pt idx="18">
                  <c:v>5.923824234674999</c:v>
                </c:pt>
                <c:pt idx="19">
                  <c:v>5.819060836149999</c:v>
                </c:pt>
                <c:pt idx="20">
                  <c:v>5.61531995685</c:v>
                </c:pt>
                <c:pt idx="21">
                  <c:v>4.76995830525</c:v>
                </c:pt>
                <c:pt idx="22">
                  <c:v>4.8713400104</c:v>
                </c:pt>
                <c:pt idx="23">
                  <c:v>4.859669863725</c:v>
                </c:pt>
                <c:pt idx="24">
                  <c:v>4.73917533035</c:v>
                </c:pt>
                <c:pt idx="25">
                  <c:v>5.033077130275</c:v>
                </c:pt>
                <c:pt idx="26">
                  <c:v>4.7807114895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INSEE 2018'!$O$3</c:f>
              <c:strCache>
                <c:ptCount val="1"/>
                <c:pt idx="0">
                  <c:v>Decile ratio,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INSEE 2018'!$K$4:$K$30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INSEE 2018'!$O$4:$O$30</c:f>
              <c:numCache>
                <c:formatCode>General</c:formatCode>
                <c:ptCount val="27"/>
                <c:pt idx="0">
                  <c:v>5.962962963</c:v>
                </c:pt>
                <c:pt idx="1">
                  <c:v>5.746665255775</c:v>
                </c:pt>
                <c:pt idx="2">
                  <c:v>5.671140179074999</c:v>
                </c:pt>
                <c:pt idx="3">
                  <c:v>5.628506953925</c:v>
                </c:pt>
                <c:pt idx="4">
                  <c:v>5.3834003985</c:v>
                </c:pt>
                <c:pt idx="5">
                  <c:v>5.36003154345</c:v>
                </c:pt>
                <c:pt idx="6">
                  <c:v>5.295019868025001</c:v>
                </c:pt>
                <c:pt idx="7">
                  <c:v>5.1738036983</c:v>
                </c:pt>
                <c:pt idx="8">
                  <c:v>5.0918722066</c:v>
                </c:pt>
                <c:pt idx="9">
                  <c:v>5.198686435925</c:v>
                </c:pt>
                <c:pt idx="10">
                  <c:v>5.320150584625</c:v>
                </c:pt>
                <c:pt idx="11">
                  <c:v>5.33699124935</c:v>
                </c:pt>
                <c:pt idx="12">
                  <c:v>4.973515022475</c:v>
                </c:pt>
                <c:pt idx="13">
                  <c:v>5.3146295467</c:v>
                </c:pt>
                <c:pt idx="14">
                  <c:v>5.334465197649999</c:v>
                </c:pt>
                <c:pt idx="15">
                  <c:v>5.23846640885</c:v>
                </c:pt>
                <c:pt idx="16">
                  <c:v>5.0872494581</c:v>
                </c:pt>
                <c:pt idx="17">
                  <c:v>4.6680799642</c:v>
                </c:pt>
                <c:pt idx="18">
                  <c:v>4.6189543469</c:v>
                </c:pt>
                <c:pt idx="19">
                  <c:v>4.513894006925</c:v>
                </c:pt>
                <c:pt idx="20">
                  <c:v>4.222964016425</c:v>
                </c:pt>
                <c:pt idx="21">
                  <c:v>4.144082138375</c:v>
                </c:pt>
                <c:pt idx="22">
                  <c:v>4.100659548125</c:v>
                </c:pt>
                <c:pt idx="23">
                  <c:v>3.957493460525</c:v>
                </c:pt>
                <c:pt idx="24">
                  <c:v>3.8720330694</c:v>
                </c:pt>
                <c:pt idx="25">
                  <c:v>3.966613980075</c:v>
                </c:pt>
                <c:pt idx="26">
                  <c:v>4.25866096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5423336"/>
        <c:axId val="-2035394696"/>
      </c:scatterChart>
      <c:valAx>
        <c:axId val="-203542333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35394696"/>
        <c:crosses val="autoZero"/>
        <c:crossBetween val="midCat"/>
        <c:majorUnit val="2.0"/>
      </c:valAx>
      <c:valAx>
        <c:axId val="-2035394696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542333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'Decile INSEE Compare (3)'!$G$3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INSEE Compare (3)'!$F$4:$F$30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INSEE Compare (3)'!$G$4:$G$30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0.40197139625</c:v>
                </c:pt>
                <c:pt idx="6">
                  <c:v>0.4005306738</c:v>
                </c:pt>
                <c:pt idx="7">
                  <c:v>0.406606750775</c:v>
                </c:pt>
                <c:pt idx="8">
                  <c:v>0.39145697035</c:v>
                </c:pt>
                <c:pt idx="9">
                  <c:v>0.40355303285</c:v>
                </c:pt>
                <c:pt idx="10">
                  <c:v>0.406963622675</c:v>
                </c:pt>
                <c:pt idx="11">
                  <c:v>0.405463514575</c:v>
                </c:pt>
                <c:pt idx="12">
                  <c:v>0.389052655275</c:v>
                </c:pt>
                <c:pt idx="13">
                  <c:v>0.395042903225</c:v>
                </c:pt>
                <c:pt idx="14">
                  <c:v>0.3834070614</c:v>
                </c:pt>
                <c:pt idx="15">
                  <c:v>0.385229818875</c:v>
                </c:pt>
                <c:pt idx="16">
                  <c:v>0.38831208185</c:v>
                </c:pt>
                <c:pt idx="17">
                  <c:v>0.385022938975</c:v>
                </c:pt>
                <c:pt idx="18">
                  <c:v>0.383691165675</c:v>
                </c:pt>
                <c:pt idx="19">
                  <c:v>0.369008358575</c:v>
                </c:pt>
                <c:pt idx="20">
                  <c:v>0.368604322575</c:v>
                </c:pt>
                <c:pt idx="21">
                  <c:v>0.3571579382</c:v>
                </c:pt>
                <c:pt idx="22">
                  <c:v>0.35634704555</c:v>
                </c:pt>
                <c:pt idx="23">
                  <c:v>0.331906372075</c:v>
                </c:pt>
                <c:pt idx="24">
                  <c:v>0.3264708387</c:v>
                </c:pt>
                <c:pt idx="25">
                  <c:v>0.3150304626</c:v>
                </c:pt>
                <c:pt idx="26">
                  <c:v>0.308989996775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INSEE Compare (3)'!$H$3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INSEE Compare (3)'!$F$4:$F$30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INSEE Compare (3)'!$H$4:$H$30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0.379879625525</c:v>
                </c:pt>
                <c:pt idx="5">
                  <c:v>0.38000330145</c:v>
                </c:pt>
                <c:pt idx="6">
                  <c:v>0.377196293125</c:v>
                </c:pt>
                <c:pt idx="7">
                  <c:v>0.377721499325</c:v>
                </c:pt>
                <c:pt idx="8">
                  <c:v>0.36635430735</c:v>
                </c:pt>
                <c:pt idx="9">
                  <c:v>0.372175388675</c:v>
                </c:pt>
                <c:pt idx="10">
                  <c:v>0.374123771675</c:v>
                </c:pt>
                <c:pt idx="11">
                  <c:v>0.371949278625</c:v>
                </c:pt>
                <c:pt idx="12">
                  <c:v>0.3619390922</c:v>
                </c:pt>
                <c:pt idx="13">
                  <c:v>0.362933587</c:v>
                </c:pt>
                <c:pt idx="14">
                  <c:v>0.3584229881</c:v>
                </c:pt>
                <c:pt idx="15">
                  <c:v>0.35607381205</c:v>
                </c:pt>
                <c:pt idx="16">
                  <c:v>0.355007798025</c:v>
                </c:pt>
                <c:pt idx="17">
                  <c:v>0.351051242175</c:v>
                </c:pt>
                <c:pt idx="18">
                  <c:v>0.3514351524</c:v>
                </c:pt>
                <c:pt idx="19">
                  <c:v>0.343989041275</c:v>
                </c:pt>
                <c:pt idx="20">
                  <c:v>0.340521157825</c:v>
                </c:pt>
                <c:pt idx="21">
                  <c:v>0.339894741075</c:v>
                </c:pt>
                <c:pt idx="22">
                  <c:v>0.33684131635</c:v>
                </c:pt>
                <c:pt idx="23">
                  <c:v>0.32380346365</c:v>
                </c:pt>
                <c:pt idx="24">
                  <c:v>0.31819201105</c:v>
                </c:pt>
                <c:pt idx="25">
                  <c:v>0.3149920077</c:v>
                </c:pt>
                <c:pt idx="26">
                  <c:v>0.317440046675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INSEE Compare (3)'!$I$3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INSEE Compare (3)'!$F$4:$F$30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INSEE Compare (3)'!$I$4:$I$30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0.385895154</c:v>
                </c:pt>
                <c:pt idx="5">
                  <c:v>0.3880007746</c:v>
                </c:pt>
                <c:pt idx="6">
                  <c:v>0.386234635075</c:v>
                </c:pt>
                <c:pt idx="7">
                  <c:v>0.392565095125</c:v>
                </c:pt>
                <c:pt idx="8">
                  <c:v>0.37870177325</c:v>
                </c:pt>
                <c:pt idx="9">
                  <c:v>0.391805141175</c:v>
                </c:pt>
                <c:pt idx="10">
                  <c:v>0.39913131045</c:v>
                </c:pt>
                <c:pt idx="11">
                  <c:v>0.394554814</c:v>
                </c:pt>
                <c:pt idx="12">
                  <c:v>0.38485106425</c:v>
                </c:pt>
                <c:pt idx="13">
                  <c:v>0.39425673585</c:v>
                </c:pt>
                <c:pt idx="14">
                  <c:v>0.38275559375</c:v>
                </c:pt>
                <c:pt idx="15">
                  <c:v>0.38564936285</c:v>
                </c:pt>
                <c:pt idx="16">
                  <c:v>0.3865164901</c:v>
                </c:pt>
                <c:pt idx="17">
                  <c:v>0.384008882075</c:v>
                </c:pt>
                <c:pt idx="18">
                  <c:v>0.38176728845</c:v>
                </c:pt>
                <c:pt idx="19">
                  <c:v>0.366952661525</c:v>
                </c:pt>
                <c:pt idx="20">
                  <c:v>0.367373254025</c:v>
                </c:pt>
                <c:pt idx="21">
                  <c:v>0.35600206045</c:v>
                </c:pt>
                <c:pt idx="22">
                  <c:v>0.3523222406</c:v>
                </c:pt>
                <c:pt idx="23">
                  <c:v>0.32990687495</c:v>
                </c:pt>
                <c:pt idx="24">
                  <c:v>0.32298842815</c:v>
                </c:pt>
                <c:pt idx="25">
                  <c:v>0.31521235155</c:v>
                </c:pt>
                <c:pt idx="26">
                  <c:v>0.306362706475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INSEE Compare (3)'!$J$3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INSEE Compare (3)'!$F$4:$F$30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INSEE Compare (3)'!$J$4:$J$30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0.366650525625</c:v>
                </c:pt>
                <c:pt idx="5">
                  <c:v>0.368480031625</c:v>
                </c:pt>
                <c:pt idx="6">
                  <c:v>0.3653219341</c:v>
                </c:pt>
                <c:pt idx="7">
                  <c:v>0.36595421155</c:v>
                </c:pt>
                <c:pt idx="8">
                  <c:v>0.356286133775</c:v>
                </c:pt>
                <c:pt idx="9">
                  <c:v>0.363146925575</c:v>
                </c:pt>
                <c:pt idx="10">
                  <c:v>0.368279818475</c:v>
                </c:pt>
                <c:pt idx="11">
                  <c:v>0.36423013605</c:v>
                </c:pt>
                <c:pt idx="12">
                  <c:v>0.358641571675</c:v>
                </c:pt>
                <c:pt idx="13">
                  <c:v>0.36156968945</c:v>
                </c:pt>
                <c:pt idx="14">
                  <c:v>0.3571164061</c:v>
                </c:pt>
                <c:pt idx="15">
                  <c:v>0.35646315065</c:v>
                </c:pt>
                <c:pt idx="16">
                  <c:v>0.3542023035</c:v>
                </c:pt>
                <c:pt idx="17">
                  <c:v>0.350158297975</c:v>
                </c:pt>
                <c:pt idx="18">
                  <c:v>0.34940112015</c:v>
                </c:pt>
                <c:pt idx="19">
                  <c:v>0.343036567075</c:v>
                </c:pt>
                <c:pt idx="20">
                  <c:v>0.340645366325</c:v>
                </c:pt>
                <c:pt idx="21">
                  <c:v>0.339999703425</c:v>
                </c:pt>
                <c:pt idx="22">
                  <c:v>0.335791686</c:v>
                </c:pt>
                <c:pt idx="23">
                  <c:v>0.3234103347</c:v>
                </c:pt>
                <c:pt idx="24">
                  <c:v>0.316997091875</c:v>
                </c:pt>
                <c:pt idx="25">
                  <c:v>0.313847833725</c:v>
                </c:pt>
                <c:pt idx="26">
                  <c:v>0.31606423685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845432"/>
        <c:axId val="-2085852232"/>
      </c:scatterChart>
      <c:valAx>
        <c:axId val="-208584543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85852232"/>
        <c:crosses val="autoZero"/>
        <c:crossBetween val="midCat"/>
        <c:majorUnit val="2.0"/>
      </c:valAx>
      <c:valAx>
        <c:axId val="-2085852232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584543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'Decile INSEE Compare (3)'!$L$3</c:f>
              <c:strCache>
                <c:ptCount val="1"/>
                <c:pt idx="0">
                  <c:v>Gini per capita,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INSEE Compare (3)'!$K$4:$K$30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INSEE Compare (3)'!$L$4:$L$30</c:f>
              <c:numCache>
                <c:formatCode>General</c:formatCode>
                <c:ptCount val="27"/>
                <c:pt idx="0">
                  <c:v>0.0</c:v>
                </c:pt>
                <c:pt idx="1">
                  <c:v>0.39912136805</c:v>
                </c:pt>
                <c:pt idx="2">
                  <c:v>0.40245067475</c:v>
                </c:pt>
                <c:pt idx="3">
                  <c:v>0.4040389156</c:v>
                </c:pt>
                <c:pt idx="4">
                  <c:v>0.401127742925</c:v>
                </c:pt>
                <c:pt idx="5">
                  <c:v>0.401340468175</c:v>
                </c:pt>
                <c:pt idx="6">
                  <c:v>0.398470230425</c:v>
                </c:pt>
                <c:pt idx="7">
                  <c:v>0.3925383704</c:v>
                </c:pt>
                <c:pt idx="8">
                  <c:v>0.39605847705</c:v>
                </c:pt>
                <c:pt idx="9">
                  <c:v>0.3893142938</c:v>
                </c:pt>
                <c:pt idx="10">
                  <c:v>0.388027997025</c:v>
                </c:pt>
                <c:pt idx="11">
                  <c:v>0.38588710555</c:v>
                </c:pt>
                <c:pt idx="12">
                  <c:v>0.3782787648</c:v>
                </c:pt>
                <c:pt idx="13">
                  <c:v>0.378850435325</c:v>
                </c:pt>
                <c:pt idx="14">
                  <c:v>0.3792162016</c:v>
                </c:pt>
                <c:pt idx="15">
                  <c:v>0.371185065075</c:v>
                </c:pt>
                <c:pt idx="16">
                  <c:v>0.3826543082</c:v>
                </c:pt>
                <c:pt idx="17">
                  <c:v>0.362972587525</c:v>
                </c:pt>
                <c:pt idx="18">
                  <c:v>0.3444957341</c:v>
                </c:pt>
                <c:pt idx="19">
                  <c:v>0.333451462375</c:v>
                </c:pt>
                <c:pt idx="20">
                  <c:v>0.317651340575</c:v>
                </c:pt>
                <c:pt idx="21">
                  <c:v>0.3126569067</c:v>
                </c:pt>
                <c:pt idx="22">
                  <c:v>0.317663823875</c:v>
                </c:pt>
                <c:pt idx="23">
                  <c:v>0.290458038875</c:v>
                </c:pt>
                <c:pt idx="24">
                  <c:v>0.278824453225</c:v>
                </c:pt>
                <c:pt idx="25">
                  <c:v>0.28130233205</c:v>
                </c:pt>
                <c:pt idx="26">
                  <c:v>0.28793750695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INSEE Compare (3)'!$M$3</c:f>
              <c:strCache>
                <c:ptCount val="1"/>
                <c:pt idx="0">
                  <c:v>Gini per capita,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INSEE Compare (3)'!$K$4:$K$30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INSEE Compare (3)'!$M$4:$M$30</c:f>
              <c:numCache>
                <c:formatCode>General</c:formatCode>
                <c:ptCount val="27"/>
                <c:pt idx="0">
                  <c:v>0.0</c:v>
                </c:pt>
                <c:pt idx="1">
                  <c:v>0.378553109675</c:v>
                </c:pt>
                <c:pt idx="2">
                  <c:v>0.38075632525</c:v>
                </c:pt>
                <c:pt idx="3">
                  <c:v>0.3834156849</c:v>
                </c:pt>
                <c:pt idx="4">
                  <c:v>0.37985415885</c:v>
                </c:pt>
                <c:pt idx="5">
                  <c:v>0.37985285305</c:v>
                </c:pt>
                <c:pt idx="6">
                  <c:v>0.375764044675</c:v>
                </c:pt>
                <c:pt idx="7">
                  <c:v>0.370030978775</c:v>
                </c:pt>
                <c:pt idx="8">
                  <c:v>0.3710384841</c:v>
                </c:pt>
                <c:pt idx="9">
                  <c:v>0.364407765725</c:v>
                </c:pt>
                <c:pt idx="10">
                  <c:v>0.36403997795</c:v>
                </c:pt>
                <c:pt idx="11">
                  <c:v>0.365098425175</c:v>
                </c:pt>
                <c:pt idx="12">
                  <c:v>0.358548067575</c:v>
                </c:pt>
                <c:pt idx="13">
                  <c:v>0.35758420335</c:v>
                </c:pt>
                <c:pt idx="14">
                  <c:v>0.355594651175</c:v>
                </c:pt>
                <c:pt idx="15">
                  <c:v>0.352278797</c:v>
                </c:pt>
                <c:pt idx="16">
                  <c:v>0.357351368675</c:v>
                </c:pt>
                <c:pt idx="17">
                  <c:v>0.34283060255</c:v>
                </c:pt>
                <c:pt idx="18">
                  <c:v>0.330309750975</c:v>
                </c:pt>
                <c:pt idx="19">
                  <c:v>0.325528034125</c:v>
                </c:pt>
                <c:pt idx="20">
                  <c:v>0.3184680659</c:v>
                </c:pt>
                <c:pt idx="21">
                  <c:v>0.3179948398</c:v>
                </c:pt>
                <c:pt idx="22">
                  <c:v>0.317832351425</c:v>
                </c:pt>
                <c:pt idx="23">
                  <c:v>0.3055763399</c:v>
                </c:pt>
                <c:pt idx="24">
                  <c:v>0.302205688975</c:v>
                </c:pt>
                <c:pt idx="25">
                  <c:v>0.30240440015</c:v>
                </c:pt>
                <c:pt idx="26">
                  <c:v>0.3158739774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INSEE Compare (3)'!$N$3</c:f>
              <c:strCache>
                <c:ptCount val="1"/>
                <c:pt idx="0">
                  <c:v>Gini per capita,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INSEE Compare (3)'!$K$4:$K$30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INSEE Compare (3)'!$N$4:$N$30</c:f>
              <c:numCache>
                <c:formatCode>General</c:formatCode>
                <c:ptCount val="27"/>
                <c:pt idx="0">
                  <c:v>0.0</c:v>
                </c:pt>
                <c:pt idx="1">
                  <c:v>0.3900334176</c:v>
                </c:pt>
                <c:pt idx="2">
                  <c:v>0.390893872325</c:v>
                </c:pt>
                <c:pt idx="3">
                  <c:v>0.387085619875</c:v>
                </c:pt>
                <c:pt idx="4">
                  <c:v>0.38591897195</c:v>
                </c:pt>
                <c:pt idx="5">
                  <c:v>0.387655884225</c:v>
                </c:pt>
                <c:pt idx="6">
                  <c:v>0.3838978373</c:v>
                </c:pt>
                <c:pt idx="7">
                  <c:v>0.382961748275</c:v>
                </c:pt>
                <c:pt idx="8">
                  <c:v>0.38374572665</c:v>
                </c:pt>
                <c:pt idx="9">
                  <c:v>0.379389143825</c:v>
                </c:pt>
                <c:pt idx="10">
                  <c:v>0.38031595095</c:v>
                </c:pt>
                <c:pt idx="11">
                  <c:v>0.37829193525</c:v>
                </c:pt>
                <c:pt idx="12">
                  <c:v>0.369989086925</c:v>
                </c:pt>
                <c:pt idx="13">
                  <c:v>0.37526838635</c:v>
                </c:pt>
                <c:pt idx="14">
                  <c:v>0.37801592015</c:v>
                </c:pt>
                <c:pt idx="15">
                  <c:v>0.37495981645</c:v>
                </c:pt>
                <c:pt idx="16">
                  <c:v>0.38655046155</c:v>
                </c:pt>
                <c:pt idx="17">
                  <c:v>0.364830312925</c:v>
                </c:pt>
                <c:pt idx="18">
                  <c:v>0.3427920393</c:v>
                </c:pt>
                <c:pt idx="19">
                  <c:v>0.33115320165</c:v>
                </c:pt>
                <c:pt idx="20">
                  <c:v>0.31746347365</c:v>
                </c:pt>
                <c:pt idx="21">
                  <c:v>0.31333813175</c:v>
                </c:pt>
                <c:pt idx="22">
                  <c:v>0.321082888125</c:v>
                </c:pt>
                <c:pt idx="23">
                  <c:v>0.2933485717</c:v>
                </c:pt>
                <c:pt idx="24">
                  <c:v>0.28353425205</c:v>
                </c:pt>
                <c:pt idx="25">
                  <c:v>0.2814858715</c:v>
                </c:pt>
                <c:pt idx="26">
                  <c:v>0.28992175715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INSEE Compare (3)'!$O$3</c:f>
              <c:strCache>
                <c:ptCount val="1"/>
                <c:pt idx="0">
                  <c:v>Gini per capita,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INSEE Compare (3)'!$K$4:$K$30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INSEE Compare (3)'!$O$4:$O$30</c:f>
              <c:numCache>
                <c:formatCode>General</c:formatCode>
                <c:ptCount val="27"/>
                <c:pt idx="0">
                  <c:v>0.0</c:v>
                </c:pt>
                <c:pt idx="1">
                  <c:v>0.36820819235</c:v>
                </c:pt>
                <c:pt idx="2">
                  <c:v>0.3687042425</c:v>
                </c:pt>
                <c:pt idx="3">
                  <c:v>0.368221630225</c:v>
                </c:pt>
                <c:pt idx="4">
                  <c:v>0.36664646575</c:v>
                </c:pt>
                <c:pt idx="5">
                  <c:v>0.36854445345</c:v>
                </c:pt>
                <c:pt idx="6">
                  <c:v>0.363627058925</c:v>
                </c:pt>
                <c:pt idx="7">
                  <c:v>0.361500183975</c:v>
                </c:pt>
                <c:pt idx="8">
                  <c:v>0.3611614655</c:v>
                </c:pt>
                <c:pt idx="9">
                  <c:v>0.3569567343</c:v>
                </c:pt>
                <c:pt idx="10">
                  <c:v>0.3583777999</c:v>
                </c:pt>
                <c:pt idx="11">
                  <c:v>0.359245846425</c:v>
                </c:pt>
                <c:pt idx="12">
                  <c:v>0.352654646575</c:v>
                </c:pt>
                <c:pt idx="13">
                  <c:v>0.354743515025</c:v>
                </c:pt>
                <c:pt idx="14">
                  <c:v>0.353722769775</c:v>
                </c:pt>
                <c:pt idx="15">
                  <c:v>0.353698753875</c:v>
                </c:pt>
                <c:pt idx="16">
                  <c:v>0.35852860935</c:v>
                </c:pt>
                <c:pt idx="17">
                  <c:v>0.342521648475</c:v>
                </c:pt>
                <c:pt idx="18">
                  <c:v>0.3281317549</c:v>
                </c:pt>
                <c:pt idx="19">
                  <c:v>0.3234219431</c:v>
                </c:pt>
                <c:pt idx="20">
                  <c:v>0.31743347135</c:v>
                </c:pt>
                <c:pt idx="21">
                  <c:v>0.317264373125</c:v>
                </c:pt>
                <c:pt idx="22">
                  <c:v>0.318637175225</c:v>
                </c:pt>
                <c:pt idx="23">
                  <c:v>0.306326091825</c:v>
                </c:pt>
                <c:pt idx="24">
                  <c:v>0.303609006375</c:v>
                </c:pt>
                <c:pt idx="25">
                  <c:v>0.30188447255</c:v>
                </c:pt>
                <c:pt idx="26">
                  <c:v>0.316701212275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914840"/>
        <c:axId val="-2085911704"/>
      </c:scatterChart>
      <c:valAx>
        <c:axId val="-208591484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85911704"/>
        <c:crosses val="autoZero"/>
        <c:crossBetween val="midCat"/>
        <c:majorUnit val="2.0"/>
      </c:valAx>
      <c:valAx>
        <c:axId val="-2085911704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59148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559983994156256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INSEE compare all'!$F$4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'Decile INSEE compare all'!$E$5:$E$31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INSEE compare all'!$F$5:$F$31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-0.00936484167500051</c:v>
                </c:pt>
                <c:pt idx="5">
                  <c:v>0.00512348359999937</c:v>
                </c:pt>
                <c:pt idx="6">
                  <c:v>0.0347424333250004</c:v>
                </c:pt>
                <c:pt idx="7">
                  <c:v>0.000585797374999863</c:v>
                </c:pt>
                <c:pt idx="8">
                  <c:v>0.00309140722499901</c:v>
                </c:pt>
                <c:pt idx="9">
                  <c:v>-0.0348180895749994</c:v>
                </c:pt>
                <c:pt idx="10">
                  <c:v>0.140973431325001</c:v>
                </c:pt>
                <c:pt idx="11">
                  <c:v>-0.0374045994249998</c:v>
                </c:pt>
                <c:pt idx="12">
                  <c:v>-0.2064296131</c:v>
                </c:pt>
                <c:pt idx="13">
                  <c:v>-0.0159514468249995</c:v>
                </c:pt>
                <c:pt idx="14">
                  <c:v>-0.170139787825</c:v>
                </c:pt>
                <c:pt idx="15">
                  <c:v>0.0195351776749995</c:v>
                </c:pt>
                <c:pt idx="16">
                  <c:v>0.2065370225</c:v>
                </c:pt>
                <c:pt idx="17">
                  <c:v>-0.351361814375</c:v>
                </c:pt>
                <c:pt idx="18">
                  <c:v>-0.121324701375</c:v>
                </c:pt>
                <c:pt idx="19">
                  <c:v>0.0642783309249992</c:v>
                </c:pt>
                <c:pt idx="20">
                  <c:v>0.177467925125001</c:v>
                </c:pt>
                <c:pt idx="21">
                  <c:v>0.0493075313749993</c:v>
                </c:pt>
                <c:pt idx="22">
                  <c:v>0.03970165025</c:v>
                </c:pt>
                <c:pt idx="23">
                  <c:v>0.225863711125</c:v>
                </c:pt>
                <c:pt idx="24">
                  <c:v>0.553603277725</c:v>
                </c:pt>
                <c:pt idx="25">
                  <c:v>0.396894105400001</c:v>
                </c:pt>
                <c:pt idx="26">
                  <c:v>0.27172564375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INSEE compare all'!$G$4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'Decile INSEE compare all'!$E$5:$E$31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INSEE compare all'!$G$5:$G$31</c:f>
              <c:numCache>
                <c:formatCode>General</c:formatCode>
                <c:ptCount val="27"/>
                <c:pt idx="0">
                  <c:v>0.0</c:v>
                </c:pt>
                <c:pt idx="1">
                  <c:v>-2.24999574527374E-10</c:v>
                </c:pt>
                <c:pt idx="2">
                  <c:v>-0.112947986925001</c:v>
                </c:pt>
                <c:pt idx="3">
                  <c:v>-0.130880944075</c:v>
                </c:pt>
                <c:pt idx="4">
                  <c:v>-0.103552701450001</c:v>
                </c:pt>
                <c:pt idx="5">
                  <c:v>-0.0879632854750012</c:v>
                </c:pt>
                <c:pt idx="6">
                  <c:v>0.0291424774999998</c:v>
                </c:pt>
                <c:pt idx="7">
                  <c:v>0.0489443946749999</c:v>
                </c:pt>
                <c:pt idx="8">
                  <c:v>-0.153692435150001</c:v>
                </c:pt>
                <c:pt idx="9">
                  <c:v>-0.3747088048</c:v>
                </c:pt>
                <c:pt idx="10">
                  <c:v>-0.23389289615</c:v>
                </c:pt>
                <c:pt idx="11">
                  <c:v>-0.258432134925</c:v>
                </c:pt>
                <c:pt idx="12">
                  <c:v>-0.163129457125001</c:v>
                </c:pt>
                <c:pt idx="13">
                  <c:v>0.255910959325</c:v>
                </c:pt>
                <c:pt idx="14">
                  <c:v>0.158110501525001</c:v>
                </c:pt>
                <c:pt idx="15">
                  <c:v>0.17501270505</c:v>
                </c:pt>
                <c:pt idx="16">
                  <c:v>-0.0349299635250002</c:v>
                </c:pt>
                <c:pt idx="17">
                  <c:v>-0.13928364035</c:v>
                </c:pt>
                <c:pt idx="18">
                  <c:v>0.1634195873</c:v>
                </c:pt>
                <c:pt idx="19">
                  <c:v>0.217114013124999</c:v>
                </c:pt>
                <c:pt idx="20">
                  <c:v>0.391555895650001</c:v>
                </c:pt>
                <c:pt idx="21">
                  <c:v>0.1411781122</c:v>
                </c:pt>
                <c:pt idx="22">
                  <c:v>0.388835720575</c:v>
                </c:pt>
                <c:pt idx="23">
                  <c:v>0.5462201975</c:v>
                </c:pt>
                <c:pt idx="24">
                  <c:v>0.94855784485</c:v>
                </c:pt>
                <c:pt idx="25">
                  <c:v>1.088721273725001</c:v>
                </c:pt>
                <c:pt idx="26">
                  <c:v>0.6571661193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INSEE compare all'!$H$4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trendlin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'Decile INSEE compare all'!$E$5:$E$31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INSEE compare all'!$H$5:$H$31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-0.116751982775</c:v>
                </c:pt>
                <c:pt idx="3">
                  <c:v>-0.14504846815</c:v>
                </c:pt>
                <c:pt idx="4">
                  <c:v>-0.1347241661</c:v>
                </c:pt>
                <c:pt idx="5">
                  <c:v>-0.160632247200001</c:v>
                </c:pt>
                <c:pt idx="6">
                  <c:v>-0.250648170975</c:v>
                </c:pt>
                <c:pt idx="7">
                  <c:v>-0.292525614500001</c:v>
                </c:pt>
                <c:pt idx="8">
                  <c:v>-0.329256305100001</c:v>
                </c:pt>
                <c:pt idx="9">
                  <c:v>-0.44431870505</c:v>
                </c:pt>
                <c:pt idx="10">
                  <c:v>-0.277550846824999</c:v>
                </c:pt>
                <c:pt idx="11">
                  <c:v>-0.217718462225</c:v>
                </c:pt>
                <c:pt idx="12">
                  <c:v>-0.439108308625</c:v>
                </c:pt>
                <c:pt idx="13">
                  <c:v>-0.116947248724999</c:v>
                </c:pt>
                <c:pt idx="14">
                  <c:v>-0.29480949905</c:v>
                </c:pt>
                <c:pt idx="15">
                  <c:v>0.31162787475</c:v>
                </c:pt>
                <c:pt idx="16">
                  <c:v>-0.384322379299999</c:v>
                </c:pt>
                <c:pt idx="17">
                  <c:v>-0.724551009925</c:v>
                </c:pt>
                <c:pt idx="18">
                  <c:v>-0.420951334150001</c:v>
                </c:pt>
                <c:pt idx="19">
                  <c:v>-0.144350637225001</c:v>
                </c:pt>
                <c:pt idx="20">
                  <c:v>0.0946182745500001</c:v>
                </c:pt>
                <c:pt idx="21">
                  <c:v>0.12834669105</c:v>
                </c:pt>
                <c:pt idx="22">
                  <c:v>-0.16351420025</c:v>
                </c:pt>
                <c:pt idx="23">
                  <c:v>0.20182271295</c:v>
                </c:pt>
                <c:pt idx="24">
                  <c:v>0.4788959712</c:v>
                </c:pt>
                <c:pt idx="25">
                  <c:v>0.153821046325</c:v>
                </c:pt>
                <c:pt idx="26">
                  <c:v>0.23699153925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967608"/>
        <c:axId val="-2085978616"/>
      </c:scatterChart>
      <c:valAx>
        <c:axId val="-208596760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85978616"/>
        <c:crosses val="autoZero"/>
        <c:crossBetween val="midCat"/>
        <c:majorUnit val="2.0"/>
      </c:valAx>
      <c:valAx>
        <c:axId val="-2085978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5967608"/>
        <c:crosses val="autoZero"/>
        <c:crossBetween val="midCat"/>
      </c:valAx>
      <c:spPr>
        <a:ln>
          <a:noFill/>
        </a:ln>
      </c:spPr>
    </c:plotArea>
    <c:legend>
      <c:legendPos val="r"/>
      <c:layout/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559983994156256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INSEE compare all'!$L$4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'Decile INSEE compare all'!$K$5:$K$31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INSEE compare all'!$L$5:$L$31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0.00272351585000052</c:v>
                </c:pt>
                <c:pt idx="5">
                  <c:v>-0.0377045114249999</c:v>
                </c:pt>
                <c:pt idx="6">
                  <c:v>0.49944646725</c:v>
                </c:pt>
                <c:pt idx="7">
                  <c:v>-0.212477455525001</c:v>
                </c:pt>
                <c:pt idx="8">
                  <c:v>-0.0754851489249999</c:v>
                </c:pt>
                <c:pt idx="9">
                  <c:v>0.39968487385</c:v>
                </c:pt>
                <c:pt idx="10">
                  <c:v>0.119508358600001</c:v>
                </c:pt>
                <c:pt idx="11">
                  <c:v>0.0592967081499989</c:v>
                </c:pt>
                <c:pt idx="12">
                  <c:v>-0.11863830195</c:v>
                </c:pt>
                <c:pt idx="13">
                  <c:v>-0.4245277485</c:v>
                </c:pt>
                <c:pt idx="14">
                  <c:v>-0.269164823675</c:v>
                </c:pt>
                <c:pt idx="15">
                  <c:v>-0.0137417992749995</c:v>
                </c:pt>
                <c:pt idx="16">
                  <c:v>0.508221688300001</c:v>
                </c:pt>
                <c:pt idx="17">
                  <c:v>-0.557192713899999</c:v>
                </c:pt>
                <c:pt idx="18">
                  <c:v>-0.368923147375002</c:v>
                </c:pt>
                <c:pt idx="19">
                  <c:v>0.284152932575</c:v>
                </c:pt>
                <c:pt idx="20">
                  <c:v>-0.38051023535</c:v>
                </c:pt>
                <c:pt idx="21">
                  <c:v>-0.426563640075001</c:v>
                </c:pt>
                <c:pt idx="22">
                  <c:v>-0.564186124024999</c:v>
                </c:pt>
                <c:pt idx="23">
                  <c:v>-0.514398719024999</c:v>
                </c:pt>
                <c:pt idx="24">
                  <c:v>-0.0471274924999996</c:v>
                </c:pt>
                <c:pt idx="25">
                  <c:v>-0.39609362255</c:v>
                </c:pt>
                <c:pt idx="26">
                  <c:v>-0.775987118400001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INSEE compare all'!$M$4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'Decile INSEE compare all'!$K$5:$K$31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INSEE compare all'!$M$5:$M$31</c:f>
              <c:numCache>
                <c:formatCode>General</c:formatCode>
                <c:ptCount val="27"/>
                <c:pt idx="0">
                  <c:v>0.0</c:v>
                </c:pt>
                <c:pt idx="1">
                  <c:v>1.00000008274037E-10</c:v>
                </c:pt>
                <c:pt idx="2">
                  <c:v>3.00000024822111E-10</c:v>
                </c:pt>
                <c:pt idx="3">
                  <c:v>-3.2500047097983E-10</c:v>
                </c:pt>
                <c:pt idx="4">
                  <c:v>-0.0390233493499998</c:v>
                </c:pt>
                <c:pt idx="5">
                  <c:v>0.000190801999999657</c:v>
                </c:pt>
                <c:pt idx="6">
                  <c:v>0.515741381025</c:v>
                </c:pt>
                <c:pt idx="7">
                  <c:v>0.3815673982</c:v>
                </c:pt>
                <c:pt idx="8">
                  <c:v>0.0197656346250001</c:v>
                </c:pt>
                <c:pt idx="9">
                  <c:v>-0.412959509999999</c:v>
                </c:pt>
                <c:pt idx="10">
                  <c:v>-0.39651956435</c:v>
                </c:pt>
                <c:pt idx="11">
                  <c:v>-0.0165340471000004</c:v>
                </c:pt>
                <c:pt idx="12">
                  <c:v>-0.130413904675</c:v>
                </c:pt>
                <c:pt idx="13">
                  <c:v>0.0747528554750003</c:v>
                </c:pt>
                <c:pt idx="14">
                  <c:v>-0.381674960275</c:v>
                </c:pt>
                <c:pt idx="15">
                  <c:v>-0.0787520248249995</c:v>
                </c:pt>
                <c:pt idx="16">
                  <c:v>-0.389697362249999</c:v>
                </c:pt>
                <c:pt idx="17">
                  <c:v>-1.258033237849999</c:v>
                </c:pt>
                <c:pt idx="18">
                  <c:v>0.0346673599499994</c:v>
                </c:pt>
                <c:pt idx="19">
                  <c:v>0.0106233172249999</c:v>
                </c:pt>
                <c:pt idx="20">
                  <c:v>0.0103154809749997</c:v>
                </c:pt>
                <c:pt idx="21">
                  <c:v>-0.32236460575</c:v>
                </c:pt>
                <c:pt idx="22">
                  <c:v>-0.179121265249999</c:v>
                </c:pt>
                <c:pt idx="23">
                  <c:v>-0.314326079274999</c:v>
                </c:pt>
                <c:pt idx="24">
                  <c:v>0.197133473200001</c:v>
                </c:pt>
                <c:pt idx="25">
                  <c:v>0.18148614315</c:v>
                </c:pt>
                <c:pt idx="26">
                  <c:v>-0.6880479333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INSEE compare all'!$N$4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'Decile INSEE compare all'!$K$5:$K$31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INSEE compare all'!$N$5:$N$31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0.0207735303999987</c:v>
                </c:pt>
                <c:pt idx="4">
                  <c:v>-0.0349923046249998</c:v>
                </c:pt>
                <c:pt idx="5">
                  <c:v>0.100607451775</c:v>
                </c:pt>
                <c:pt idx="6">
                  <c:v>0.431687186925</c:v>
                </c:pt>
                <c:pt idx="7">
                  <c:v>0.109627327275</c:v>
                </c:pt>
                <c:pt idx="8">
                  <c:v>0.0864116168999995</c:v>
                </c:pt>
                <c:pt idx="9">
                  <c:v>-0.164978488225</c:v>
                </c:pt>
                <c:pt idx="10">
                  <c:v>0.290544368625</c:v>
                </c:pt>
                <c:pt idx="11">
                  <c:v>0.233343451174999</c:v>
                </c:pt>
                <c:pt idx="12">
                  <c:v>0.118227293</c:v>
                </c:pt>
                <c:pt idx="13">
                  <c:v>0.00365923582500027</c:v>
                </c:pt>
                <c:pt idx="14">
                  <c:v>-0.471707943125</c:v>
                </c:pt>
                <c:pt idx="15">
                  <c:v>0.700861865225001</c:v>
                </c:pt>
                <c:pt idx="16">
                  <c:v>-0.0572277559999996</c:v>
                </c:pt>
                <c:pt idx="17">
                  <c:v>-0.790268880025</c:v>
                </c:pt>
                <c:pt idx="18">
                  <c:v>-0.32845937565</c:v>
                </c:pt>
                <c:pt idx="19">
                  <c:v>0.5781593535</c:v>
                </c:pt>
                <c:pt idx="20">
                  <c:v>0.2134702034</c:v>
                </c:pt>
                <c:pt idx="21">
                  <c:v>-0.0798823211749999</c:v>
                </c:pt>
                <c:pt idx="22">
                  <c:v>-0.439358638824999</c:v>
                </c:pt>
                <c:pt idx="23">
                  <c:v>-0.570203816449999</c:v>
                </c:pt>
                <c:pt idx="24">
                  <c:v>-0.118884858249999</c:v>
                </c:pt>
                <c:pt idx="25">
                  <c:v>-0.206737528950001</c:v>
                </c:pt>
                <c:pt idx="26">
                  <c:v>-0.572087105175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018008"/>
        <c:axId val="-2086031736"/>
      </c:scatterChart>
      <c:valAx>
        <c:axId val="-208601800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86031736"/>
        <c:crosses val="autoZero"/>
        <c:crossBetween val="midCat"/>
        <c:majorUnit val="2.0"/>
      </c:valAx>
      <c:valAx>
        <c:axId val="-2086031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6018008"/>
        <c:crosses val="autoZero"/>
        <c:crossBetween val="midCat"/>
      </c:valAx>
      <c:spPr>
        <a:ln>
          <a:noFill/>
        </a:ln>
      </c:spPr>
    </c:plotArea>
    <c:legend>
      <c:legendPos val="r"/>
      <c:layout/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559983994156256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INSEE compare all'!$Q$4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'Decile INSEE compare all'!$P$5:$P$31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INSEE compare all'!$Q$5:$Q$31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-0.0160651997749994</c:v>
                </c:pt>
                <c:pt idx="5">
                  <c:v>0.0192726864499999</c:v>
                </c:pt>
                <c:pt idx="6">
                  <c:v>-0.0414248510999995</c:v>
                </c:pt>
                <c:pt idx="7">
                  <c:v>-0.249573256024999</c:v>
                </c:pt>
                <c:pt idx="8">
                  <c:v>-0.137641418025001</c:v>
                </c:pt>
                <c:pt idx="9">
                  <c:v>-0.179678858675</c:v>
                </c:pt>
                <c:pt idx="10">
                  <c:v>0.16141778445</c:v>
                </c:pt>
                <c:pt idx="11">
                  <c:v>0.0516295208999997</c:v>
                </c:pt>
                <c:pt idx="12">
                  <c:v>-0.287811297599999</c:v>
                </c:pt>
                <c:pt idx="13">
                  <c:v>-0.355197870675</c:v>
                </c:pt>
                <c:pt idx="14">
                  <c:v>-0.42223696905</c:v>
                </c:pt>
                <c:pt idx="15">
                  <c:v>-0.332303857975</c:v>
                </c:pt>
                <c:pt idx="16">
                  <c:v>-0.0654859942500003</c:v>
                </c:pt>
                <c:pt idx="17">
                  <c:v>-0.444924520924999</c:v>
                </c:pt>
                <c:pt idx="18">
                  <c:v>-0.163511303975</c:v>
                </c:pt>
                <c:pt idx="19">
                  <c:v>-0.0606990189750007</c:v>
                </c:pt>
                <c:pt idx="20">
                  <c:v>0.135290512825</c:v>
                </c:pt>
                <c:pt idx="21">
                  <c:v>0.0133864217999995</c:v>
                </c:pt>
                <c:pt idx="22">
                  <c:v>0.0516362359500007</c:v>
                </c:pt>
                <c:pt idx="23">
                  <c:v>0.241358760175</c:v>
                </c:pt>
                <c:pt idx="24">
                  <c:v>0.538586692925</c:v>
                </c:pt>
                <c:pt idx="25">
                  <c:v>0.371570095875001</c:v>
                </c:pt>
                <c:pt idx="26">
                  <c:v>0.281979320525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INSEE compare all'!$R$4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'Decile INSEE compare all'!$P$5:$P$31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INSEE compare all'!$R$5:$R$31</c:f>
              <c:numCache>
                <c:formatCode>General</c:formatCode>
                <c:ptCount val="27"/>
                <c:pt idx="0">
                  <c:v>2.00000016548074E-10</c:v>
                </c:pt>
                <c:pt idx="1">
                  <c:v>-3.50000917137549E-10</c:v>
                </c:pt>
                <c:pt idx="2">
                  <c:v>-0.00100159827500068</c:v>
                </c:pt>
                <c:pt idx="3">
                  <c:v>0.00731912542500002</c:v>
                </c:pt>
                <c:pt idx="4">
                  <c:v>0.00899513477500058</c:v>
                </c:pt>
                <c:pt idx="5">
                  <c:v>0.00676985084999959</c:v>
                </c:pt>
                <c:pt idx="6">
                  <c:v>0.0897548677000008</c:v>
                </c:pt>
                <c:pt idx="7">
                  <c:v>0.0462870820500001</c:v>
                </c:pt>
                <c:pt idx="8">
                  <c:v>-0.342752362975</c:v>
                </c:pt>
                <c:pt idx="9">
                  <c:v>-0.61503445605</c:v>
                </c:pt>
                <c:pt idx="10">
                  <c:v>-0.0372098911999998</c:v>
                </c:pt>
                <c:pt idx="11">
                  <c:v>-0.168178203575001</c:v>
                </c:pt>
                <c:pt idx="12">
                  <c:v>-0.230682404125</c:v>
                </c:pt>
                <c:pt idx="13">
                  <c:v>0.135442879275</c:v>
                </c:pt>
                <c:pt idx="14">
                  <c:v>0.213819709425</c:v>
                </c:pt>
                <c:pt idx="15">
                  <c:v>0.0980091540250001</c:v>
                </c:pt>
                <c:pt idx="16">
                  <c:v>-0.256873043975</c:v>
                </c:pt>
                <c:pt idx="17">
                  <c:v>-0.20224039575</c:v>
                </c:pt>
                <c:pt idx="18">
                  <c:v>0.17999631915</c:v>
                </c:pt>
                <c:pt idx="19">
                  <c:v>0.228622253599999</c:v>
                </c:pt>
                <c:pt idx="20">
                  <c:v>0.309472625975</c:v>
                </c:pt>
                <c:pt idx="21">
                  <c:v>0.0939014760750001</c:v>
                </c:pt>
                <c:pt idx="22">
                  <c:v>0.3221949625</c:v>
                </c:pt>
                <c:pt idx="23">
                  <c:v>0.545242489025</c:v>
                </c:pt>
                <c:pt idx="24">
                  <c:v>0.96800274335</c:v>
                </c:pt>
                <c:pt idx="25">
                  <c:v>1.07449107165</c:v>
                </c:pt>
                <c:pt idx="26">
                  <c:v>0.622231130125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INSEE compare all'!$S$4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'Decile INSEE compare all'!$P$5:$P$31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INSEE compare all'!$S$5:$S$31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-0.0035076121750004</c:v>
                </c:pt>
                <c:pt idx="3">
                  <c:v>-0.0313909014750013</c:v>
                </c:pt>
                <c:pt idx="4">
                  <c:v>-0.0279929751499992</c:v>
                </c:pt>
                <c:pt idx="5">
                  <c:v>0.00765912825000026</c:v>
                </c:pt>
                <c:pt idx="6">
                  <c:v>-0.186397338474999</c:v>
                </c:pt>
                <c:pt idx="7">
                  <c:v>-0.445190638275001</c:v>
                </c:pt>
                <c:pt idx="8">
                  <c:v>-0.4055196108</c:v>
                </c:pt>
                <c:pt idx="9">
                  <c:v>-0.705368912549999</c:v>
                </c:pt>
                <c:pt idx="10">
                  <c:v>-0.30856860465</c:v>
                </c:pt>
                <c:pt idx="11">
                  <c:v>-0.144778648625</c:v>
                </c:pt>
                <c:pt idx="12">
                  <c:v>-0.576519368675</c:v>
                </c:pt>
                <c:pt idx="13">
                  <c:v>-0.23047117755</c:v>
                </c:pt>
                <c:pt idx="14">
                  <c:v>-0.389208563524999</c:v>
                </c:pt>
                <c:pt idx="15">
                  <c:v>-0.0907328281749997</c:v>
                </c:pt>
                <c:pt idx="16">
                  <c:v>-0.529875517425001</c:v>
                </c:pt>
                <c:pt idx="17">
                  <c:v>-0.722337701800001</c:v>
                </c:pt>
                <c:pt idx="18">
                  <c:v>-0.417958689750001</c:v>
                </c:pt>
                <c:pt idx="19">
                  <c:v>-0.186400632475</c:v>
                </c:pt>
                <c:pt idx="20">
                  <c:v>-0.0250682029</c:v>
                </c:pt>
                <c:pt idx="21">
                  <c:v>0.0471953429999998</c:v>
                </c:pt>
                <c:pt idx="22">
                  <c:v>-0.179026706775</c:v>
                </c:pt>
                <c:pt idx="23">
                  <c:v>0.110679418375001</c:v>
                </c:pt>
                <c:pt idx="24">
                  <c:v>0.521963344825</c:v>
                </c:pt>
                <c:pt idx="25">
                  <c:v>0.123015702</c:v>
                </c:pt>
                <c:pt idx="26">
                  <c:v>0.2519164365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081912"/>
        <c:axId val="-2086079144"/>
      </c:scatterChart>
      <c:valAx>
        <c:axId val="-208608191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86079144"/>
        <c:crosses val="autoZero"/>
        <c:crossBetween val="midCat"/>
        <c:majorUnit val="2.0"/>
      </c:valAx>
      <c:valAx>
        <c:axId val="-2086079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6081912"/>
        <c:crosses val="autoZero"/>
        <c:crossBetween val="midCat"/>
      </c:valAx>
      <c:spPr>
        <a:ln>
          <a:noFill/>
        </a:ln>
      </c:spPr>
    </c:plotArea>
    <c:legend>
      <c:legendPos val="r"/>
      <c:layout/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559983994156256"/>
          <c:h val="0.92075521939425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INSEE compare all'!$V$4</c:f>
              <c:strCache>
                <c:ptCount val="1"/>
                <c:pt idx="0">
                  <c:v>2018 vs 2017 legislation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'Decile INSEE compare all'!$U$5:$U$31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INSEE compare all'!$V$5:$V$31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0.00619972262500035</c:v>
                </c:pt>
                <c:pt idx="5">
                  <c:v>-0.00668815680000012</c:v>
                </c:pt>
                <c:pt idx="6">
                  <c:v>0.236621547025</c:v>
                </c:pt>
                <c:pt idx="7">
                  <c:v>0.16891934955</c:v>
                </c:pt>
                <c:pt idx="8">
                  <c:v>-0.0743812765249991</c:v>
                </c:pt>
                <c:pt idx="9">
                  <c:v>0.241426461225</c:v>
                </c:pt>
                <c:pt idx="10">
                  <c:v>0.128842751950001</c:v>
                </c:pt>
                <c:pt idx="11">
                  <c:v>-0.0112115300999998</c:v>
                </c:pt>
                <c:pt idx="12">
                  <c:v>0.0909603693000003</c:v>
                </c:pt>
                <c:pt idx="13">
                  <c:v>0.391987960650001</c:v>
                </c:pt>
                <c:pt idx="14">
                  <c:v>0.0372020592500002</c:v>
                </c:pt>
                <c:pt idx="15">
                  <c:v>0.406510802450001</c:v>
                </c:pt>
                <c:pt idx="16">
                  <c:v>1.026009726525</c:v>
                </c:pt>
                <c:pt idx="17">
                  <c:v>-0.365585381150001</c:v>
                </c:pt>
                <c:pt idx="18">
                  <c:v>-0.0100758494499988</c:v>
                </c:pt>
                <c:pt idx="19">
                  <c:v>0.370458610875</c:v>
                </c:pt>
                <c:pt idx="20">
                  <c:v>-0.2013711914</c:v>
                </c:pt>
                <c:pt idx="21">
                  <c:v>-0.387220158624999</c:v>
                </c:pt>
                <c:pt idx="22">
                  <c:v>-0.373059959924999</c:v>
                </c:pt>
                <c:pt idx="23">
                  <c:v>-0.2232318304</c:v>
                </c:pt>
                <c:pt idx="24">
                  <c:v>0.34642270275</c:v>
                </c:pt>
                <c:pt idx="25">
                  <c:v>-0.153260412700001</c:v>
                </c:pt>
                <c:pt idx="26">
                  <c:v>-0.599285952874999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INSEE compare all'!$W$4</c:f>
              <c:strCache>
                <c:ptCount val="1"/>
                <c:pt idx="0">
                  <c:v>2018 vs 2015 legislation with moratoriums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linear"/>
            <c:dispRSqr val="0"/>
            <c:dispEq val="0"/>
          </c:trendline>
          <c:xVal>
            <c:numRef>
              <c:f>'Decile INSEE compare all'!$U$5:$U$31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INSEE compare all'!$W$5:$W$31</c:f>
              <c:numCache>
                <c:formatCode>General</c:formatCode>
                <c:ptCount val="27"/>
                <c:pt idx="0">
                  <c:v>-5.00000041370185E-10</c:v>
                </c:pt>
                <c:pt idx="1">
                  <c:v>-2.00000016548074E-10</c:v>
                </c:pt>
                <c:pt idx="2">
                  <c:v>-0.0989250189499993</c:v>
                </c:pt>
                <c:pt idx="3">
                  <c:v>-0.108364999875</c:v>
                </c:pt>
                <c:pt idx="4">
                  <c:v>-0.18860916885</c:v>
                </c:pt>
                <c:pt idx="5">
                  <c:v>-0.0753734612750003</c:v>
                </c:pt>
                <c:pt idx="6">
                  <c:v>0.121463106175</c:v>
                </c:pt>
                <c:pt idx="7">
                  <c:v>0.283519300025</c:v>
                </c:pt>
                <c:pt idx="8">
                  <c:v>-0.128420113674999</c:v>
                </c:pt>
                <c:pt idx="9">
                  <c:v>-0.11758275705</c:v>
                </c:pt>
                <c:pt idx="10">
                  <c:v>-0.427669785799999</c:v>
                </c:pt>
                <c:pt idx="11">
                  <c:v>-0.200006570775001</c:v>
                </c:pt>
                <c:pt idx="12">
                  <c:v>-0.119726379625</c:v>
                </c:pt>
                <c:pt idx="13">
                  <c:v>0.3590639893</c:v>
                </c:pt>
                <c:pt idx="14">
                  <c:v>-0.54439710715</c:v>
                </c:pt>
                <c:pt idx="15">
                  <c:v>-0.0798734575749993</c:v>
                </c:pt>
                <c:pt idx="16">
                  <c:v>0.173904523225</c:v>
                </c:pt>
                <c:pt idx="17">
                  <c:v>-1.086717521575</c:v>
                </c:pt>
                <c:pt idx="18">
                  <c:v>0.179377112875001</c:v>
                </c:pt>
                <c:pt idx="19">
                  <c:v>0.12925450875</c:v>
                </c:pt>
                <c:pt idx="20">
                  <c:v>-0.24299524405</c:v>
                </c:pt>
                <c:pt idx="21">
                  <c:v>-0.4896974335</c:v>
                </c:pt>
                <c:pt idx="22">
                  <c:v>-0.508351231124999</c:v>
                </c:pt>
                <c:pt idx="23">
                  <c:v>-0.490826713875</c:v>
                </c:pt>
                <c:pt idx="24">
                  <c:v>0.323669329299999</c:v>
                </c:pt>
                <c:pt idx="25">
                  <c:v>0.2225864108</c:v>
                </c:pt>
                <c:pt idx="26">
                  <c:v>-0.465038878475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INSEE compare all'!$X$4</c:f>
              <c:strCache>
                <c:ptCount val="1"/>
                <c:pt idx="0">
                  <c:v>2018 vs 2015 legislation without moratoriums</c:v>
                </c:pt>
              </c:strCache>
            </c:strRef>
          </c:tx>
          <c:spPr>
            <a:ln w="47625">
              <a:noFill/>
            </a:ln>
          </c:spPr>
          <c:trendline>
            <c:spPr>
              <a:ln>
                <a:prstDash val="sysDash"/>
              </a:ln>
            </c:spPr>
            <c:trendlineType val="linear"/>
            <c:dispRSqr val="0"/>
            <c:dispEq val="0"/>
          </c:trendline>
          <c:xVal>
            <c:numRef>
              <c:f>'Decile INSEE compare all'!$U$5:$U$31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INSEE compare all'!$X$5:$X$31</c:f>
              <c:numCache>
                <c:formatCode>General</c:formatCode>
                <c:ptCount val="27"/>
                <c:pt idx="0">
                  <c:v>0.0</c:v>
                </c:pt>
                <c:pt idx="1">
                  <c:v>0.0</c:v>
                </c:pt>
                <c:pt idx="2">
                  <c:v>-0.0989250193249988</c:v>
                </c:pt>
                <c:pt idx="3">
                  <c:v>-0.0952918419250004</c:v>
                </c:pt>
                <c:pt idx="4">
                  <c:v>-0.17927104995</c:v>
                </c:pt>
                <c:pt idx="5">
                  <c:v>0.0330478265250003</c:v>
                </c:pt>
                <c:pt idx="6">
                  <c:v>-0.0302877549500007</c:v>
                </c:pt>
                <c:pt idx="7">
                  <c:v>0.0433813627500008</c:v>
                </c:pt>
                <c:pt idx="8">
                  <c:v>-0.0519677414749999</c:v>
                </c:pt>
                <c:pt idx="9">
                  <c:v>0.133511537924999</c:v>
                </c:pt>
                <c:pt idx="10">
                  <c:v>0.406845486525</c:v>
                </c:pt>
                <c:pt idx="11">
                  <c:v>0.111201870124999</c:v>
                </c:pt>
                <c:pt idx="12">
                  <c:v>0.00608062442499957</c:v>
                </c:pt>
                <c:pt idx="13">
                  <c:v>0.48489906145</c:v>
                </c:pt>
                <c:pt idx="14">
                  <c:v>0.135056576549999</c:v>
                </c:pt>
                <c:pt idx="15">
                  <c:v>1.367270544200001</c:v>
                </c:pt>
                <c:pt idx="16">
                  <c:v>0.472054006850001</c:v>
                </c:pt>
                <c:pt idx="17">
                  <c:v>-0.5519902636</c:v>
                </c:pt>
                <c:pt idx="18">
                  <c:v>-0.134799004549999</c:v>
                </c:pt>
                <c:pt idx="19">
                  <c:v>0.634871478925</c:v>
                </c:pt>
                <c:pt idx="20">
                  <c:v>0.175139657474999</c:v>
                </c:pt>
                <c:pt idx="21">
                  <c:v>-0.136736985674999</c:v>
                </c:pt>
                <c:pt idx="22">
                  <c:v>-0.39839605285</c:v>
                </c:pt>
                <c:pt idx="23">
                  <c:v>-0.296863006200001</c:v>
                </c:pt>
                <c:pt idx="24">
                  <c:v>0.2274025847</c:v>
                </c:pt>
                <c:pt idx="25">
                  <c:v>-0.0609696395999997</c:v>
                </c:pt>
                <c:pt idx="26">
                  <c:v>-0.401535103675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135384"/>
        <c:axId val="-2086139800"/>
      </c:scatterChart>
      <c:valAx>
        <c:axId val="-208613538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86139800"/>
        <c:crosses val="autoZero"/>
        <c:crossBetween val="midCat"/>
        <c:majorUnit val="2.0"/>
      </c:valAx>
      <c:valAx>
        <c:axId val="-2086139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6135384"/>
        <c:crosses val="autoZero"/>
        <c:crossBetween val="midCat"/>
      </c:valAx>
      <c:spPr>
        <a:ln>
          <a:noFill/>
        </a:ln>
      </c:spPr>
    </c:plotArea>
    <c:legend>
      <c:legendPos val="r"/>
      <c:layout/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'Decile Ratio INSEE 2018'!$B$3</c:f>
              <c:strCache>
                <c:ptCount val="1"/>
                <c:pt idx="0">
                  <c:v>Decile ratio,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INSEE 2018'!$A$4:$A$30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INSEE 2018'!$B$4:$B$30</c:f>
              <c:numCache>
                <c:formatCode>General</c:formatCode>
                <c:ptCount val="27"/>
                <c:pt idx="0">
                  <c:v>8.6</c:v>
                </c:pt>
                <c:pt idx="1">
                  <c:v>7.9382730381</c:v>
                </c:pt>
                <c:pt idx="2">
                  <c:v>8.1362415543</c:v>
                </c:pt>
                <c:pt idx="3">
                  <c:v>7.852758301674999</c:v>
                </c:pt>
                <c:pt idx="4">
                  <c:v>7.86754778765</c:v>
                </c:pt>
                <c:pt idx="5">
                  <c:v>7.975292192425</c:v>
                </c:pt>
                <c:pt idx="6">
                  <c:v>7.907371724875</c:v>
                </c:pt>
                <c:pt idx="7">
                  <c:v>7.901061668025</c:v>
                </c:pt>
                <c:pt idx="8">
                  <c:v>7.78167441355</c:v>
                </c:pt>
                <c:pt idx="9">
                  <c:v>8.090228280525</c:v>
                </c:pt>
                <c:pt idx="10">
                  <c:v>7.961224899575</c:v>
                </c:pt>
                <c:pt idx="11">
                  <c:v>8.037414790150001</c:v>
                </c:pt>
                <c:pt idx="12">
                  <c:v>7.130780963275</c:v>
                </c:pt>
                <c:pt idx="13">
                  <c:v>7.419720209125</c:v>
                </c:pt>
                <c:pt idx="14">
                  <c:v>7.339154915224999</c:v>
                </c:pt>
                <c:pt idx="15">
                  <c:v>7.418351992425</c:v>
                </c:pt>
                <c:pt idx="16">
                  <c:v>7.530251475925</c:v>
                </c:pt>
                <c:pt idx="17">
                  <c:v>7.197910505374999</c:v>
                </c:pt>
                <c:pt idx="18">
                  <c:v>6.19575594185</c:v>
                </c:pt>
                <c:pt idx="19">
                  <c:v>6.0584411297</c:v>
                </c:pt>
                <c:pt idx="20">
                  <c:v>5.822645381775001</c:v>
                </c:pt>
                <c:pt idx="21">
                  <c:v>5.14782828935</c:v>
                </c:pt>
                <c:pt idx="22">
                  <c:v>5.24671749275</c:v>
                </c:pt>
                <c:pt idx="23">
                  <c:v>5.1124092943</c:v>
                </c:pt>
                <c:pt idx="24">
                  <c:v>5.161435086475</c:v>
                </c:pt>
                <c:pt idx="25">
                  <c:v>4.776564957725</c:v>
                </c:pt>
                <c:pt idx="26">
                  <c:v>4.8650873527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INSEE 2018'!$C$3</c:f>
              <c:strCache>
                <c:ptCount val="1"/>
                <c:pt idx="0">
                  <c:v>Decile ratio,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INSEE 2018'!$A$4:$A$30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INSEE 2018'!$C$4:$C$30</c:f>
              <c:numCache>
                <c:formatCode>General</c:formatCode>
                <c:ptCount val="27"/>
                <c:pt idx="0">
                  <c:v>6.1403508772</c:v>
                </c:pt>
                <c:pt idx="1">
                  <c:v>6.581186466649999</c:v>
                </c:pt>
                <c:pt idx="2">
                  <c:v>6.597832264725</c:v>
                </c:pt>
                <c:pt idx="3">
                  <c:v>6.665234958425</c:v>
                </c:pt>
                <c:pt idx="4">
                  <c:v>6.3244986509</c:v>
                </c:pt>
                <c:pt idx="5">
                  <c:v>6.36057398225</c:v>
                </c:pt>
                <c:pt idx="6">
                  <c:v>6.070600565099999</c:v>
                </c:pt>
                <c:pt idx="7">
                  <c:v>5.90017955855</c:v>
                </c:pt>
                <c:pt idx="8">
                  <c:v>5.6169443435</c:v>
                </c:pt>
                <c:pt idx="9">
                  <c:v>5.68905414525</c:v>
                </c:pt>
                <c:pt idx="10">
                  <c:v>5.8373097476</c:v>
                </c:pt>
                <c:pt idx="11">
                  <c:v>6.000788010525</c:v>
                </c:pt>
                <c:pt idx="12">
                  <c:v>5.1927957463</c:v>
                </c:pt>
                <c:pt idx="13">
                  <c:v>5.573173665025</c:v>
                </c:pt>
                <c:pt idx="14">
                  <c:v>5.34378288555</c:v>
                </c:pt>
                <c:pt idx="15">
                  <c:v>5.10595199315</c:v>
                </c:pt>
                <c:pt idx="16">
                  <c:v>4.979265550075</c:v>
                </c:pt>
                <c:pt idx="17">
                  <c:v>4.96514998135</c:v>
                </c:pt>
                <c:pt idx="18">
                  <c:v>4.643020645449999</c:v>
                </c:pt>
                <c:pt idx="19">
                  <c:v>4.4678030845</c:v>
                </c:pt>
                <c:pt idx="20">
                  <c:v>4.4763893552</c:v>
                </c:pt>
                <c:pt idx="21">
                  <c:v>4.32413621785</c:v>
                </c:pt>
                <c:pt idx="22">
                  <c:v>4.418450366875</c:v>
                </c:pt>
                <c:pt idx="23">
                  <c:v>4.48634628875</c:v>
                </c:pt>
                <c:pt idx="24">
                  <c:v>4.604510234525</c:v>
                </c:pt>
                <c:pt idx="25">
                  <c:v>4.374431756124999</c:v>
                </c:pt>
                <c:pt idx="26">
                  <c:v>4.823275608325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INSEE 2018'!$D$3</c:f>
              <c:strCache>
                <c:ptCount val="1"/>
                <c:pt idx="0">
                  <c:v>Decile ratio,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INSEE 2018'!$A$4:$A$30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INSEE 2018'!$D$4:$D$30</c:f>
              <c:numCache>
                <c:formatCode>General</c:formatCode>
                <c:ptCount val="27"/>
                <c:pt idx="0">
                  <c:v>8.1926605505</c:v>
                </c:pt>
                <c:pt idx="1">
                  <c:v>6.8570503738</c:v>
                </c:pt>
                <c:pt idx="2">
                  <c:v>6.83729250505</c:v>
                </c:pt>
                <c:pt idx="3">
                  <c:v>6.574163902125</c:v>
                </c:pt>
                <c:pt idx="4">
                  <c:v>6.5170786897</c:v>
                </c:pt>
                <c:pt idx="5">
                  <c:v>6.740183978299999</c:v>
                </c:pt>
                <c:pt idx="6">
                  <c:v>6.640020584675</c:v>
                </c:pt>
                <c:pt idx="7">
                  <c:v>6.9653493469</c:v>
                </c:pt>
                <c:pt idx="8">
                  <c:v>6.761078397375</c:v>
                </c:pt>
                <c:pt idx="9">
                  <c:v>7.0373659452</c:v>
                </c:pt>
                <c:pt idx="10">
                  <c:v>7.218400539999999</c:v>
                </c:pt>
                <c:pt idx="11">
                  <c:v>7.221036469725</c:v>
                </c:pt>
                <c:pt idx="12">
                  <c:v>6.76868255005</c:v>
                </c:pt>
                <c:pt idx="13">
                  <c:v>7.03232446485</c:v>
                </c:pt>
                <c:pt idx="14">
                  <c:v>6.87944287005</c:v>
                </c:pt>
                <c:pt idx="15">
                  <c:v>7.17100810335</c:v>
                </c:pt>
                <c:pt idx="16">
                  <c:v>7.70437006175</c:v>
                </c:pt>
                <c:pt idx="17">
                  <c:v>7.145464505174999</c:v>
                </c:pt>
                <c:pt idx="18">
                  <c:v>5.979271653</c:v>
                </c:pt>
                <c:pt idx="19">
                  <c:v>5.83812750325</c:v>
                </c:pt>
                <c:pt idx="20">
                  <c:v>5.429623993875</c:v>
                </c:pt>
                <c:pt idx="21">
                  <c:v>5.092711092775001</c:v>
                </c:pt>
                <c:pt idx="22">
                  <c:v>5.357509738025</c:v>
                </c:pt>
                <c:pt idx="23">
                  <c:v>5.19303191155</c:v>
                </c:pt>
                <c:pt idx="24">
                  <c:v>5.201150729225001</c:v>
                </c:pt>
                <c:pt idx="25">
                  <c:v>4.711359329625</c:v>
                </c:pt>
                <c:pt idx="26">
                  <c:v>5.026407789549999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INSEE 2018'!$E$3</c:f>
              <c:strCache>
                <c:ptCount val="1"/>
                <c:pt idx="0">
                  <c:v>Decile ratio,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INSEE 2018'!$A$4:$A$30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INSEE 2018'!$E$4:$E$30</c:f>
              <c:numCache>
                <c:formatCode>General</c:formatCode>
                <c:ptCount val="27"/>
                <c:pt idx="0">
                  <c:v>5.962962963</c:v>
                </c:pt>
                <c:pt idx="1">
                  <c:v>5.746665255775</c:v>
                </c:pt>
                <c:pt idx="2">
                  <c:v>5.671140179074999</c:v>
                </c:pt>
                <c:pt idx="3">
                  <c:v>5.628506953925</c:v>
                </c:pt>
                <c:pt idx="4">
                  <c:v>5.384058216374999</c:v>
                </c:pt>
                <c:pt idx="5">
                  <c:v>5.371033926675</c:v>
                </c:pt>
                <c:pt idx="6">
                  <c:v>5.296235826825</c:v>
                </c:pt>
                <c:pt idx="7">
                  <c:v>5.279107672249999</c:v>
                </c:pt>
                <c:pt idx="8">
                  <c:v>5.131475625849999</c:v>
                </c:pt>
                <c:pt idx="9">
                  <c:v>5.263498585525</c:v>
                </c:pt>
                <c:pt idx="10">
                  <c:v>5.413909780275</c:v>
                </c:pt>
                <c:pt idx="11">
                  <c:v>5.599879762025</c:v>
                </c:pt>
                <c:pt idx="12">
                  <c:v>4.94827231435</c:v>
                </c:pt>
                <c:pt idx="13">
                  <c:v>5.235157434825</c:v>
                </c:pt>
                <c:pt idx="14">
                  <c:v>5.0205430557</c:v>
                </c:pt>
                <c:pt idx="15">
                  <c:v>4.965869097125</c:v>
                </c:pt>
                <c:pt idx="16">
                  <c:v>5.0307004178</c:v>
                </c:pt>
                <c:pt idx="17">
                  <c:v>4.8994714485</c:v>
                </c:pt>
                <c:pt idx="18">
                  <c:v>4.630844154825</c:v>
                </c:pt>
                <c:pt idx="19">
                  <c:v>4.45817027365</c:v>
                </c:pt>
                <c:pt idx="20">
                  <c:v>4.39638522535</c:v>
                </c:pt>
                <c:pt idx="21">
                  <c:v>4.277739011375001</c:v>
                </c:pt>
                <c:pt idx="22">
                  <c:v>4.443791235675</c:v>
                </c:pt>
                <c:pt idx="23">
                  <c:v>4.484927760175</c:v>
                </c:pt>
                <c:pt idx="24">
                  <c:v>4.609696487925</c:v>
                </c:pt>
                <c:pt idx="25">
                  <c:v>4.30184061815</c:v>
                </c:pt>
                <c:pt idx="26">
                  <c:v>4.7664656267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5897160"/>
        <c:axId val="-2035894024"/>
      </c:scatterChart>
      <c:valAx>
        <c:axId val="-2035897160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35894024"/>
        <c:crosses val="autoZero"/>
        <c:crossBetween val="midCat"/>
        <c:majorUnit val="2.0"/>
      </c:valAx>
      <c:valAx>
        <c:axId val="-2035894024"/>
        <c:scaling>
          <c:orientation val="minMax"/>
          <c:max val="0.46"/>
          <c:min val="0.2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5897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Ratio INSEE 2017'!$G$3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'Decile Ratio INSEE 2017'!$F$4:$F$30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INSEE 2017'!$G$4:$G$30</c:f>
              <c:numCache>
                <c:formatCode>General</c:formatCode>
                <c:ptCount val="27"/>
                <c:pt idx="0">
                  <c:v>8.6</c:v>
                </c:pt>
                <c:pt idx="1">
                  <c:v>7.9382730381</c:v>
                </c:pt>
                <c:pt idx="2">
                  <c:v>8.1362415543</c:v>
                </c:pt>
                <c:pt idx="3">
                  <c:v>7.852758301674999</c:v>
                </c:pt>
                <c:pt idx="4">
                  <c:v>7.8648242718</c:v>
                </c:pt>
                <c:pt idx="5">
                  <c:v>7.962645160425</c:v>
                </c:pt>
                <c:pt idx="6">
                  <c:v>7.533020348775</c:v>
                </c:pt>
                <c:pt idx="7">
                  <c:v>7.995225797725</c:v>
                </c:pt>
                <c:pt idx="8">
                  <c:v>7.62351662555</c:v>
                </c:pt>
                <c:pt idx="9">
                  <c:v>6.89523764915</c:v>
                </c:pt>
                <c:pt idx="10">
                  <c:v>7.37136006305</c:v>
                </c:pt>
                <c:pt idx="11">
                  <c:v>7.202213828750001</c:v>
                </c:pt>
                <c:pt idx="12">
                  <c:v>7.591627358275</c:v>
                </c:pt>
                <c:pt idx="13">
                  <c:v>7.736369557975</c:v>
                </c:pt>
                <c:pt idx="14">
                  <c:v>7.2314102094</c:v>
                </c:pt>
                <c:pt idx="15">
                  <c:v>7.53647605645</c:v>
                </c:pt>
                <c:pt idx="16">
                  <c:v>6.48307501945</c:v>
                </c:pt>
                <c:pt idx="17">
                  <c:v>6.45242960305</c:v>
                </c:pt>
                <c:pt idx="18">
                  <c:v>6.253832314325001</c:v>
                </c:pt>
                <c:pt idx="19">
                  <c:v>5.54485583765</c:v>
                </c:pt>
                <c:pt idx="20">
                  <c:v>5.466878365325</c:v>
                </c:pt>
                <c:pt idx="21">
                  <c:v>5.188399973325001</c:v>
                </c:pt>
                <c:pt idx="22">
                  <c:v>5.069571550775001</c:v>
                </c:pt>
                <c:pt idx="23">
                  <c:v>4.91785301975</c:v>
                </c:pt>
                <c:pt idx="24">
                  <c:v>4.8693593747</c:v>
                </c:pt>
                <c:pt idx="25">
                  <c:v>5.031737553699999</c:v>
                </c:pt>
                <c:pt idx="26">
                  <c:v>4.9639599491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INSEE 2017'!$H$3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INSEE 2017'!$F$4:$F$30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INSEE 2017'!$H$4:$H$30</c:f>
              <c:numCache>
                <c:formatCode>General</c:formatCode>
                <c:ptCount val="27"/>
                <c:pt idx="0">
                  <c:v>6.1403508772</c:v>
                </c:pt>
                <c:pt idx="1">
                  <c:v>6.581186466649999</c:v>
                </c:pt>
                <c:pt idx="2">
                  <c:v>6.597832264725</c:v>
                </c:pt>
                <c:pt idx="3">
                  <c:v>6.665234958425</c:v>
                </c:pt>
                <c:pt idx="4">
                  <c:v>6.34084728955</c:v>
                </c:pt>
                <c:pt idx="5">
                  <c:v>6.3593614604</c:v>
                </c:pt>
                <c:pt idx="6">
                  <c:v>6.1516560528</c:v>
                </c:pt>
                <c:pt idx="7">
                  <c:v>6.012822824074999</c:v>
                </c:pt>
                <c:pt idx="8">
                  <c:v>5.60760979205</c:v>
                </c:pt>
                <c:pt idx="9">
                  <c:v>5.400119613625</c:v>
                </c:pt>
                <c:pt idx="10">
                  <c:v>5.42286799335</c:v>
                </c:pt>
                <c:pt idx="11">
                  <c:v>5.418299710525</c:v>
                </c:pt>
                <c:pt idx="12">
                  <c:v>5.535685525474999</c:v>
                </c:pt>
                <c:pt idx="13">
                  <c:v>5.70063355995</c:v>
                </c:pt>
                <c:pt idx="14">
                  <c:v>5.573763988475</c:v>
                </c:pt>
                <c:pt idx="15">
                  <c:v>5.537956684</c:v>
                </c:pt>
                <c:pt idx="16">
                  <c:v>5.111615750275</c:v>
                </c:pt>
                <c:pt idx="17">
                  <c:v>4.952902847174999</c:v>
                </c:pt>
                <c:pt idx="18">
                  <c:v>4.494570691125</c:v>
                </c:pt>
                <c:pt idx="19">
                  <c:v>4.215640957575</c:v>
                </c:pt>
                <c:pt idx="20">
                  <c:v>3.98634343715</c:v>
                </c:pt>
                <c:pt idx="21">
                  <c:v>3.943027318275</c:v>
                </c:pt>
                <c:pt idx="22">
                  <c:v>3.83899704455</c:v>
                </c:pt>
                <c:pt idx="23">
                  <c:v>3.79650840485</c:v>
                </c:pt>
                <c:pt idx="24">
                  <c:v>3.843431182425</c:v>
                </c:pt>
                <c:pt idx="25">
                  <c:v>3.985181702775</c:v>
                </c:pt>
                <c:pt idx="26">
                  <c:v>3.9750898256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INSEE 2017'!$I$3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'Decile Ratio INSEE 2017'!$F$4:$F$30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INSEE 2017'!$I$4:$I$30</c:f>
              <c:numCache>
                <c:formatCode>General</c:formatCode>
                <c:ptCount val="27"/>
                <c:pt idx="0">
                  <c:v>8.1926605505</c:v>
                </c:pt>
                <c:pt idx="1">
                  <c:v>6.8570503738</c:v>
                </c:pt>
                <c:pt idx="2">
                  <c:v>6.83729250505</c:v>
                </c:pt>
                <c:pt idx="3">
                  <c:v>6.574163902125</c:v>
                </c:pt>
                <c:pt idx="4">
                  <c:v>6.510663059525</c:v>
                </c:pt>
                <c:pt idx="5">
                  <c:v>6.717825956525</c:v>
                </c:pt>
                <c:pt idx="6">
                  <c:v>6.42262015615</c:v>
                </c:pt>
                <c:pt idx="7">
                  <c:v>6.513178930475</c:v>
                </c:pt>
                <c:pt idx="8">
                  <c:v>6.57110213085</c:v>
                </c:pt>
                <c:pt idx="9">
                  <c:v>6.299383563725</c:v>
                </c:pt>
                <c:pt idx="10">
                  <c:v>6.711413236249999</c:v>
                </c:pt>
                <c:pt idx="11">
                  <c:v>6.718077996324999</c:v>
                </c:pt>
                <c:pt idx="12">
                  <c:v>6.811334316074999</c:v>
                </c:pt>
                <c:pt idx="13">
                  <c:v>6.71377319265</c:v>
                </c:pt>
                <c:pt idx="14">
                  <c:v>6.6643738406</c:v>
                </c:pt>
                <c:pt idx="15">
                  <c:v>7.141881242975</c:v>
                </c:pt>
                <c:pt idx="16">
                  <c:v>6.2374711707</c:v>
                </c:pt>
                <c:pt idx="17">
                  <c:v>6.398803922575</c:v>
                </c:pt>
                <c:pt idx="18">
                  <c:v>5.971551456325</c:v>
                </c:pt>
                <c:pt idx="19">
                  <c:v>5.438834052875</c:v>
                </c:pt>
                <c:pt idx="20">
                  <c:v>5.22930160435</c:v>
                </c:pt>
                <c:pt idx="21">
                  <c:v>5.128389956125</c:v>
                </c:pt>
                <c:pt idx="22">
                  <c:v>4.9519287908</c:v>
                </c:pt>
                <c:pt idx="23">
                  <c:v>4.840974423525</c:v>
                </c:pt>
                <c:pt idx="24">
                  <c:v>4.79863946455</c:v>
                </c:pt>
                <c:pt idx="25">
                  <c:v>4.914464624500001</c:v>
                </c:pt>
                <c:pt idx="26">
                  <c:v>4.9312114284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INSEE 2017'!$J$3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Ratio INSEE 2017'!$F$4:$F$30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INSEE 2017'!$J$4:$J$30</c:f>
              <c:numCache>
                <c:formatCode>General</c:formatCode>
                <c:ptCount val="27"/>
                <c:pt idx="0">
                  <c:v>5.962962963</c:v>
                </c:pt>
                <c:pt idx="1">
                  <c:v>5.746665255775</c:v>
                </c:pt>
                <c:pt idx="2">
                  <c:v>5.671140179074999</c:v>
                </c:pt>
                <c:pt idx="3">
                  <c:v>5.628506953925</c:v>
                </c:pt>
                <c:pt idx="4">
                  <c:v>5.393095598225</c:v>
                </c:pt>
                <c:pt idx="5">
                  <c:v>5.377445840925</c:v>
                </c:pt>
                <c:pt idx="6">
                  <c:v>5.272781311175</c:v>
                </c:pt>
                <c:pt idx="7">
                  <c:v>5.1916427373</c:v>
                </c:pt>
                <c:pt idx="8">
                  <c:v>4.999153463625</c:v>
                </c:pt>
                <c:pt idx="9">
                  <c:v>4.894105668774999</c:v>
                </c:pt>
                <c:pt idx="10">
                  <c:v>5.031660944525</c:v>
                </c:pt>
                <c:pt idx="11">
                  <c:v>5.1303698785</c:v>
                </c:pt>
                <c:pt idx="12">
                  <c:v>5.226173685975</c:v>
                </c:pt>
                <c:pt idx="13">
                  <c:v>5.33054866915</c:v>
                </c:pt>
                <c:pt idx="14">
                  <c:v>5.20020059635</c:v>
                </c:pt>
                <c:pt idx="15">
                  <c:v>5.350352183375</c:v>
                </c:pt>
                <c:pt idx="16">
                  <c:v>4.887564507975</c:v>
                </c:pt>
                <c:pt idx="17">
                  <c:v>4.811166850025</c:v>
                </c:pt>
                <c:pt idx="18">
                  <c:v>4.341232506675</c:v>
                </c:pt>
                <c:pt idx="19">
                  <c:v>4.0364416482</c:v>
                </c:pt>
                <c:pt idx="20">
                  <c:v>3.942267925525</c:v>
                </c:pt>
                <c:pt idx="21">
                  <c:v>3.904748318825</c:v>
                </c:pt>
                <c:pt idx="22">
                  <c:v>3.842270934325</c:v>
                </c:pt>
                <c:pt idx="23">
                  <c:v>3.767200692375</c:v>
                </c:pt>
                <c:pt idx="24">
                  <c:v>3.793604852125</c:v>
                </c:pt>
                <c:pt idx="25">
                  <c:v>3.958811108325</c:v>
                </c:pt>
                <c:pt idx="26">
                  <c:v>3.97024325055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5343528"/>
        <c:axId val="-2035340712"/>
      </c:scatterChart>
      <c:valAx>
        <c:axId val="-203534352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35340712"/>
        <c:crosses val="autoZero"/>
        <c:crossBetween val="midCat"/>
        <c:majorUnit val="2.0"/>
      </c:valAx>
      <c:valAx>
        <c:axId val="-2035340712"/>
        <c:scaling>
          <c:orientation val="minMax"/>
          <c:min val="0.2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5343528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'Decile Ratio INSEE 2017'!$L$3</c:f>
              <c:strCache>
                <c:ptCount val="1"/>
                <c:pt idx="0">
                  <c:v>Decile ratio,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INSEE 2017'!$K$4:$K$30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INSEE 2017'!$L$4:$L$30</c:f>
              <c:numCache>
                <c:formatCode>General</c:formatCode>
                <c:ptCount val="27"/>
                <c:pt idx="0">
                  <c:v>8.6</c:v>
                </c:pt>
                <c:pt idx="1">
                  <c:v>7.9382730381</c:v>
                </c:pt>
                <c:pt idx="2">
                  <c:v>8.1362415543</c:v>
                </c:pt>
                <c:pt idx="3">
                  <c:v>7.852758301674999</c:v>
                </c:pt>
                <c:pt idx="4">
                  <c:v>7.8648242718</c:v>
                </c:pt>
                <c:pt idx="5">
                  <c:v>7.9557034559</c:v>
                </c:pt>
                <c:pt idx="6">
                  <c:v>7.609913676575</c:v>
                </c:pt>
                <c:pt idx="7">
                  <c:v>7.9697375064</c:v>
                </c:pt>
                <c:pt idx="8">
                  <c:v>7.485145029674999</c:v>
                </c:pt>
                <c:pt idx="9">
                  <c:v>8.147649176325</c:v>
                </c:pt>
                <c:pt idx="10">
                  <c:v>7.949696053175</c:v>
                </c:pt>
                <c:pt idx="11">
                  <c:v>7.669547360549999</c:v>
                </c:pt>
                <c:pt idx="12">
                  <c:v>7.140189384800001</c:v>
                </c:pt>
                <c:pt idx="13">
                  <c:v>7.1628049308</c:v>
                </c:pt>
                <c:pt idx="14">
                  <c:v>7.035265916</c:v>
                </c:pt>
                <c:pt idx="15">
                  <c:v>6.74072990235</c:v>
                </c:pt>
                <c:pt idx="16">
                  <c:v>7.164729636374999</c:v>
                </c:pt>
                <c:pt idx="17">
                  <c:v>6.8051294784</c:v>
                </c:pt>
                <c:pt idx="18">
                  <c:v>6.33061887495</c:v>
                </c:pt>
                <c:pt idx="19">
                  <c:v>5.790846001425</c:v>
                </c:pt>
                <c:pt idx="20">
                  <c:v>5.960487612025</c:v>
                </c:pt>
                <c:pt idx="21">
                  <c:v>5.487612901849999</c:v>
                </c:pt>
                <c:pt idx="22">
                  <c:v>5.6250231115</c:v>
                </c:pt>
                <c:pt idx="23">
                  <c:v>4.90307415345</c:v>
                </c:pt>
                <c:pt idx="24">
                  <c:v>4.421860835049999</c:v>
                </c:pt>
                <c:pt idx="25">
                  <c:v>4.3043273546</c:v>
                </c:pt>
                <c:pt idx="26">
                  <c:v>5.009612746025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INSEE 2017'!$M$3</c:f>
              <c:strCache>
                <c:ptCount val="1"/>
                <c:pt idx="0">
                  <c:v>Decile ratio,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INSEE 2017'!$K$4:$K$30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INSEE 2017'!$M$4:$M$30</c:f>
              <c:numCache>
                <c:formatCode>General</c:formatCode>
                <c:ptCount val="27"/>
                <c:pt idx="0">
                  <c:v>6.1403508772</c:v>
                </c:pt>
                <c:pt idx="1">
                  <c:v>6.581186466649999</c:v>
                </c:pt>
                <c:pt idx="2">
                  <c:v>6.597832264725</c:v>
                </c:pt>
                <c:pt idx="3">
                  <c:v>6.665234958425</c:v>
                </c:pt>
                <c:pt idx="4">
                  <c:v>6.334996289525</c:v>
                </c:pt>
                <c:pt idx="5">
                  <c:v>6.342381982375</c:v>
                </c:pt>
                <c:pt idx="6">
                  <c:v>6.088151017325</c:v>
                </c:pt>
                <c:pt idx="7">
                  <c:v>6.157008776175</c:v>
                </c:pt>
                <c:pt idx="8">
                  <c:v>5.737810611625</c:v>
                </c:pt>
                <c:pt idx="9">
                  <c:v>5.827764699075001</c:v>
                </c:pt>
                <c:pt idx="10">
                  <c:v>5.970838657725</c:v>
                </c:pt>
                <c:pt idx="11">
                  <c:v>6.062889353675001</c:v>
                </c:pt>
                <c:pt idx="12">
                  <c:v>5.917090707175</c:v>
                </c:pt>
                <c:pt idx="13">
                  <c:v>5.40667885835</c:v>
                </c:pt>
                <c:pt idx="14">
                  <c:v>5.2137445413</c:v>
                </c:pt>
                <c:pt idx="15">
                  <c:v>5.084942268524999</c:v>
                </c:pt>
                <c:pt idx="16">
                  <c:v>5.234704986800001</c:v>
                </c:pt>
                <c:pt idx="17">
                  <c:v>5.16678775945</c:v>
                </c:pt>
                <c:pt idx="18">
                  <c:v>4.965208185225</c:v>
                </c:pt>
                <c:pt idx="19">
                  <c:v>4.5448374247</c:v>
                </c:pt>
                <c:pt idx="20">
                  <c:v>4.493975751025</c:v>
                </c:pt>
                <c:pt idx="21">
                  <c:v>4.336600576475</c:v>
                </c:pt>
                <c:pt idx="22">
                  <c:v>4.087341496175</c:v>
                </c:pt>
                <c:pt idx="23">
                  <c:v>3.80772090735</c:v>
                </c:pt>
                <c:pt idx="24">
                  <c:v>3.777922689575</c:v>
                </c:pt>
                <c:pt idx="25">
                  <c:v>3.623585361875</c:v>
                </c:pt>
                <c:pt idx="26">
                  <c:v>3.7369196128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INSEE 2017'!$N$3</c:f>
              <c:strCache>
                <c:ptCount val="1"/>
                <c:pt idx="0">
                  <c:v>Decile ratio,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INSEE 2017'!$K$4:$K$30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INSEE 2017'!$N$4:$N$30</c:f>
              <c:numCache>
                <c:formatCode>General</c:formatCode>
                <c:ptCount val="27"/>
                <c:pt idx="0">
                  <c:v>8.1926605505</c:v>
                </c:pt>
                <c:pt idx="1">
                  <c:v>6.8570503738</c:v>
                </c:pt>
                <c:pt idx="2">
                  <c:v>6.83729250505</c:v>
                </c:pt>
                <c:pt idx="3">
                  <c:v>6.574163902125</c:v>
                </c:pt>
                <c:pt idx="4">
                  <c:v>6.510555507774999</c:v>
                </c:pt>
                <c:pt idx="5">
                  <c:v>6.668945433725</c:v>
                </c:pt>
                <c:pt idx="6">
                  <c:v>6.466394195125</c:v>
                </c:pt>
                <c:pt idx="7">
                  <c:v>6.589047077325</c:v>
                </c:pt>
                <c:pt idx="8">
                  <c:v>6.535238282875</c:v>
                </c:pt>
                <c:pt idx="9">
                  <c:v>6.867318504125</c:v>
                </c:pt>
                <c:pt idx="10">
                  <c:v>7.20915390395</c:v>
                </c:pt>
                <c:pt idx="11">
                  <c:v>6.687114950725</c:v>
                </c:pt>
                <c:pt idx="12">
                  <c:v>6.771831097975</c:v>
                </c:pt>
                <c:pt idx="13">
                  <c:v>7.09466454555</c:v>
                </c:pt>
                <c:pt idx="14">
                  <c:v>6.77037720845</c:v>
                </c:pt>
                <c:pt idx="15">
                  <c:v>6.69776728125</c:v>
                </c:pt>
                <c:pt idx="16">
                  <c:v>6.8344491863</c:v>
                </c:pt>
                <c:pt idx="17">
                  <c:v>6.415089985175</c:v>
                </c:pt>
                <c:pt idx="18">
                  <c:v>6.200717662674999</c:v>
                </c:pt>
                <c:pt idx="19">
                  <c:v>5.72493363735</c:v>
                </c:pt>
                <c:pt idx="20">
                  <c:v>5.847414792275</c:v>
                </c:pt>
                <c:pt idx="21">
                  <c:v>5.41820835455</c:v>
                </c:pt>
                <c:pt idx="22">
                  <c:v>5.396168845325</c:v>
                </c:pt>
                <c:pt idx="23">
                  <c:v>4.923829305675</c:v>
                </c:pt>
                <c:pt idx="24">
                  <c:v>4.42513794825</c:v>
                </c:pt>
                <c:pt idx="25">
                  <c:v>4.43183383315</c:v>
                </c:pt>
                <c:pt idx="26">
                  <c:v>5.064440660125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INSEE 2017'!$O$3</c:f>
              <c:strCache>
                <c:ptCount val="1"/>
                <c:pt idx="0">
                  <c:v>Decile ratio,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INSEE 2017'!$K$4:$K$30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INSEE 2017'!$O$4:$O$30</c:f>
              <c:numCache>
                <c:formatCode>General</c:formatCode>
                <c:ptCount val="27"/>
                <c:pt idx="0">
                  <c:v>5.962962963</c:v>
                </c:pt>
                <c:pt idx="1">
                  <c:v>5.746665255775</c:v>
                </c:pt>
                <c:pt idx="2">
                  <c:v>5.671140179074999</c:v>
                </c:pt>
                <c:pt idx="3">
                  <c:v>5.628506953925</c:v>
                </c:pt>
                <c:pt idx="4">
                  <c:v>5.3899829179</c:v>
                </c:pt>
                <c:pt idx="5">
                  <c:v>5.331728026</c:v>
                </c:pt>
                <c:pt idx="6">
                  <c:v>5.227942481575</c:v>
                </c:pt>
                <c:pt idx="7">
                  <c:v>5.259303516525</c:v>
                </c:pt>
                <c:pt idx="8">
                  <c:v>5.082285858800001</c:v>
                </c:pt>
                <c:pt idx="9">
                  <c:v>5.300968643575</c:v>
                </c:pt>
                <c:pt idx="10">
                  <c:v>5.54066899355</c:v>
                </c:pt>
                <c:pt idx="11">
                  <c:v>5.404383271175</c:v>
                </c:pt>
                <c:pt idx="12">
                  <c:v>5.53538935045</c:v>
                </c:pt>
                <c:pt idx="13">
                  <c:v>5.20605832725</c:v>
                </c:pt>
                <c:pt idx="14">
                  <c:v>5.1041171882</c:v>
                </c:pt>
                <c:pt idx="15">
                  <c:v>5.058918957049999</c:v>
                </c:pt>
                <c:pt idx="16">
                  <c:v>5.0923202812</c:v>
                </c:pt>
                <c:pt idx="17">
                  <c:v>4.945397090075</c:v>
                </c:pt>
                <c:pt idx="18">
                  <c:v>4.809546425125</c:v>
                </c:pt>
                <c:pt idx="19">
                  <c:v>4.477608824975</c:v>
                </c:pt>
                <c:pt idx="20">
                  <c:v>4.346066960075</c:v>
                </c:pt>
                <c:pt idx="21">
                  <c:v>4.25947449135</c:v>
                </c:pt>
                <c:pt idx="22">
                  <c:v>4.084007754325</c:v>
                </c:pt>
                <c:pt idx="23">
                  <c:v>3.789581218925</c:v>
                </c:pt>
                <c:pt idx="24">
                  <c:v>3.764596861</c:v>
                </c:pt>
                <c:pt idx="25">
                  <c:v>3.59810613425</c:v>
                </c:pt>
                <c:pt idx="26">
                  <c:v>3.71461354045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5367752"/>
        <c:axId val="-2035364616"/>
      </c:scatterChart>
      <c:valAx>
        <c:axId val="-2035367752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35364616"/>
        <c:crosses val="autoZero"/>
        <c:crossBetween val="midCat"/>
        <c:majorUnit val="2.0"/>
      </c:valAx>
      <c:valAx>
        <c:axId val="-2035364616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536775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'Decile Ratio INSEE 2017'!$B$3</c:f>
              <c:strCache>
                <c:ptCount val="1"/>
                <c:pt idx="0">
                  <c:v>Decile ratio,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INSEE 2017'!$A$4:$A$30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INSEE 2017'!$B$4:$B$30</c:f>
              <c:numCache>
                <c:formatCode>General</c:formatCode>
                <c:ptCount val="27"/>
                <c:pt idx="0">
                  <c:v>8.6</c:v>
                </c:pt>
                <c:pt idx="1">
                  <c:v>7.9382730381</c:v>
                </c:pt>
                <c:pt idx="2">
                  <c:v>8.1362415543</c:v>
                </c:pt>
                <c:pt idx="3">
                  <c:v>7.852758301674999</c:v>
                </c:pt>
                <c:pt idx="4">
                  <c:v>7.8648242718</c:v>
                </c:pt>
                <c:pt idx="5">
                  <c:v>7.956836618500001</c:v>
                </c:pt>
                <c:pt idx="6">
                  <c:v>7.4898945828</c:v>
                </c:pt>
                <c:pt idx="7">
                  <c:v>7.447732410825001</c:v>
                </c:pt>
                <c:pt idx="8">
                  <c:v>7.28080570455</c:v>
                </c:pt>
                <c:pt idx="9">
                  <c:v>6.918127730649999</c:v>
                </c:pt>
                <c:pt idx="10">
                  <c:v>7.3350846033</c:v>
                </c:pt>
                <c:pt idx="11">
                  <c:v>6.85343195795</c:v>
                </c:pt>
                <c:pt idx="12">
                  <c:v>7.045299707375</c:v>
                </c:pt>
                <c:pt idx="13">
                  <c:v>6.761814233499999</c:v>
                </c:pt>
                <c:pt idx="14">
                  <c:v>6.803953215025</c:v>
                </c:pt>
                <c:pt idx="15">
                  <c:v>6.13079828295</c:v>
                </c:pt>
                <c:pt idx="16">
                  <c:v>6.409574110875</c:v>
                </c:pt>
                <c:pt idx="17">
                  <c:v>5.955212656</c:v>
                </c:pt>
                <c:pt idx="18">
                  <c:v>5.240583087299999</c:v>
                </c:pt>
                <c:pt idx="19">
                  <c:v>5.016236557025</c:v>
                </c:pt>
                <c:pt idx="20">
                  <c:v>4.635534112</c:v>
                </c:pt>
                <c:pt idx="21">
                  <c:v>4.5906624523</c:v>
                </c:pt>
                <c:pt idx="22">
                  <c:v>4.6270864888</c:v>
                </c:pt>
                <c:pt idx="23">
                  <c:v>4.15750459495</c:v>
                </c:pt>
                <c:pt idx="24">
                  <c:v>4.286377682725</c:v>
                </c:pt>
                <c:pt idx="25">
                  <c:v>4.150041281375</c:v>
                </c:pt>
                <c:pt idx="26">
                  <c:v>4.6335795042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Ratio INSEE 2017'!$C$3</c:f>
              <c:strCache>
                <c:ptCount val="1"/>
                <c:pt idx="0">
                  <c:v>Decile ratio,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INSEE 2017'!$A$4:$A$30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INSEE 2017'!$C$4:$C$30</c:f>
              <c:numCache>
                <c:formatCode>General</c:formatCode>
                <c:ptCount val="27"/>
                <c:pt idx="0">
                  <c:v>6.1403508772</c:v>
                </c:pt>
                <c:pt idx="1">
                  <c:v>6.581186466649999</c:v>
                </c:pt>
                <c:pt idx="2">
                  <c:v>6.597832264725</c:v>
                </c:pt>
                <c:pt idx="3">
                  <c:v>6.665234958425</c:v>
                </c:pt>
                <c:pt idx="4">
                  <c:v>6.3388409269</c:v>
                </c:pt>
                <c:pt idx="5">
                  <c:v>6.346288541174999</c:v>
                </c:pt>
                <c:pt idx="6">
                  <c:v>6.053890293425</c:v>
                </c:pt>
                <c:pt idx="7">
                  <c:v>5.74962793145</c:v>
                </c:pt>
                <c:pt idx="8">
                  <c:v>5.5224776626</c:v>
                </c:pt>
                <c:pt idx="9">
                  <c:v>5.196910665275</c:v>
                </c:pt>
                <c:pt idx="10">
                  <c:v>5.447029275975</c:v>
                </c:pt>
                <c:pt idx="11">
                  <c:v>5.395994765549999</c:v>
                </c:pt>
                <c:pt idx="12">
                  <c:v>5.035543427549999</c:v>
                </c:pt>
                <c:pt idx="13">
                  <c:v>4.968745618624999</c:v>
                </c:pt>
                <c:pt idx="14">
                  <c:v>4.897365712375</c:v>
                </c:pt>
                <c:pt idx="15">
                  <c:v>4.581335874024999</c:v>
                </c:pt>
                <c:pt idx="16">
                  <c:v>4.768693046325</c:v>
                </c:pt>
                <c:pt idx="17">
                  <c:v>4.327011424749999</c:v>
                </c:pt>
                <c:pt idx="18">
                  <c:v>4.085300489275</c:v>
                </c:pt>
                <c:pt idx="19">
                  <c:v>3.855316512625</c:v>
                </c:pt>
                <c:pt idx="20">
                  <c:v>3.806676336925</c:v>
                </c:pt>
                <c:pt idx="21">
                  <c:v>3.82485483375</c:v>
                </c:pt>
                <c:pt idx="22">
                  <c:v>3.72199177865</c:v>
                </c:pt>
                <c:pt idx="23">
                  <c:v>3.62683213225</c:v>
                </c:pt>
                <c:pt idx="24">
                  <c:v>3.6556002076</c:v>
                </c:pt>
                <c:pt idx="25">
                  <c:v>3.73756965925</c:v>
                </c:pt>
                <c:pt idx="26">
                  <c:v>3.924601951025001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Ratio INSEE 2017'!$D$3</c:f>
              <c:strCache>
                <c:ptCount val="1"/>
                <c:pt idx="0">
                  <c:v>Decile ratio,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INSEE 2017'!$A$4:$A$30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INSEE 2017'!$D$4:$D$30</c:f>
              <c:numCache>
                <c:formatCode>General</c:formatCode>
                <c:ptCount val="27"/>
                <c:pt idx="0">
                  <c:v>8.1926605505</c:v>
                </c:pt>
                <c:pt idx="1">
                  <c:v>6.8570503738</c:v>
                </c:pt>
                <c:pt idx="2">
                  <c:v>6.83729250505</c:v>
                </c:pt>
                <c:pt idx="3">
                  <c:v>6.574163902125</c:v>
                </c:pt>
                <c:pt idx="4">
                  <c:v>6.51094316505</c:v>
                </c:pt>
                <c:pt idx="5">
                  <c:v>6.710296503875</c:v>
                </c:pt>
                <c:pt idx="6">
                  <c:v>6.37638259765</c:v>
                </c:pt>
                <c:pt idx="7">
                  <c:v>6.3777457222</c:v>
                </c:pt>
                <c:pt idx="8">
                  <c:v>6.354760104649999</c:v>
                </c:pt>
                <c:pt idx="9">
                  <c:v>6.222998590625</c:v>
                </c:pt>
                <c:pt idx="10">
                  <c:v>6.587415815775</c:v>
                </c:pt>
                <c:pt idx="11">
                  <c:v>6.029334298225001</c:v>
                </c:pt>
                <c:pt idx="12">
                  <c:v>6.087581450125</c:v>
                </c:pt>
                <c:pt idx="13">
                  <c:v>6.436157858124999</c:v>
                </c:pt>
                <c:pt idx="14">
                  <c:v>6.277610274125</c:v>
                </c:pt>
                <c:pt idx="15">
                  <c:v>6.183783963925</c:v>
                </c:pt>
                <c:pt idx="16">
                  <c:v>6.84311645015</c:v>
                </c:pt>
                <c:pt idx="17">
                  <c:v>6.023821680074999</c:v>
                </c:pt>
                <c:pt idx="18">
                  <c:v>5.2412799738</c:v>
                </c:pt>
                <c:pt idx="19">
                  <c:v>4.964589308725</c:v>
                </c:pt>
                <c:pt idx="20">
                  <c:v>4.68019778225</c:v>
                </c:pt>
                <c:pt idx="21">
                  <c:v>4.6382895745</c:v>
                </c:pt>
                <c:pt idx="22">
                  <c:v>4.74513381895</c:v>
                </c:pt>
                <c:pt idx="23">
                  <c:v>4.2689102339</c:v>
                </c:pt>
                <c:pt idx="24">
                  <c:v>4.5144655597</c:v>
                </c:pt>
                <c:pt idx="25">
                  <c:v>4.315861765399999</c:v>
                </c:pt>
                <c:pt idx="26">
                  <c:v>4.779045182925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Ratio INSEE 2017'!$E$3</c:f>
              <c:strCache>
                <c:ptCount val="1"/>
                <c:pt idx="0">
                  <c:v>Decile ratio,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Ratio INSEE 2017'!$A$4:$A$30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Ratio INSEE 2017'!$E$4:$E$30</c:f>
              <c:numCache>
                <c:formatCode>General</c:formatCode>
                <c:ptCount val="27"/>
                <c:pt idx="0">
                  <c:v>5.962962963</c:v>
                </c:pt>
                <c:pt idx="1">
                  <c:v>5.746665255775</c:v>
                </c:pt>
                <c:pt idx="2">
                  <c:v>5.671140179074999</c:v>
                </c:pt>
                <c:pt idx="3">
                  <c:v>5.628506953925</c:v>
                </c:pt>
                <c:pt idx="4">
                  <c:v>5.39342374175</c:v>
                </c:pt>
                <c:pt idx="5">
                  <c:v>5.3742321889</c:v>
                </c:pt>
                <c:pt idx="6">
                  <c:v>5.244159493425</c:v>
                </c:pt>
                <c:pt idx="7">
                  <c:v>5.182669973675</c:v>
                </c:pt>
                <c:pt idx="8">
                  <c:v>5.047949297450001</c:v>
                </c:pt>
                <c:pt idx="9">
                  <c:v>4.84646110905</c:v>
                </c:pt>
                <c:pt idx="10">
                  <c:v>5.0511961609</c:v>
                </c:pt>
                <c:pt idx="11">
                  <c:v>5.01844200045</c:v>
                </c:pt>
                <c:pt idx="12">
                  <c:v>4.694400475675</c:v>
                </c:pt>
                <c:pt idx="13">
                  <c:v>4.7166246499</c:v>
                </c:pt>
                <c:pt idx="14">
                  <c:v>4.725204176075</c:v>
                </c:pt>
                <c:pt idx="15">
                  <c:v>4.615689829875</c:v>
                </c:pt>
                <c:pt idx="16">
                  <c:v>4.806113138675</c:v>
                </c:pt>
                <c:pt idx="17">
                  <c:v>4.22671593145</c:v>
                </c:pt>
                <c:pt idx="18">
                  <c:v>4.02054928965</c:v>
                </c:pt>
                <c:pt idx="19">
                  <c:v>3.829963255075</c:v>
                </c:pt>
                <c:pt idx="20">
                  <c:v>3.809268782</c:v>
                </c:pt>
                <c:pt idx="21">
                  <c:v>3.82485483375</c:v>
                </c:pt>
                <c:pt idx="22">
                  <c:v>3.720498557125</c:v>
                </c:pt>
                <c:pt idx="23">
                  <c:v>3.62674795745</c:v>
                </c:pt>
                <c:pt idx="24">
                  <c:v>3.65343530675</c:v>
                </c:pt>
                <c:pt idx="25">
                  <c:v>3.736991347075</c:v>
                </c:pt>
                <c:pt idx="26">
                  <c:v>3.92393023545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5449896"/>
        <c:axId val="-2035716120"/>
      </c:scatterChart>
      <c:valAx>
        <c:axId val="-203544989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35716120"/>
        <c:crosses val="autoZero"/>
        <c:crossBetween val="midCat"/>
        <c:majorUnit val="2.0"/>
      </c:valAx>
      <c:valAx>
        <c:axId val="-2035716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5449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935610437774"/>
          <c:y val="0.022413623404833"/>
          <c:w val="0.901048077181479"/>
          <c:h val="0.651045682867228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'Decile INSEE 2015 moratoires'!$G$3</c:f>
              <c:strCache>
                <c:ptCount val="1"/>
                <c:pt idx="0">
                  <c:v>Labour income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12"/>
            <c:spPr>
              <a:ln>
                <a:solidFill>
                  <a:schemeClr val="tx1"/>
                </a:solidFill>
              </a:ln>
            </c:spPr>
          </c:marker>
          <c:xVal>
            <c:numRef>
              <c:f>'Decile INSEE 2015 moratoires'!$F$4:$F$30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INSEE 2015 moratoires'!$G$4:$G$30</c:f>
              <c:numCache>
                <c:formatCode>General</c:formatCode>
                <c:ptCount val="27"/>
                <c:pt idx="0">
                  <c:v>8.6</c:v>
                </c:pt>
                <c:pt idx="1">
                  <c:v>7.938273038</c:v>
                </c:pt>
                <c:pt idx="2">
                  <c:v>8.136241554</c:v>
                </c:pt>
                <c:pt idx="3">
                  <c:v>7.852758302</c:v>
                </c:pt>
                <c:pt idx="4">
                  <c:v>7.906571137</c:v>
                </c:pt>
                <c:pt idx="5">
                  <c:v>7.924749847</c:v>
                </c:pt>
                <c:pt idx="6">
                  <c:v>7.516725435</c:v>
                </c:pt>
                <c:pt idx="7">
                  <c:v>7.401180944</c:v>
                </c:pt>
                <c:pt idx="8">
                  <c:v>7.528265842</c:v>
                </c:pt>
                <c:pt idx="9">
                  <c:v>7.707882033</c:v>
                </c:pt>
                <c:pt idx="10">
                  <c:v>7.887387986</c:v>
                </c:pt>
                <c:pt idx="11">
                  <c:v>7.278044584</c:v>
                </c:pt>
                <c:pt idx="12">
                  <c:v>7.603402960999999</c:v>
                </c:pt>
                <c:pt idx="13">
                  <c:v>7.237088954</c:v>
                </c:pt>
                <c:pt idx="14">
                  <c:v>7.343920346</c:v>
                </c:pt>
                <c:pt idx="15">
                  <c:v>7.601486282</c:v>
                </c:pt>
                <c:pt idx="16">
                  <c:v>7.38099407</c:v>
                </c:pt>
                <c:pt idx="17">
                  <c:v>7.153270127</c:v>
                </c:pt>
                <c:pt idx="18">
                  <c:v>5.850241807</c:v>
                </c:pt>
                <c:pt idx="19">
                  <c:v>5.818385453</c:v>
                </c:pt>
                <c:pt idx="20">
                  <c:v>5.076052649</c:v>
                </c:pt>
                <c:pt idx="21">
                  <c:v>5.084200939</c:v>
                </c:pt>
                <c:pt idx="22">
                  <c:v>4.684506692</c:v>
                </c:pt>
                <c:pt idx="23">
                  <c:v>4.71778038</c:v>
                </c:pt>
                <c:pt idx="24">
                  <c:v>4.625098408999999</c:v>
                </c:pt>
                <c:pt idx="25">
                  <c:v>4.454157788</c:v>
                </c:pt>
                <c:pt idx="26">
                  <c:v>4.876020764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INSEE 2015 moratoires'!$H$3</c:f>
              <c:strCache>
                <c:ptCount val="1"/>
                <c:pt idx="0">
                  <c:v>Labour and pension income</c:v>
                </c:pt>
              </c:strCache>
            </c:strRef>
          </c:tx>
          <c:spPr>
            <a:ln w="47625">
              <a:noFill/>
            </a:ln>
          </c:spPr>
          <c:marker>
            <c:symbol val="diamond"/>
            <c:size val="11"/>
            <c:spPr>
              <a:solidFill>
                <a:srgbClr val="FF0000">
                  <a:alpha val="80000"/>
                </a:srgb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INSEE 2015 moratoires'!$F$4:$F$30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INSEE 2015 moratoires'!$H$4:$H$30</c:f>
              <c:numCache>
                <c:formatCode>General</c:formatCode>
                <c:ptCount val="27"/>
                <c:pt idx="0">
                  <c:v>6.140350877</c:v>
                </c:pt>
                <c:pt idx="1">
                  <c:v>6.581186467</c:v>
                </c:pt>
                <c:pt idx="2">
                  <c:v>6.598833863</c:v>
                </c:pt>
                <c:pt idx="3">
                  <c:v>6.657915833</c:v>
                </c:pt>
                <c:pt idx="4">
                  <c:v>6.315786955</c:v>
                </c:pt>
                <c:pt idx="5">
                  <c:v>6.371864296</c:v>
                </c:pt>
                <c:pt idx="6">
                  <c:v>6.020476334</c:v>
                </c:pt>
                <c:pt idx="7">
                  <c:v>5.716962486</c:v>
                </c:pt>
                <c:pt idx="8">
                  <c:v>5.812720737</c:v>
                </c:pt>
                <c:pt idx="9">
                  <c:v>5.835475211</c:v>
                </c:pt>
                <c:pt idx="10">
                  <c:v>5.621495669</c:v>
                </c:pt>
                <c:pt idx="11">
                  <c:v>5.638107435</c:v>
                </c:pt>
                <c:pt idx="12">
                  <c:v>5.478556632</c:v>
                </c:pt>
                <c:pt idx="13">
                  <c:v>5.20999281</c:v>
                </c:pt>
                <c:pt idx="14">
                  <c:v>4.93770731</c:v>
                </c:pt>
                <c:pt idx="15">
                  <c:v>5.107643672</c:v>
                </c:pt>
                <c:pt idx="16">
                  <c:v>5.3030028</c:v>
                </c:pt>
                <c:pt idx="17">
                  <c:v>4.710218722</c:v>
                </c:pt>
                <c:pt idx="18">
                  <c:v>4.151063068</c:v>
                </c:pt>
                <c:pt idx="19">
                  <c:v>3.926319685</c:v>
                </c:pt>
                <c:pt idx="20">
                  <c:v>3.812161324</c:v>
                </c:pt>
                <c:pt idx="21">
                  <c:v>3.862512264</c:v>
                </c:pt>
                <c:pt idx="22">
                  <c:v>3.568438318</c:v>
                </c:pt>
                <c:pt idx="23">
                  <c:v>3.492624676</c:v>
                </c:pt>
                <c:pt idx="24">
                  <c:v>3.414015132</c:v>
                </c:pt>
                <c:pt idx="25">
                  <c:v>3.282260727</c:v>
                </c:pt>
                <c:pt idx="26">
                  <c:v>3.634838016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INSEE 2015 moratoires'!$I$3</c:f>
              <c:strCache>
                <c:ptCount val="1"/>
                <c:pt idx="0">
                  <c:v>Labour income and family benefits</c:v>
                </c:pt>
              </c:strCache>
            </c:strRef>
          </c:tx>
          <c:spPr>
            <a:ln w="47625">
              <a:noFill/>
            </a:ln>
          </c:spPr>
          <c:marker>
            <c:symbol val="triangle"/>
            <c:size val="12"/>
            <c:spPr>
              <a:solidFill>
                <a:schemeClr val="accent3">
                  <a:alpha val="80000"/>
                </a:schemeClr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'Decile INSEE 2015 moratoires'!$F$4:$F$30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INSEE 2015 moratoires'!$I$4:$I$30</c:f>
              <c:numCache>
                <c:formatCode>General</c:formatCode>
                <c:ptCount val="27"/>
                <c:pt idx="0">
                  <c:v>8.192660551</c:v>
                </c:pt>
                <c:pt idx="1">
                  <c:v>6.857050374</c:v>
                </c:pt>
                <c:pt idx="2">
                  <c:v>6.936217524</c:v>
                </c:pt>
                <c:pt idx="3">
                  <c:v>6.682528901999999</c:v>
                </c:pt>
                <c:pt idx="4">
                  <c:v>6.705471951</c:v>
                </c:pt>
                <c:pt idx="5">
                  <c:v>6.786511261</c:v>
                </c:pt>
                <c:pt idx="6">
                  <c:v>6.537778597</c:v>
                </c:pt>
                <c:pt idx="7">
                  <c:v>6.39857898</c:v>
                </c:pt>
                <c:pt idx="8">
                  <c:v>6.625140968</c:v>
                </c:pt>
                <c:pt idx="9">
                  <c:v>6.658392782</c:v>
                </c:pt>
                <c:pt idx="10">
                  <c:v>7.267925774</c:v>
                </c:pt>
                <c:pt idx="11">
                  <c:v>6.906873037</c:v>
                </c:pt>
                <c:pt idx="12">
                  <c:v>7.022021065</c:v>
                </c:pt>
                <c:pt idx="13">
                  <c:v>6.746697164</c:v>
                </c:pt>
                <c:pt idx="14">
                  <c:v>7.245973007</c:v>
                </c:pt>
                <c:pt idx="15">
                  <c:v>7.628265503</c:v>
                </c:pt>
                <c:pt idx="16">
                  <c:v>7.089576374</c:v>
                </c:pt>
                <c:pt idx="17">
                  <c:v>7.119936063</c:v>
                </c:pt>
                <c:pt idx="18">
                  <c:v>5.782098494</c:v>
                </c:pt>
                <c:pt idx="19">
                  <c:v>5.680038155</c:v>
                </c:pt>
                <c:pt idx="20">
                  <c:v>5.270925657</c:v>
                </c:pt>
                <c:pt idx="21">
                  <c:v>5.230867231</c:v>
                </c:pt>
                <c:pt idx="22">
                  <c:v>5.087220062</c:v>
                </c:pt>
                <c:pt idx="23">
                  <c:v>5.108569307</c:v>
                </c:pt>
                <c:pt idx="24">
                  <c:v>4.821392838</c:v>
                </c:pt>
                <c:pt idx="25">
                  <c:v>4.538617801</c:v>
                </c:pt>
                <c:pt idx="26">
                  <c:v>4.796964354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INSEE 2015 moratoires'!$J$3</c:f>
              <c:strCache>
                <c:ptCount val="1"/>
                <c:pt idx="0">
                  <c:v>All income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bg1">
                  <a:lumMod val="75000"/>
                  <a:alpha val="1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'Decile INSEE 2015 moratoires'!$F$4:$F$30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INSEE 2015 moratoires'!$J$4:$J$30</c:f>
              <c:numCache>
                <c:formatCode>General</c:formatCode>
                <c:ptCount val="27"/>
                <c:pt idx="0">
                  <c:v>5.962962963</c:v>
                </c:pt>
                <c:pt idx="1">
                  <c:v>5.746665256</c:v>
                </c:pt>
                <c:pt idx="2">
                  <c:v>5.784088166</c:v>
                </c:pt>
                <c:pt idx="3">
                  <c:v>5.759387898</c:v>
                </c:pt>
                <c:pt idx="4">
                  <c:v>5.487283458</c:v>
                </c:pt>
                <c:pt idx="5">
                  <c:v>5.47053261</c:v>
                </c:pt>
                <c:pt idx="6">
                  <c:v>5.278381267</c:v>
                </c:pt>
                <c:pt idx="7">
                  <c:v>5.14328414</c:v>
                </c:pt>
                <c:pt idx="8">
                  <c:v>5.155937306</c:v>
                </c:pt>
                <c:pt idx="9">
                  <c:v>5.233996384</c:v>
                </c:pt>
                <c:pt idx="10">
                  <c:v>5.406527272</c:v>
                </c:pt>
                <c:pt idx="11">
                  <c:v>5.351397414</c:v>
                </c:pt>
                <c:pt idx="12">
                  <c:v>5.18287353</c:v>
                </c:pt>
                <c:pt idx="13">
                  <c:v>5.058686263</c:v>
                </c:pt>
                <c:pt idx="14">
                  <c:v>4.871950307</c:v>
                </c:pt>
                <c:pt idx="15">
                  <c:v>5.194874656</c:v>
                </c:pt>
                <c:pt idx="16">
                  <c:v>5.129031494</c:v>
                </c:pt>
                <c:pt idx="17">
                  <c:v>4.599088676</c:v>
                </c:pt>
                <c:pt idx="18">
                  <c:v>4.056488218</c:v>
                </c:pt>
                <c:pt idx="19">
                  <c:v>3.883605966</c:v>
                </c:pt>
                <c:pt idx="20">
                  <c:v>3.728179955</c:v>
                </c:pt>
                <c:pt idx="21">
                  <c:v>3.812877738</c:v>
                </c:pt>
                <c:pt idx="22">
                  <c:v>3.493136864</c:v>
                </c:pt>
                <c:pt idx="23">
                  <c:v>3.446844206</c:v>
                </c:pt>
                <c:pt idx="24">
                  <c:v>3.398650285</c:v>
                </c:pt>
                <c:pt idx="25">
                  <c:v>3.26698394</c:v>
                </c:pt>
                <c:pt idx="26">
                  <c:v>3.584802775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5777288"/>
        <c:axId val="-2035771608"/>
      </c:scatterChart>
      <c:valAx>
        <c:axId val="-2035777288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35771608"/>
        <c:crosses val="autoZero"/>
        <c:crossBetween val="midCat"/>
        <c:majorUnit val="2.0"/>
      </c:valAx>
      <c:valAx>
        <c:axId val="-2035771608"/>
        <c:scaling>
          <c:orientation val="minMax"/>
          <c:min val="0.2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5777288"/>
        <c:crosses val="autoZero"/>
        <c:crossBetween val="midCat"/>
      </c:valAx>
      <c:spPr>
        <a:ln>
          <a:noFill/>
        </a:ln>
      </c:spPr>
    </c:plotArea>
    <c:legend>
      <c:legendPos val="b"/>
      <c:layout>
        <c:manualLayout>
          <c:xMode val="edge"/>
          <c:yMode val="edge"/>
          <c:x val="0.0282028226344588"/>
          <c:y val="0.783340974783215"/>
          <c:w val="0.926645202188709"/>
          <c:h val="0.192778431177115"/>
        </c:manualLayout>
      </c:layout>
      <c:overlay val="0"/>
      <c:txPr>
        <a:bodyPr lIns="0" anchor="ctr" anchorCtr="1">
          <a:noAutofit/>
        </a:bodyPr>
        <a:lstStyle/>
        <a:p>
          <a:pPr>
            <a:defRPr sz="1700" spc="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'Decile INSEE 2015 moratoires'!$L$3</c:f>
              <c:strCache>
                <c:ptCount val="1"/>
                <c:pt idx="0">
                  <c:v>Decile ratio,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INSEE 2015 moratoires'!$K$4:$K$30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INSEE 2015 moratoires'!$L$4:$L$30</c:f>
              <c:numCache>
                <c:formatCode>General</c:formatCode>
                <c:ptCount val="27"/>
                <c:pt idx="0">
                  <c:v>8.6</c:v>
                </c:pt>
                <c:pt idx="1">
                  <c:v>7.9382730381</c:v>
                </c:pt>
                <c:pt idx="2">
                  <c:v>8.1362415543</c:v>
                </c:pt>
                <c:pt idx="3">
                  <c:v>7.852758301674999</c:v>
                </c:pt>
                <c:pt idx="4">
                  <c:v>7.906571136824999</c:v>
                </c:pt>
                <c:pt idx="5">
                  <c:v>7.926684988025</c:v>
                </c:pt>
                <c:pt idx="6">
                  <c:v>7.47089445195</c:v>
                </c:pt>
                <c:pt idx="7">
                  <c:v>8.00461561285</c:v>
                </c:pt>
                <c:pt idx="8">
                  <c:v>7.87629978735</c:v>
                </c:pt>
                <c:pt idx="9">
                  <c:v>7.2394158254</c:v>
                </c:pt>
                <c:pt idx="10">
                  <c:v>7.792412642649999</c:v>
                </c:pt>
                <c:pt idx="11">
                  <c:v>7.67604555465</c:v>
                </c:pt>
                <c:pt idx="12">
                  <c:v>7.459016671625</c:v>
                </c:pt>
                <c:pt idx="13">
                  <c:v>7.266562148475001</c:v>
                </c:pt>
                <c:pt idx="14">
                  <c:v>7.1328679175</c:v>
                </c:pt>
                <c:pt idx="15">
                  <c:v>7.246440628325</c:v>
                </c:pt>
                <c:pt idx="16">
                  <c:v>7.2349746397</c:v>
                </c:pt>
                <c:pt idx="17">
                  <c:v>6.139233419475</c:v>
                </c:pt>
                <c:pt idx="18">
                  <c:v>6.336728409125</c:v>
                </c:pt>
                <c:pt idx="19">
                  <c:v>5.9228021849</c:v>
                </c:pt>
                <c:pt idx="20">
                  <c:v>5.350181910400001</c:v>
                </c:pt>
                <c:pt idx="21">
                  <c:v>5.217250346675</c:v>
                </c:pt>
                <c:pt idx="22">
                  <c:v>4.93505506065</c:v>
                </c:pt>
                <c:pt idx="23">
                  <c:v>4.765489599575</c:v>
                </c:pt>
                <c:pt idx="24">
                  <c:v>4.7491805013</c:v>
                </c:pt>
                <c:pt idx="25">
                  <c:v>5.013395152875</c:v>
                </c:pt>
                <c:pt idx="26">
                  <c:v>5.19390388135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INSEE 2015 moratoires'!$M$3</c:f>
              <c:strCache>
                <c:ptCount val="1"/>
                <c:pt idx="0">
                  <c:v>Decile ratio,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INSEE 2015 moratoires'!$K$4:$K$30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INSEE 2015 moratoires'!$M$4:$M$30</c:f>
              <c:numCache>
                <c:formatCode>General</c:formatCode>
                <c:ptCount val="27"/>
                <c:pt idx="0">
                  <c:v>6.1403508772</c:v>
                </c:pt>
                <c:pt idx="1">
                  <c:v>6.581186466649999</c:v>
                </c:pt>
                <c:pt idx="2">
                  <c:v>6.598833863399999</c:v>
                </c:pt>
                <c:pt idx="3">
                  <c:v>6.65791583305</c:v>
                </c:pt>
                <c:pt idx="4">
                  <c:v>6.315644766675001</c:v>
                </c:pt>
                <c:pt idx="5">
                  <c:v>6.336933115325</c:v>
                </c:pt>
                <c:pt idx="6">
                  <c:v>6.121507196075</c:v>
                </c:pt>
                <c:pt idx="7">
                  <c:v>5.8811612176</c:v>
                </c:pt>
                <c:pt idx="8">
                  <c:v>5.660691469524999</c:v>
                </c:pt>
                <c:pt idx="9">
                  <c:v>5.445443473875</c:v>
                </c:pt>
                <c:pt idx="10">
                  <c:v>5.690461131775</c:v>
                </c:pt>
                <c:pt idx="11">
                  <c:v>5.678112937150001</c:v>
                </c:pt>
                <c:pt idx="12">
                  <c:v>5.424864746475</c:v>
                </c:pt>
                <c:pt idx="13">
                  <c:v>5.116398799325</c:v>
                </c:pt>
                <c:pt idx="14">
                  <c:v>5.086207994625</c:v>
                </c:pt>
                <c:pt idx="15">
                  <c:v>4.962437297025</c:v>
                </c:pt>
                <c:pt idx="16">
                  <c:v>5.055963621825001</c:v>
                </c:pt>
                <c:pt idx="17">
                  <c:v>4.870686505675</c:v>
                </c:pt>
                <c:pt idx="18">
                  <c:v>4.748475407575</c:v>
                </c:pt>
                <c:pt idx="19">
                  <c:v>4.4581437901</c:v>
                </c:pt>
                <c:pt idx="20">
                  <c:v>4.06150876535</c:v>
                </c:pt>
                <c:pt idx="21">
                  <c:v>3.91463973515</c:v>
                </c:pt>
                <c:pt idx="22">
                  <c:v>3.8616226951</c:v>
                </c:pt>
                <c:pt idx="23">
                  <c:v>3.86974417945</c:v>
                </c:pt>
                <c:pt idx="24">
                  <c:v>3.827004060625</c:v>
                </c:pt>
                <c:pt idx="25">
                  <c:v>3.723088695299999</c:v>
                </c:pt>
                <c:pt idx="26">
                  <c:v>3.8411168621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INSEE 2015 moratoires'!$N$3</c:f>
              <c:strCache>
                <c:ptCount val="1"/>
                <c:pt idx="0">
                  <c:v>Decile ratio,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INSEE 2015 moratoires'!$K$4:$K$30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INSEE 2015 moratoires'!$N$4:$N$30</c:f>
              <c:numCache>
                <c:formatCode>General</c:formatCode>
                <c:ptCount val="27"/>
                <c:pt idx="0">
                  <c:v>8.1926605505</c:v>
                </c:pt>
                <c:pt idx="1">
                  <c:v>6.8570503738</c:v>
                </c:pt>
                <c:pt idx="2">
                  <c:v>6.936217524375</c:v>
                </c:pt>
                <c:pt idx="3">
                  <c:v>6.68252890175</c:v>
                </c:pt>
                <c:pt idx="4">
                  <c:v>6.70364239635</c:v>
                </c:pt>
                <c:pt idx="5">
                  <c:v>6.781339837925</c:v>
                </c:pt>
                <c:pt idx="6">
                  <c:v>6.652778039999999</c:v>
                </c:pt>
                <c:pt idx="7">
                  <c:v>6.823200574075001</c:v>
                </c:pt>
                <c:pt idx="8">
                  <c:v>6.862258897649999</c:v>
                </c:pt>
                <c:pt idx="9">
                  <c:v>6.60882696785</c:v>
                </c:pt>
                <c:pt idx="10">
                  <c:v>7.0357733234</c:v>
                </c:pt>
                <c:pt idx="11">
                  <c:v>7.261281256999999</c:v>
                </c:pt>
                <c:pt idx="12">
                  <c:v>6.9945221166</c:v>
                </c:pt>
                <c:pt idx="13">
                  <c:v>7.1224539678</c:v>
                </c:pt>
                <c:pt idx="14">
                  <c:v>7.069165978899999</c:v>
                </c:pt>
                <c:pt idx="15">
                  <c:v>7.365833940275</c:v>
                </c:pt>
                <c:pt idx="16">
                  <c:v>7.661165975399999</c:v>
                </c:pt>
                <c:pt idx="17">
                  <c:v>6.597150519625</c:v>
                </c:pt>
                <c:pt idx="18">
                  <c:v>6.149559005075</c:v>
                </c:pt>
                <c:pt idx="19">
                  <c:v>5.7083107661</c:v>
                </c:pt>
                <c:pt idx="20">
                  <c:v>5.40112244725</c:v>
                </c:pt>
                <c:pt idx="21">
                  <c:v>5.253796013425</c:v>
                </c:pt>
                <c:pt idx="22">
                  <c:v>4.922119727975</c:v>
                </c:pt>
                <c:pt idx="23">
                  <c:v>4.746578230175</c:v>
                </c:pt>
                <c:pt idx="24">
                  <c:v>4.63987909355</c:v>
                </c:pt>
                <c:pt idx="25">
                  <c:v>5.790533827174999</c:v>
                </c:pt>
                <c:pt idx="26">
                  <c:v>5.259054165975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INSEE 2015 moratoires'!$O$3</c:f>
              <c:strCache>
                <c:ptCount val="1"/>
                <c:pt idx="0">
                  <c:v>Decile ratio,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INSEE 2015 moratoires'!$K$4:$K$30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INSEE 2015 moratoires'!$O$4:$O$30</c:f>
              <c:numCache>
                <c:formatCode>General</c:formatCode>
                <c:ptCount val="27"/>
                <c:pt idx="0">
                  <c:v>5.962962963</c:v>
                </c:pt>
                <c:pt idx="1">
                  <c:v>5.746665255775</c:v>
                </c:pt>
                <c:pt idx="2">
                  <c:v>5.7840881664</c:v>
                </c:pt>
                <c:pt idx="3">
                  <c:v>5.759387898425</c:v>
                </c:pt>
                <c:pt idx="4">
                  <c:v>5.483013742725</c:v>
                </c:pt>
                <c:pt idx="5">
                  <c:v>5.4434417768</c:v>
                </c:pt>
                <c:pt idx="6">
                  <c:v>5.379859236725</c:v>
                </c:pt>
                <c:pt idx="7">
                  <c:v>5.3077225826</c:v>
                </c:pt>
                <c:pt idx="8">
                  <c:v>5.226729683825</c:v>
                </c:pt>
                <c:pt idx="9">
                  <c:v>5.1032789977</c:v>
                </c:pt>
                <c:pt idx="10">
                  <c:v>5.2086034324</c:v>
                </c:pt>
                <c:pt idx="11">
                  <c:v>5.352760439300001</c:v>
                </c:pt>
                <c:pt idx="12">
                  <c:v>5.134397151875</c:v>
                </c:pt>
                <c:pt idx="13">
                  <c:v>4.934134108649999</c:v>
                </c:pt>
                <c:pt idx="14">
                  <c:v>5.127709525649999</c:v>
                </c:pt>
                <c:pt idx="15">
                  <c:v>5.08752765725</c:v>
                </c:pt>
                <c:pt idx="16">
                  <c:v>4.973652684525</c:v>
                </c:pt>
                <c:pt idx="17">
                  <c:v>4.782642386475</c:v>
                </c:pt>
                <c:pt idx="18">
                  <c:v>4.603844699250001</c:v>
                </c:pt>
                <c:pt idx="19">
                  <c:v>4.385142914825</c:v>
                </c:pt>
                <c:pt idx="20">
                  <c:v>4.028659209675</c:v>
                </c:pt>
                <c:pt idx="21">
                  <c:v>3.8809851838</c:v>
                </c:pt>
                <c:pt idx="22">
                  <c:v>3.7963839767</c:v>
                </c:pt>
                <c:pt idx="23">
                  <c:v>3.836759600375</c:v>
                </c:pt>
                <c:pt idx="24">
                  <c:v>3.70355872955</c:v>
                </c:pt>
                <c:pt idx="25">
                  <c:v>3.6703748386</c:v>
                </c:pt>
                <c:pt idx="26">
                  <c:v>3.798200017825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6185576"/>
        <c:axId val="-2036182440"/>
      </c:scatterChart>
      <c:valAx>
        <c:axId val="-2036185576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36182440"/>
        <c:crosses val="autoZero"/>
        <c:crossBetween val="midCat"/>
        <c:majorUnit val="2.0"/>
      </c:valAx>
      <c:valAx>
        <c:axId val="-2036182440"/>
        <c:scaling>
          <c:orientation val="minMax"/>
          <c:min val="0.3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618557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'Decile INSEE 2015 moratoires'!$B$3</c:f>
              <c:strCache>
                <c:ptCount val="1"/>
                <c:pt idx="0">
                  <c:v>Decile ratio, labour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INSEE 2015 moratoires'!$A$4:$A$30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INSEE 2015 moratoires'!$B$4:$B$30</c:f>
              <c:numCache>
                <c:formatCode>General</c:formatCode>
                <c:ptCount val="27"/>
                <c:pt idx="0">
                  <c:v>8.6</c:v>
                </c:pt>
                <c:pt idx="1">
                  <c:v>7.9382730381</c:v>
                </c:pt>
                <c:pt idx="2">
                  <c:v>8.1362415543</c:v>
                </c:pt>
                <c:pt idx="3">
                  <c:v>7.852758301674999</c:v>
                </c:pt>
                <c:pt idx="4">
                  <c:v>7.906571136824999</c:v>
                </c:pt>
                <c:pt idx="5">
                  <c:v>7.9078935834</c:v>
                </c:pt>
                <c:pt idx="6">
                  <c:v>7.4242787177</c:v>
                </c:pt>
                <c:pt idx="7">
                  <c:v>7.172071925225</c:v>
                </c:pt>
                <c:pt idx="8">
                  <c:v>7.633049998825</c:v>
                </c:pt>
                <c:pt idx="9">
                  <c:v>7.139102268825</c:v>
                </c:pt>
                <c:pt idx="10">
                  <c:v>7.033216528400001</c:v>
                </c:pt>
                <c:pt idx="11">
                  <c:v>7.561617213175</c:v>
                </c:pt>
                <c:pt idx="12">
                  <c:v>7.458459208724999</c:v>
                </c:pt>
                <c:pt idx="13">
                  <c:v>7.205684549875</c:v>
                </c:pt>
                <c:pt idx="14">
                  <c:v>7.0055507979</c:v>
                </c:pt>
                <c:pt idx="15">
                  <c:v>6.982452806</c:v>
                </c:pt>
                <c:pt idx="16">
                  <c:v>6.987557173774999</c:v>
                </c:pt>
                <c:pt idx="17">
                  <c:v>6.43115619265</c:v>
                </c:pt>
                <c:pt idx="18">
                  <c:v>5.9756358746</c:v>
                </c:pt>
                <c:pt idx="19">
                  <c:v>5.382823695025</c:v>
                </c:pt>
                <c:pt idx="20">
                  <c:v>5.042113998525</c:v>
                </c:pt>
                <c:pt idx="21">
                  <c:v>5.188323102325</c:v>
                </c:pt>
                <c:pt idx="22">
                  <c:v>5.01169025525</c:v>
                </c:pt>
                <c:pt idx="23">
                  <c:v>4.814748977925</c:v>
                </c:pt>
                <c:pt idx="24">
                  <c:v>4.98532571355</c:v>
                </c:pt>
                <c:pt idx="25">
                  <c:v>5.168361405975</c:v>
                </c:pt>
                <c:pt idx="26">
                  <c:v>4.961428937125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'Decile INSEE 2015 moratoires'!$C$3</c:f>
              <c:strCache>
                <c:ptCount val="1"/>
                <c:pt idx="0">
                  <c:v>Decile ratio, labour and pension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INSEE 2015 moratoires'!$A$4:$A$30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INSEE 2015 moratoires'!$C$4:$C$30</c:f>
              <c:numCache>
                <c:formatCode>General</c:formatCode>
                <c:ptCount val="27"/>
                <c:pt idx="0">
                  <c:v>6.1403508772</c:v>
                </c:pt>
                <c:pt idx="1">
                  <c:v>6.581186466649999</c:v>
                </c:pt>
                <c:pt idx="2">
                  <c:v>6.598833863399999</c:v>
                </c:pt>
                <c:pt idx="3">
                  <c:v>6.65791583305</c:v>
                </c:pt>
                <c:pt idx="4">
                  <c:v>6.3157869549</c:v>
                </c:pt>
                <c:pt idx="5">
                  <c:v>6.3783394783</c:v>
                </c:pt>
                <c:pt idx="6">
                  <c:v>5.9630071019</c:v>
                </c:pt>
                <c:pt idx="7">
                  <c:v>5.750490384475</c:v>
                </c:pt>
                <c:pt idx="8">
                  <c:v>5.84180672585</c:v>
                </c:pt>
                <c:pt idx="9">
                  <c:v>5.264622533474999</c:v>
                </c:pt>
                <c:pt idx="10">
                  <c:v>5.46123204295</c:v>
                </c:pt>
                <c:pt idx="11">
                  <c:v>5.725566204175</c:v>
                </c:pt>
                <c:pt idx="12">
                  <c:v>5.507140208725</c:v>
                </c:pt>
                <c:pt idx="13">
                  <c:v>5.369291655275</c:v>
                </c:pt>
                <c:pt idx="14">
                  <c:v>5.079231034075</c:v>
                </c:pt>
                <c:pt idx="15">
                  <c:v>4.94868692135</c:v>
                </c:pt>
                <c:pt idx="16">
                  <c:v>5.003244581375</c:v>
                </c:pt>
                <c:pt idx="17">
                  <c:v>4.473182258875</c:v>
                </c:pt>
                <c:pt idx="18">
                  <c:v>4.15926684445</c:v>
                </c:pt>
                <c:pt idx="19">
                  <c:v>3.99196386705</c:v>
                </c:pt>
                <c:pt idx="20">
                  <c:v>3.96961540095</c:v>
                </c:pt>
                <c:pt idx="21">
                  <c:v>3.900734836325</c:v>
                </c:pt>
                <c:pt idx="22">
                  <c:v>3.752626827225</c:v>
                </c:pt>
                <c:pt idx="23">
                  <c:v>3.6220184296</c:v>
                </c:pt>
                <c:pt idx="24">
                  <c:v>3.5172059235</c:v>
                </c:pt>
                <c:pt idx="25">
                  <c:v>3.571189669075</c:v>
                </c:pt>
                <c:pt idx="26">
                  <c:v>3.317537325925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'Decile INSEE 2015 moratoires'!$D$3</c:f>
              <c:strCache>
                <c:ptCount val="1"/>
                <c:pt idx="0">
                  <c:v>Decile ratio, labour and family benefits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INSEE 2015 moratoires'!$A$4:$A$30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INSEE 2015 moratoires'!$D$4:$D$30</c:f>
              <c:numCache>
                <c:formatCode>General</c:formatCode>
                <c:ptCount val="27"/>
                <c:pt idx="0">
                  <c:v>8.1926605505</c:v>
                </c:pt>
                <c:pt idx="1">
                  <c:v>6.8570503738</c:v>
                </c:pt>
                <c:pt idx="2">
                  <c:v>6.936217524375</c:v>
                </c:pt>
                <c:pt idx="3">
                  <c:v>6.68252890175</c:v>
                </c:pt>
                <c:pt idx="4">
                  <c:v>6.70695667825</c:v>
                </c:pt>
                <c:pt idx="5">
                  <c:v>6.815881433025</c:v>
                </c:pt>
                <c:pt idx="6">
                  <c:v>6.456374915775001</c:v>
                </c:pt>
                <c:pt idx="7">
                  <c:v>6.3574477025</c:v>
                </c:pt>
                <c:pt idx="8">
                  <c:v>6.695207794675</c:v>
                </c:pt>
                <c:pt idx="9">
                  <c:v>6.450912782775</c:v>
                </c:pt>
                <c:pt idx="10">
                  <c:v>6.468961467</c:v>
                </c:pt>
                <c:pt idx="11">
                  <c:v>7.037474897675001</c:v>
                </c:pt>
                <c:pt idx="12">
                  <c:v>6.912170216</c:v>
                </c:pt>
                <c:pt idx="13">
                  <c:v>6.665716662449999</c:v>
                </c:pt>
                <c:pt idx="14">
                  <c:v>6.963368739</c:v>
                </c:pt>
                <c:pt idx="15">
                  <c:v>6.640758850925</c:v>
                </c:pt>
                <c:pt idx="16">
                  <c:v>7.07185266765</c:v>
                </c:pt>
                <c:pt idx="17">
                  <c:v>6.399903084575</c:v>
                </c:pt>
                <c:pt idx="18">
                  <c:v>5.8276378887</c:v>
                </c:pt>
                <c:pt idx="19">
                  <c:v>5.3850002441</c:v>
                </c:pt>
                <c:pt idx="20">
                  <c:v>5.049443014175</c:v>
                </c:pt>
                <c:pt idx="21">
                  <c:v>5.00197799585</c:v>
                </c:pt>
                <c:pt idx="22">
                  <c:v>5.237059478925</c:v>
                </c:pt>
                <c:pt idx="23">
                  <c:v>5.122396897975</c:v>
                </c:pt>
                <c:pt idx="24">
                  <c:v>5.230744066325</c:v>
                </c:pt>
                <c:pt idx="25">
                  <c:v>5.247675648874999</c:v>
                </c:pt>
                <c:pt idx="26">
                  <c:v>4.89005783135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'Decile INSEE 2015 moratoires'!$E$3</c:f>
              <c:strCache>
                <c:ptCount val="1"/>
                <c:pt idx="0">
                  <c:v>Decile ratio, all income</c:v>
                </c:pt>
              </c:strCache>
            </c:strRef>
          </c:tx>
          <c:spPr>
            <a:ln w="47625">
              <a:noFill/>
            </a:ln>
          </c:spPr>
          <c:xVal>
            <c:numRef>
              <c:f>'Decile INSEE 2015 moratoires'!$A$4:$A$30</c:f>
              <c:numCache>
                <c:formatCode>General</c:formatCode>
                <c:ptCount val="27"/>
                <c:pt idx="0">
                  <c:v>2014.0</c:v>
                </c:pt>
                <c:pt idx="1">
                  <c:v>2015.0</c:v>
                </c:pt>
                <c:pt idx="2">
                  <c:v>2016.0</c:v>
                </c:pt>
                <c:pt idx="3">
                  <c:v>2017.0</c:v>
                </c:pt>
                <c:pt idx="4">
                  <c:v>2018.0</c:v>
                </c:pt>
                <c:pt idx="5">
                  <c:v>2019.0</c:v>
                </c:pt>
                <c:pt idx="6">
                  <c:v>2020.0</c:v>
                </c:pt>
                <c:pt idx="7">
                  <c:v>2021.0</c:v>
                </c:pt>
                <c:pt idx="8">
                  <c:v>2022.0</c:v>
                </c:pt>
                <c:pt idx="9">
                  <c:v>2023.0</c:v>
                </c:pt>
                <c:pt idx="10">
                  <c:v>2024.0</c:v>
                </c:pt>
                <c:pt idx="11">
                  <c:v>2025.0</c:v>
                </c:pt>
                <c:pt idx="12">
                  <c:v>2026.0</c:v>
                </c:pt>
                <c:pt idx="13">
                  <c:v>2027.0</c:v>
                </c:pt>
                <c:pt idx="14">
                  <c:v>2028.0</c:v>
                </c:pt>
                <c:pt idx="15">
                  <c:v>2029.0</c:v>
                </c:pt>
                <c:pt idx="16">
                  <c:v>2030.0</c:v>
                </c:pt>
                <c:pt idx="17">
                  <c:v>2031.0</c:v>
                </c:pt>
                <c:pt idx="18">
                  <c:v>2032.0</c:v>
                </c:pt>
                <c:pt idx="19">
                  <c:v>2033.0</c:v>
                </c:pt>
                <c:pt idx="20">
                  <c:v>2034.0</c:v>
                </c:pt>
                <c:pt idx="21">
                  <c:v>2035.0</c:v>
                </c:pt>
                <c:pt idx="22">
                  <c:v>2036.0</c:v>
                </c:pt>
                <c:pt idx="23">
                  <c:v>2037.0</c:v>
                </c:pt>
                <c:pt idx="24">
                  <c:v>2038.0</c:v>
                </c:pt>
                <c:pt idx="25">
                  <c:v>2039.0</c:v>
                </c:pt>
                <c:pt idx="26">
                  <c:v>2040.0</c:v>
                </c:pt>
              </c:numCache>
            </c:numRef>
          </c:xVal>
          <c:yVal>
            <c:numRef>
              <c:f>'Decile INSEE 2015 moratoires'!$E$4:$E$30</c:f>
              <c:numCache>
                <c:formatCode>General</c:formatCode>
                <c:ptCount val="27"/>
                <c:pt idx="0">
                  <c:v>5.962962963</c:v>
                </c:pt>
                <c:pt idx="1">
                  <c:v>5.746665255775</c:v>
                </c:pt>
                <c:pt idx="2">
                  <c:v>5.7840881664</c:v>
                </c:pt>
                <c:pt idx="3">
                  <c:v>5.759387898425</c:v>
                </c:pt>
                <c:pt idx="4">
                  <c:v>5.487419643775</c:v>
                </c:pt>
                <c:pt idx="5">
                  <c:v>5.477147059725</c:v>
                </c:pt>
                <c:pt idx="6">
                  <c:v>5.273848440875</c:v>
                </c:pt>
                <c:pt idx="7">
                  <c:v>5.169594791124999</c:v>
                </c:pt>
                <c:pt idx="8">
                  <c:v>5.227055765449999</c:v>
                </c:pt>
                <c:pt idx="9">
                  <c:v>5.0281163598</c:v>
                </c:pt>
                <c:pt idx="10">
                  <c:v>5.135459449674999</c:v>
                </c:pt>
                <c:pt idx="11">
                  <c:v>5.318027795125</c:v>
                </c:pt>
                <c:pt idx="12">
                  <c:v>5.195327016025</c:v>
                </c:pt>
                <c:pt idx="13">
                  <c:v>5.04692968215</c:v>
                </c:pt>
                <c:pt idx="14">
                  <c:v>5.06600426255</c:v>
                </c:pt>
                <c:pt idx="15">
                  <c:v>4.91248659905</c:v>
                </c:pt>
                <c:pt idx="16">
                  <c:v>4.881290911425</c:v>
                </c:pt>
                <c:pt idx="17">
                  <c:v>4.452759175625</c:v>
                </c:pt>
                <c:pt idx="18">
                  <c:v>4.101164220875</c:v>
                </c:pt>
                <c:pt idx="19">
                  <c:v>3.9361887128</c:v>
                </c:pt>
                <c:pt idx="20">
                  <c:v>3.84418124615</c:v>
                </c:pt>
                <c:pt idx="21">
                  <c:v>3.810799696725</c:v>
                </c:pt>
                <c:pt idx="22">
                  <c:v>3.710195771525</c:v>
                </c:pt>
                <c:pt idx="23">
                  <c:v>3.622753287025</c:v>
                </c:pt>
                <c:pt idx="24">
                  <c:v>3.5309765523</c:v>
                </c:pt>
                <c:pt idx="25">
                  <c:v>3.47753199515</c:v>
                </c:pt>
                <c:pt idx="26">
                  <c:v>3.3085900764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6219544"/>
        <c:axId val="-2036226920"/>
      </c:scatterChart>
      <c:valAx>
        <c:axId val="-2036219544"/>
        <c:scaling>
          <c:orientation val="minMax"/>
          <c:max val="2040.0"/>
          <c:min val="2014.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-2036226920"/>
        <c:crosses val="autoZero"/>
        <c:crossBetween val="midCat"/>
        <c:majorUnit val="2.0"/>
      </c:valAx>
      <c:valAx>
        <c:axId val="-2036226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6219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1219200</xdr:colOff>
      <xdr:row>27</xdr:row>
      <xdr:rowOff>139700</xdr:rowOff>
    </xdr:from>
    <xdr:to>
      <xdr:col>9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1492250</xdr:colOff>
      <xdr:row>31</xdr:row>
      <xdr:rowOff>0</xdr:rowOff>
    </xdr:from>
    <xdr:to>
      <xdr:col>15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742950</xdr:colOff>
      <xdr:row>16</xdr:row>
      <xdr:rowOff>101600</xdr:rowOff>
    </xdr:from>
    <xdr:to>
      <xdr:col>27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1219200</xdr:colOff>
      <xdr:row>27</xdr:row>
      <xdr:rowOff>139700</xdr:rowOff>
    </xdr:from>
    <xdr:to>
      <xdr:col>9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1492250</xdr:colOff>
      <xdr:row>31</xdr:row>
      <xdr:rowOff>0</xdr:rowOff>
    </xdr:from>
    <xdr:to>
      <xdr:col>15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</xdr:colOff>
      <xdr:row>16</xdr:row>
      <xdr:rowOff>76200</xdr:rowOff>
    </xdr:from>
    <xdr:to>
      <xdr:col>27</xdr:col>
      <xdr:colOff>215900</xdr:colOff>
      <xdr:row>39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1219200</xdr:colOff>
      <xdr:row>27</xdr:row>
      <xdr:rowOff>139700</xdr:rowOff>
    </xdr:from>
    <xdr:to>
      <xdr:col>9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1492250</xdr:colOff>
      <xdr:row>31</xdr:row>
      <xdr:rowOff>0</xdr:rowOff>
    </xdr:from>
    <xdr:to>
      <xdr:col>15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742950</xdr:colOff>
      <xdr:row>16</xdr:row>
      <xdr:rowOff>101600</xdr:rowOff>
    </xdr:from>
    <xdr:to>
      <xdr:col>27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1219200</xdr:colOff>
      <xdr:row>27</xdr:row>
      <xdr:rowOff>139700</xdr:rowOff>
    </xdr:from>
    <xdr:to>
      <xdr:col>9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1492250</xdr:colOff>
      <xdr:row>31</xdr:row>
      <xdr:rowOff>0</xdr:rowOff>
    </xdr:from>
    <xdr:to>
      <xdr:col>15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742950</xdr:colOff>
      <xdr:row>16</xdr:row>
      <xdr:rowOff>101600</xdr:rowOff>
    </xdr:from>
    <xdr:to>
      <xdr:col>27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27</xdr:row>
      <xdr:rowOff>139700</xdr:rowOff>
    </xdr:from>
    <xdr:to>
      <xdr:col>4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27</xdr:row>
      <xdr:rowOff>139700</xdr:rowOff>
    </xdr:from>
    <xdr:to>
      <xdr:col>4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1219200</xdr:colOff>
      <xdr:row>27</xdr:row>
      <xdr:rowOff>139700</xdr:rowOff>
    </xdr:from>
    <xdr:to>
      <xdr:col>4</xdr:col>
      <xdr:colOff>393700</xdr:colOff>
      <xdr:row>61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1492250</xdr:colOff>
      <xdr:row>31</xdr:row>
      <xdr:rowOff>0</xdr:rowOff>
    </xdr:from>
    <xdr:to>
      <xdr:col>10</xdr:col>
      <xdr:colOff>749300</xdr:colOff>
      <xdr:row>54</xdr:row>
      <xdr:rowOff>12700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742950</xdr:colOff>
      <xdr:row>16</xdr:row>
      <xdr:rowOff>101600</xdr:rowOff>
    </xdr:from>
    <xdr:to>
      <xdr:col>22</xdr:col>
      <xdr:colOff>114300</xdr:colOff>
      <xdr:row>40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26</xdr:row>
      <xdr:rowOff>177800</xdr:rowOff>
    </xdr:from>
    <xdr:to>
      <xdr:col>10</xdr:col>
      <xdr:colOff>355600</xdr:colOff>
      <xdr:row>58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444500</xdr:colOff>
      <xdr:row>33</xdr:row>
      <xdr:rowOff>165100</xdr:rowOff>
    </xdr:from>
    <xdr:to>
      <xdr:col>20</xdr:col>
      <xdr:colOff>101600</xdr:colOff>
      <xdr:row>65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33</xdr:row>
      <xdr:rowOff>0</xdr:rowOff>
    </xdr:from>
    <xdr:to>
      <xdr:col>29</xdr:col>
      <xdr:colOff>482600</xdr:colOff>
      <xdr:row>64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3</xdr:row>
      <xdr:rowOff>0</xdr:rowOff>
    </xdr:from>
    <xdr:to>
      <xdr:col>34</xdr:col>
      <xdr:colOff>482600</xdr:colOff>
      <xdr:row>30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ropbox/Th&#232;se_nouvelle_version/LIAM2/R&#233;sultats%20agr&#233;g&#233;s%20prospectifs/Projections%20finales%20d&#233;part%202014_t4/Comparaison%20l&#233;gislations%20ad&#233;quation%20redistribution/Leg_2017%20Graphics%20redistribution%20INSE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ropbox/Th&#232;se_nouvelle_version/LIAM2/R&#233;sultats%20agr&#233;g&#233;s%20prospectifs/Projections%20finales%20d&#233;part%202014_t4/L&#233;gislation%202018/Graphics%20redistribution%20INSE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ini per capita"/>
      <sheetName val="Gini yearly"/>
      <sheetName val="Decile ratio"/>
      <sheetName val="Decile ratio yearly"/>
      <sheetName val="Top 10% share"/>
      <sheetName val="Top 10% share yearly"/>
      <sheetName val="Bottom 10% share"/>
      <sheetName val="Bottom 10% share yearly"/>
    </sheetNames>
    <sheetDataSet>
      <sheetData sheetId="0">
        <row r="4">
          <cell r="B4">
            <v>0.37309823419999999</v>
          </cell>
        </row>
        <row r="5">
          <cell r="G5">
            <v>0.36970393899999998</v>
          </cell>
          <cell r="H5">
            <v>0.40438714149999999</v>
          </cell>
          <cell r="I5">
            <v>0.3800518571</v>
          </cell>
          <cell r="J5">
            <v>0.39540402520000001</v>
          </cell>
          <cell r="L5">
            <v>0.36970393899999998</v>
          </cell>
          <cell r="M5">
            <v>0.40438714149999999</v>
          </cell>
          <cell r="N5">
            <v>0.3800518571</v>
          </cell>
          <cell r="O5">
            <v>0.39540402520000001</v>
          </cell>
        </row>
        <row r="6">
          <cell r="G6">
            <v>0.36527582269999997</v>
          </cell>
          <cell r="H6">
            <v>0.39726975149999999</v>
          </cell>
          <cell r="I6">
            <v>0.37596037729999998</v>
          </cell>
          <cell r="J6">
            <v>0.39016768480000003</v>
          </cell>
          <cell r="L6">
            <v>0.36527582269999997</v>
          </cell>
          <cell r="M6">
            <v>0.39726975149999999</v>
          </cell>
          <cell r="N6">
            <v>0.37596037729999998</v>
          </cell>
          <cell r="O6">
            <v>0.39016768480000003</v>
          </cell>
        </row>
        <row r="7">
          <cell r="G7">
            <v>0.36615837039999999</v>
          </cell>
          <cell r="H7">
            <v>0.3956106942</v>
          </cell>
          <cell r="I7">
            <v>0.37812212309999998</v>
          </cell>
          <cell r="J7">
            <v>0.38433914660000001</v>
          </cell>
          <cell r="L7">
            <v>0.36615837039999999</v>
          </cell>
          <cell r="M7">
            <v>0.3956106942</v>
          </cell>
          <cell r="N7">
            <v>0.37812212309999998</v>
          </cell>
          <cell r="O7">
            <v>0.38433914660000001</v>
          </cell>
        </row>
        <row r="8">
          <cell r="G8">
            <v>0.37169463730000002</v>
          </cell>
          <cell r="H8">
            <v>0.39921788499999999</v>
          </cell>
          <cell r="I8">
            <v>0.38007808119999997</v>
          </cell>
          <cell r="J8">
            <v>0.39022281380000001</v>
          </cell>
          <cell r="L8">
            <v>0.37169463730000002</v>
          </cell>
          <cell r="M8">
            <v>0.39921788499999999</v>
          </cell>
          <cell r="N8">
            <v>0.38007808119999997</v>
          </cell>
          <cell r="O8">
            <v>0.39022281380000001</v>
          </cell>
        </row>
        <row r="9">
          <cell r="G9">
            <v>0.36476302449999998</v>
          </cell>
          <cell r="H9">
            <v>0.39728581549999997</v>
          </cell>
          <cell r="I9">
            <v>0.3754883792</v>
          </cell>
          <cell r="J9">
            <v>0.38738509719999997</v>
          </cell>
          <cell r="L9">
            <v>0.36476302449999998</v>
          </cell>
          <cell r="M9">
            <v>0.39728581549999997</v>
          </cell>
          <cell r="N9">
            <v>0.3754883792</v>
          </cell>
          <cell r="O9">
            <v>0.38738509719999997</v>
          </cell>
        </row>
        <row r="10">
          <cell r="G10">
            <v>0.36719774309999997</v>
          </cell>
          <cell r="H10">
            <v>0.40319108930000003</v>
          </cell>
          <cell r="I10">
            <v>0.37863942769999998</v>
          </cell>
          <cell r="J10">
            <v>0.39232055919999997</v>
          </cell>
          <cell r="L10">
            <v>0.36719774309999997</v>
          </cell>
          <cell r="M10">
            <v>0.40319108930000003</v>
          </cell>
          <cell r="N10">
            <v>0.37863942769999998</v>
          </cell>
          <cell r="O10">
            <v>0.39232055919999997</v>
          </cell>
        </row>
        <row r="11">
          <cell r="G11">
            <v>0.3754642225</v>
          </cell>
          <cell r="H11">
            <v>0.40565390429999998</v>
          </cell>
          <cell r="I11">
            <v>0.38617840749999999</v>
          </cell>
          <cell r="J11">
            <v>0.39668568300000001</v>
          </cell>
          <cell r="L11">
            <v>0.3754642225</v>
          </cell>
          <cell r="M11">
            <v>0.40565390429999998</v>
          </cell>
          <cell r="N11">
            <v>0.38617840749999999</v>
          </cell>
          <cell r="O11">
            <v>0.39668568300000001</v>
          </cell>
        </row>
        <row r="12">
          <cell r="G12">
            <v>0.3673919799</v>
          </cell>
          <cell r="H12">
            <v>0.40367188990000002</v>
          </cell>
          <cell r="I12">
            <v>0.38271908659999998</v>
          </cell>
          <cell r="J12">
            <v>0.3871841499</v>
          </cell>
          <cell r="L12">
            <v>0.3673919799</v>
          </cell>
          <cell r="M12">
            <v>0.40367188990000002</v>
          </cell>
          <cell r="N12">
            <v>0.38271908659999998</v>
          </cell>
          <cell r="O12">
            <v>0.3871841499</v>
          </cell>
        </row>
        <row r="13">
          <cell r="G13">
            <v>0.36938709409999998</v>
          </cell>
          <cell r="H13">
            <v>0.4044838382</v>
          </cell>
          <cell r="I13">
            <v>0.38718765929999999</v>
          </cell>
          <cell r="J13">
            <v>0.38456545460000002</v>
          </cell>
          <cell r="L13">
            <v>0.36938709409999998</v>
          </cell>
          <cell r="M13">
            <v>0.4044838382</v>
          </cell>
          <cell r="N13">
            <v>0.38718765929999999</v>
          </cell>
          <cell r="O13">
            <v>0.38456545460000002</v>
          </cell>
        </row>
        <row r="14">
          <cell r="G14">
            <v>0.3693716286</v>
          </cell>
          <cell r="H14">
            <v>0.40640043809999998</v>
          </cell>
          <cell r="I14">
            <v>0.38492678679999998</v>
          </cell>
          <cell r="J14">
            <v>0.38906349709999999</v>
          </cell>
          <cell r="L14">
            <v>0.3693716286</v>
          </cell>
          <cell r="M14">
            <v>0.40640043809999998</v>
          </cell>
          <cell r="N14">
            <v>0.38492678679999998</v>
          </cell>
          <cell r="O14">
            <v>0.38906349709999999</v>
          </cell>
        </row>
        <row r="15">
          <cell r="G15">
            <v>0.37153273489999999</v>
          </cell>
          <cell r="H15">
            <v>0.40365468780000002</v>
          </cell>
          <cell r="I15">
            <v>0.38358143639999998</v>
          </cell>
          <cell r="J15">
            <v>0.39092913699999998</v>
          </cell>
          <cell r="L15">
            <v>0.37153273489999999</v>
          </cell>
          <cell r="M15">
            <v>0.40365468780000002</v>
          </cell>
          <cell r="N15">
            <v>0.38358143639999998</v>
          </cell>
          <cell r="O15">
            <v>0.39092913699999998</v>
          </cell>
        </row>
        <row r="16">
          <cell r="G16">
            <v>0.36259506330000002</v>
          </cell>
          <cell r="H16">
            <v>0.40161669830000002</v>
          </cell>
          <cell r="I16">
            <v>0.3779668571</v>
          </cell>
          <cell r="J16">
            <v>0.38378439079999999</v>
          </cell>
          <cell r="L16">
            <v>0.36259506330000002</v>
          </cell>
          <cell r="M16">
            <v>0.40161669830000002</v>
          </cell>
          <cell r="N16">
            <v>0.3779668571</v>
          </cell>
          <cell r="O16">
            <v>0.38378439079999999</v>
          </cell>
        </row>
        <row r="17">
          <cell r="G17">
            <v>0.3623093416</v>
          </cell>
          <cell r="H17">
            <v>0.4013101302</v>
          </cell>
          <cell r="I17">
            <v>0.37961267160000001</v>
          </cell>
          <cell r="J17">
            <v>0.3818547129</v>
          </cell>
          <cell r="L17">
            <v>0.3623093416</v>
          </cell>
          <cell r="M17">
            <v>0.4013101302</v>
          </cell>
          <cell r="N17">
            <v>0.37961267160000001</v>
          </cell>
          <cell r="O17">
            <v>0.3818547129</v>
          </cell>
        </row>
        <row r="18">
          <cell r="G18">
            <v>0.36855287990000002</v>
          </cell>
          <cell r="H18">
            <v>0.40112469519999999</v>
          </cell>
          <cell r="I18">
            <v>0.37970610170000002</v>
          </cell>
          <cell r="J18">
            <v>0.38815348789999998</v>
          </cell>
          <cell r="L18">
            <v>0.36855287990000002</v>
          </cell>
          <cell r="M18">
            <v>0.40112469519999999</v>
          </cell>
          <cell r="N18">
            <v>0.37970610170000002</v>
          </cell>
          <cell r="O18">
            <v>0.38815348789999998</v>
          </cell>
        </row>
        <row r="19">
          <cell r="G19">
            <v>0.36845164689999998</v>
          </cell>
          <cell r="H19">
            <v>0.40046928749999999</v>
          </cell>
          <cell r="I19">
            <v>0.37971910120000002</v>
          </cell>
          <cell r="J19">
            <v>0.38750313310000001</v>
          </cell>
          <cell r="L19">
            <v>0.36845164689999998</v>
          </cell>
          <cell r="M19">
            <v>0.40046928749999999</v>
          </cell>
          <cell r="N19">
            <v>0.37971910120000002</v>
          </cell>
          <cell r="O19">
            <v>0.38750313310000001</v>
          </cell>
        </row>
        <row r="20">
          <cell r="G20">
            <v>0.3672882341</v>
          </cell>
          <cell r="H20">
            <v>0.40160685880000002</v>
          </cell>
          <cell r="I20">
            <v>0.38048062760000001</v>
          </cell>
          <cell r="J20">
            <v>0.38606928210000002</v>
          </cell>
          <cell r="L20">
            <v>0.36727199459999998</v>
          </cell>
          <cell r="M20">
            <v>0.40160685880000002</v>
          </cell>
          <cell r="N20">
            <v>0.3803787609</v>
          </cell>
          <cell r="O20">
            <v>0.38616455389999998</v>
          </cell>
        </row>
        <row r="21">
          <cell r="G21">
            <v>0.36695512299999999</v>
          </cell>
          <cell r="H21">
            <v>0.40383458570000003</v>
          </cell>
          <cell r="I21">
            <v>0.38128619819999998</v>
          </cell>
          <cell r="J21">
            <v>0.38627460200000002</v>
          </cell>
          <cell r="L21">
            <v>0.3671940682</v>
          </cell>
          <cell r="M21">
            <v>0.4031751422</v>
          </cell>
          <cell r="N21">
            <v>0.38133489450000002</v>
          </cell>
          <cell r="O21">
            <v>0.38581473150000001</v>
          </cell>
        </row>
        <row r="22">
          <cell r="G22">
            <v>0.37085279090000001</v>
          </cell>
          <cell r="H22">
            <v>0.40382658719999998</v>
          </cell>
          <cell r="I22">
            <v>0.38187155880000001</v>
          </cell>
          <cell r="J22">
            <v>0.3900842866</v>
          </cell>
          <cell r="L22">
            <v>0.3711247453</v>
          </cell>
          <cell r="M22">
            <v>0.40332015040000002</v>
          </cell>
          <cell r="N22">
            <v>0.38194250410000002</v>
          </cell>
          <cell r="O22">
            <v>0.3898152594</v>
          </cell>
        </row>
        <row r="23">
          <cell r="G23">
            <v>0.36866763250000001</v>
          </cell>
          <cell r="H23">
            <v>0.40327773830000002</v>
          </cell>
          <cell r="I23">
            <v>0.3787381568</v>
          </cell>
          <cell r="J23">
            <v>0.39132690209999998</v>
          </cell>
          <cell r="L23">
            <v>0.36902196799999998</v>
          </cell>
          <cell r="M23">
            <v>0.40270798759999998</v>
          </cell>
          <cell r="N23">
            <v>0.3788483742</v>
          </cell>
          <cell r="O23">
            <v>0.39117066630000003</v>
          </cell>
        </row>
        <row r="24">
          <cell r="G24">
            <v>0.36744458009999997</v>
          </cell>
          <cell r="H24">
            <v>0.39694667379999998</v>
          </cell>
          <cell r="I24">
            <v>0.37811729199999999</v>
          </cell>
          <cell r="J24">
            <v>0.3843173077</v>
          </cell>
          <cell r="L24">
            <v>0.36683703229999998</v>
          </cell>
          <cell r="M24">
            <v>0.39615859250000002</v>
          </cell>
          <cell r="N24">
            <v>0.37728563939999998</v>
          </cell>
          <cell r="O24">
            <v>0.38382287970000001</v>
          </cell>
        </row>
        <row r="25">
          <cell r="G25">
            <v>0.36002005619999999</v>
          </cell>
          <cell r="H25">
            <v>0.3975083619</v>
          </cell>
          <cell r="I25">
            <v>0.37557900890000001</v>
          </cell>
          <cell r="J25">
            <v>0.37788692870000001</v>
          </cell>
          <cell r="L25">
            <v>0.36001919249999997</v>
          </cell>
          <cell r="M25">
            <v>0.39848984409999999</v>
          </cell>
          <cell r="N25">
            <v>0.37561882359999998</v>
          </cell>
          <cell r="O25">
            <v>0.37885181690000003</v>
          </cell>
        </row>
        <row r="26">
          <cell r="G26">
            <v>0.36740346429999998</v>
          </cell>
          <cell r="H26">
            <v>0.40059956369999999</v>
          </cell>
          <cell r="I26">
            <v>0.37843862080000001</v>
          </cell>
          <cell r="J26">
            <v>0.38703625790000001</v>
          </cell>
          <cell r="L26">
            <v>0.36629658720000002</v>
          </cell>
          <cell r="M26">
            <v>0.39858768049999999</v>
          </cell>
          <cell r="N26">
            <v>0.37726547049999998</v>
          </cell>
          <cell r="O26">
            <v>0.38514569230000001</v>
          </cell>
        </row>
        <row r="27">
          <cell r="G27">
            <v>0.36675429510000002</v>
          </cell>
          <cell r="H27">
            <v>0.40142570350000001</v>
          </cell>
          <cell r="I27">
            <v>0.37500130440000001</v>
          </cell>
          <cell r="J27">
            <v>0.39151645299999999</v>
          </cell>
          <cell r="L27">
            <v>0.36522496160000001</v>
          </cell>
          <cell r="M27">
            <v>0.39867216519999998</v>
          </cell>
          <cell r="N27">
            <v>0.37450479720000002</v>
          </cell>
          <cell r="O27">
            <v>0.3874849997</v>
          </cell>
        </row>
        <row r="28">
          <cell r="G28">
            <v>0.36710992079999999</v>
          </cell>
          <cell r="H28">
            <v>0.4025890661</v>
          </cell>
          <cell r="I28">
            <v>0.37976623840000001</v>
          </cell>
          <cell r="J28">
            <v>0.38849890069999998</v>
          </cell>
          <cell r="L28">
            <v>0.36296749439999998</v>
          </cell>
          <cell r="M28">
            <v>0.39813123189999999</v>
          </cell>
          <cell r="N28">
            <v>0.37566708739999999</v>
          </cell>
          <cell r="O28">
            <v>0.38410884029999998</v>
          </cell>
        </row>
        <row r="29">
          <cell r="G29">
            <v>0.36329312809999997</v>
          </cell>
          <cell r="H29">
            <v>0.40729874659999998</v>
          </cell>
          <cell r="I29">
            <v>0.38036859830000003</v>
          </cell>
          <cell r="J29">
            <v>0.3857322675</v>
          </cell>
          <cell r="L29">
            <v>0.36175729470000001</v>
          </cell>
          <cell r="M29">
            <v>0.39902623659999997</v>
          </cell>
          <cell r="N29">
            <v>0.3754845107</v>
          </cell>
          <cell r="O29">
            <v>0.38238122759999998</v>
          </cell>
        </row>
        <row r="30">
          <cell r="G30">
            <v>0.3711964036</v>
          </cell>
          <cell r="H30">
            <v>0.40897569379999998</v>
          </cell>
          <cell r="I30">
            <v>0.38122578550000003</v>
          </cell>
          <cell r="J30">
            <v>0.39857825180000001</v>
          </cell>
          <cell r="L30">
            <v>0.36092259049999997</v>
          </cell>
          <cell r="M30">
            <v>0.38877729039999998</v>
          </cell>
          <cell r="N30">
            <v>0.36877303859999999</v>
          </cell>
          <cell r="O30">
            <v>0.3806450569</v>
          </cell>
        </row>
        <row r="31">
          <cell r="G31">
            <v>0.36307705880000002</v>
          </cell>
          <cell r="H31">
            <v>0.40600699039999999</v>
          </cell>
          <cell r="I31">
            <v>0.37413802769999999</v>
          </cell>
          <cell r="J31">
            <v>0.39292484109999998</v>
          </cell>
          <cell r="L31">
            <v>0.35920783499999998</v>
          </cell>
          <cell r="M31">
            <v>0.38743346299999998</v>
          </cell>
          <cell r="N31">
            <v>0.36589270810000002</v>
          </cell>
          <cell r="O31">
            <v>0.38100684849999999</v>
          </cell>
        </row>
        <row r="32">
          <cell r="G32">
            <v>0.36625025570000003</v>
          </cell>
          <cell r="H32">
            <v>0.40414557229999998</v>
          </cell>
          <cell r="I32">
            <v>0.37515358580000002</v>
          </cell>
          <cell r="J32">
            <v>0.39302502010000001</v>
          </cell>
          <cell r="L32">
            <v>0.36411301569999999</v>
          </cell>
          <cell r="M32">
            <v>0.39491649159999997</v>
          </cell>
          <cell r="N32">
            <v>0.36997365770000001</v>
          </cell>
          <cell r="O32">
            <v>0.38781386010000002</v>
          </cell>
        </row>
        <row r="33">
          <cell r="G33">
            <v>0.3524166849</v>
          </cell>
          <cell r="H33">
            <v>0.39125222250000002</v>
          </cell>
          <cell r="I33">
            <v>0.3644208478</v>
          </cell>
          <cell r="J33">
            <v>0.37601802699999998</v>
          </cell>
          <cell r="L33">
            <v>0.35834760069999999</v>
          </cell>
          <cell r="M33">
            <v>0.39894657369999997</v>
          </cell>
          <cell r="N33">
            <v>0.37317841330000001</v>
          </cell>
          <cell r="O33">
            <v>0.38014000079999999</v>
          </cell>
        </row>
        <row r="34">
          <cell r="G34">
            <v>0.35233518860000002</v>
          </cell>
          <cell r="H34">
            <v>0.38371340479999999</v>
          </cell>
          <cell r="I34">
            <v>0.36175805360000002</v>
          </cell>
          <cell r="J34">
            <v>0.37151519090000001</v>
          </cell>
          <cell r="L34">
            <v>0.35966186890000001</v>
          </cell>
          <cell r="M34">
            <v>0.39328427490000001</v>
          </cell>
          <cell r="N34">
            <v>0.36732582520000001</v>
          </cell>
          <cell r="O34">
            <v>0.38352070059999999</v>
          </cell>
        </row>
        <row r="35">
          <cell r="G35">
            <v>0.3573231778</v>
          </cell>
          <cell r="H35">
            <v>0.39307135399999998</v>
          </cell>
          <cell r="I35">
            <v>0.36615446470000002</v>
          </cell>
          <cell r="J35">
            <v>0.3828019185</v>
          </cell>
          <cell r="L35">
            <v>0.36436871520000003</v>
          </cell>
          <cell r="M35">
            <v>0.3988181837</v>
          </cell>
          <cell r="N35">
            <v>0.37349698390000002</v>
          </cell>
          <cell r="O35">
            <v>0.3880744384</v>
          </cell>
        </row>
        <row r="36">
          <cell r="G36">
            <v>0.36306948379999998</v>
          </cell>
          <cell r="H36">
            <v>0.39779090010000001</v>
          </cell>
          <cell r="I36">
            <v>0.37308386329999998</v>
          </cell>
          <cell r="J36">
            <v>0.3844719566</v>
          </cell>
          <cell r="L36">
            <v>0.36226767720000003</v>
          </cell>
          <cell r="M36">
            <v>0.39318487590000001</v>
          </cell>
          <cell r="N36">
            <v>0.37015271399999999</v>
          </cell>
          <cell r="O36">
            <v>0.3832477668</v>
          </cell>
        </row>
        <row r="37">
          <cell r="G37">
            <v>0.35956463950000001</v>
          </cell>
          <cell r="H37">
            <v>0.4005276867</v>
          </cell>
          <cell r="I37">
            <v>0.3726934656</v>
          </cell>
          <cell r="J37">
            <v>0.38264998189999999</v>
          </cell>
          <cell r="L37">
            <v>0.35438599780000002</v>
          </cell>
          <cell r="M37">
            <v>0.38878599349999998</v>
          </cell>
          <cell r="N37">
            <v>0.3660981546</v>
          </cell>
          <cell r="O37">
            <v>0.37252973029999997</v>
          </cell>
        </row>
        <row r="38">
          <cell r="G38">
            <v>0.36550283480000001</v>
          </cell>
          <cell r="H38">
            <v>0.40302519419999999</v>
          </cell>
          <cell r="I38">
            <v>0.3720515418</v>
          </cell>
          <cell r="J38">
            <v>0.39509921660000002</v>
          </cell>
          <cell r="L38">
            <v>0.35626149810000002</v>
          </cell>
          <cell r="M38">
            <v>0.3893240509</v>
          </cell>
          <cell r="N38">
            <v>0.36130326260000001</v>
          </cell>
          <cell r="O38">
            <v>0.38263900350000002</v>
          </cell>
        </row>
        <row r="39">
          <cell r="G39">
            <v>0.36537607030000002</v>
          </cell>
          <cell r="H39">
            <v>0.40755275089999998</v>
          </cell>
          <cell r="I39">
            <v>0.37346971909999999</v>
          </cell>
          <cell r="J39">
            <v>0.39776965019999999</v>
          </cell>
          <cell r="L39">
            <v>0.3571540413</v>
          </cell>
          <cell r="M39">
            <v>0.38952163870000001</v>
          </cell>
          <cell r="N39">
            <v>0.36596236859999998</v>
          </cell>
          <cell r="O39">
            <v>0.37879917029999999</v>
          </cell>
        </row>
        <row r="40">
          <cell r="G40">
            <v>0.36214415770000002</v>
          </cell>
          <cell r="H40">
            <v>0.4031064996</v>
          </cell>
          <cell r="I40">
            <v>0.37048682820000001</v>
          </cell>
          <cell r="J40">
            <v>0.39170171599999998</v>
          </cell>
          <cell r="L40">
            <v>0.3600254</v>
          </cell>
          <cell r="M40">
            <v>0.38962549210000003</v>
          </cell>
          <cell r="N40">
            <v>0.36426727710000001</v>
          </cell>
          <cell r="O40">
            <v>0.38358867120000001</v>
          </cell>
        </row>
        <row r="41">
          <cell r="G41">
            <v>0.36145387969999998</v>
          </cell>
          <cell r="H41">
            <v>0.40265127709999998</v>
          </cell>
          <cell r="I41">
            <v>0.3706885842</v>
          </cell>
          <cell r="J41">
            <v>0.39010913320000001</v>
          </cell>
          <cell r="L41">
            <v>0.35682560629999999</v>
          </cell>
          <cell r="M41">
            <v>0.38956479770000002</v>
          </cell>
          <cell r="N41">
            <v>0.36501494800000001</v>
          </cell>
          <cell r="O41">
            <v>0.37821179360000001</v>
          </cell>
        </row>
        <row r="42">
          <cell r="G42">
            <v>0.36995711390000002</v>
          </cell>
          <cell r="H42">
            <v>0.404808377</v>
          </cell>
          <cell r="I42">
            <v>0.37330987669999999</v>
          </cell>
          <cell r="J42">
            <v>0.40022945659999998</v>
          </cell>
          <cell r="L42">
            <v>0.35667973330000002</v>
          </cell>
          <cell r="M42">
            <v>0.38616227650000001</v>
          </cell>
          <cell r="N42">
            <v>0.36234938039999998</v>
          </cell>
          <cell r="O42">
            <v>0.37860024219999999</v>
          </cell>
        </row>
        <row r="43">
          <cell r="G43">
            <v>0.37097470719999998</v>
          </cell>
          <cell r="H43">
            <v>0.41121176980000002</v>
          </cell>
          <cell r="I43">
            <v>0.3767431826</v>
          </cell>
          <cell r="J43">
            <v>0.40310527130000001</v>
          </cell>
          <cell r="L43">
            <v>0.35611438080000002</v>
          </cell>
          <cell r="M43">
            <v>0.3841658792</v>
          </cell>
          <cell r="N43">
            <v>0.36063474979999999</v>
          </cell>
          <cell r="O43">
            <v>0.378068293</v>
          </cell>
        </row>
        <row r="44">
          <cell r="G44">
            <v>0.37073357309999999</v>
          </cell>
          <cell r="H44">
            <v>0.40918306679999999</v>
          </cell>
          <cell r="I44">
            <v>0.37575344319999998</v>
          </cell>
          <cell r="J44">
            <v>0.40308138069999999</v>
          </cell>
          <cell r="L44">
            <v>0.36389147919999998</v>
          </cell>
          <cell r="M44">
            <v>0.39221903470000002</v>
          </cell>
          <cell r="N44">
            <v>0.36816083360000001</v>
          </cell>
          <cell r="O44">
            <v>0.38638347499999998</v>
          </cell>
        </row>
        <row r="45">
          <cell r="G45">
            <v>0.37088441039999998</v>
          </cell>
          <cell r="H45">
            <v>0.41668787270000002</v>
          </cell>
          <cell r="I45">
            <v>0.3812769392</v>
          </cell>
          <cell r="J45">
            <v>0.40204742609999999</v>
          </cell>
          <cell r="L45">
            <v>0.36183380450000002</v>
          </cell>
          <cell r="M45">
            <v>0.39522415189999999</v>
          </cell>
          <cell r="N45">
            <v>0.36998251659999998</v>
          </cell>
          <cell r="O45">
            <v>0.38353684090000001</v>
          </cell>
        </row>
        <row r="46">
          <cell r="G46">
            <v>0.36368948140000001</v>
          </cell>
          <cell r="H46">
            <v>0.40519760989999998</v>
          </cell>
          <cell r="I46">
            <v>0.37342736510000002</v>
          </cell>
          <cell r="J46">
            <v>0.39099406669999998</v>
          </cell>
          <cell r="L46">
            <v>0.35526926889999999</v>
          </cell>
          <cell r="M46">
            <v>0.38355003110000002</v>
          </cell>
          <cell r="N46">
            <v>0.3619870932</v>
          </cell>
          <cell r="O46">
            <v>0.37432162369999999</v>
          </cell>
        </row>
        <row r="47">
          <cell r="G47">
            <v>0.36470678020000002</v>
          </cell>
          <cell r="H47">
            <v>0.40586633700000002</v>
          </cell>
          <cell r="I47">
            <v>0.37037079569999998</v>
          </cell>
          <cell r="J47">
            <v>0.39792056100000001</v>
          </cell>
          <cell r="L47">
            <v>0.3619921512</v>
          </cell>
          <cell r="M47">
            <v>0.38391397710000003</v>
          </cell>
          <cell r="N47">
            <v>0.36585592049999999</v>
          </cell>
          <cell r="O47">
            <v>0.37906532259999998</v>
          </cell>
        </row>
        <row r="48">
          <cell r="G48">
            <v>0.35763987219999999</v>
          </cell>
          <cell r="H48">
            <v>0.3941022387</v>
          </cell>
          <cell r="I48">
            <v>0.36272201450000002</v>
          </cell>
          <cell r="J48">
            <v>0.38725720219999998</v>
          </cell>
          <cell r="L48">
            <v>0.35788816109999999</v>
          </cell>
          <cell r="M48">
            <v>0.38086026210000001</v>
          </cell>
          <cell r="N48">
            <v>0.3625681704</v>
          </cell>
          <cell r="O48">
            <v>0.37624395379999998</v>
          </cell>
        </row>
        <row r="49">
          <cell r="G49">
            <v>0.35548414029999997</v>
          </cell>
          <cell r="H49">
            <v>0.38804952879999999</v>
          </cell>
          <cell r="I49">
            <v>0.35984535639999998</v>
          </cell>
          <cell r="J49">
            <v>0.3818085477</v>
          </cell>
          <cell r="L49">
            <v>0.35087473009999998</v>
          </cell>
          <cell r="M49">
            <v>0.38109787550000002</v>
          </cell>
          <cell r="N49">
            <v>0.36105068039999999</v>
          </cell>
          <cell r="O49">
            <v>0.3663412392</v>
          </cell>
        </row>
        <row r="50">
          <cell r="G50">
            <v>0.357693229</v>
          </cell>
          <cell r="H50">
            <v>0.38806338060000001</v>
          </cell>
          <cell r="I50">
            <v>0.36092667090000002</v>
          </cell>
          <cell r="J50">
            <v>0.3834649765</v>
          </cell>
          <cell r="L50">
            <v>0.35895828660000001</v>
          </cell>
          <cell r="M50">
            <v>0.38180064070000003</v>
          </cell>
          <cell r="N50">
            <v>0.36152642109999999</v>
          </cell>
          <cell r="O50">
            <v>0.3784047103</v>
          </cell>
        </row>
        <row r="51">
          <cell r="G51">
            <v>0.35943860160000002</v>
          </cell>
          <cell r="H51">
            <v>0.38902986369999998</v>
          </cell>
          <cell r="I51">
            <v>0.36233935550000002</v>
          </cell>
          <cell r="J51">
            <v>0.38550948060000001</v>
          </cell>
          <cell r="L51">
            <v>0.3483637644</v>
          </cell>
          <cell r="M51">
            <v>0.37504474840000002</v>
          </cell>
          <cell r="N51">
            <v>0.35542392119999999</v>
          </cell>
          <cell r="O51">
            <v>0.36542971190000001</v>
          </cell>
        </row>
        <row r="52">
          <cell r="G52">
            <v>0.36195031579999998</v>
          </cell>
          <cell r="H52">
            <v>0.391067848</v>
          </cell>
          <cell r="I52">
            <v>0.364644986</v>
          </cell>
          <cell r="J52">
            <v>0.38862125219999999</v>
          </cell>
          <cell r="L52">
            <v>0.35242180519999999</v>
          </cell>
          <cell r="M52">
            <v>0.3751717946</v>
          </cell>
          <cell r="N52">
            <v>0.35619124759999998</v>
          </cell>
          <cell r="O52">
            <v>0.36978068629999999</v>
          </cell>
        </row>
        <row r="53">
          <cell r="G53">
            <v>0.35277241170000001</v>
          </cell>
          <cell r="H53">
            <v>0.38719626530000001</v>
          </cell>
          <cell r="I53">
            <v>0.35677138549999998</v>
          </cell>
          <cell r="J53">
            <v>0.3818105396</v>
          </cell>
          <cell r="L53">
            <v>0.35235236780000001</v>
          </cell>
          <cell r="M53">
            <v>0.3790168934</v>
          </cell>
          <cell r="N53">
            <v>0.35818078549999999</v>
          </cell>
          <cell r="O53">
            <v>0.37033784689999999</v>
          </cell>
        </row>
        <row r="54">
          <cell r="G54">
            <v>0.36124158140000001</v>
          </cell>
          <cell r="H54">
            <v>0.39613755099999998</v>
          </cell>
          <cell r="I54">
            <v>0.36255556550000001</v>
          </cell>
          <cell r="J54">
            <v>0.39650147470000002</v>
          </cell>
          <cell r="L54">
            <v>0.35760672069999999</v>
          </cell>
          <cell r="M54">
            <v>0.38176649959999998</v>
          </cell>
          <cell r="N54">
            <v>0.35929698180000003</v>
          </cell>
          <cell r="O54">
            <v>0.38056939629999997</v>
          </cell>
        </row>
        <row r="55">
          <cell r="G55">
            <v>0.36597579209999997</v>
          </cell>
          <cell r="H55">
            <v>0.3952349423</v>
          </cell>
          <cell r="I55">
            <v>0.36443803060000002</v>
          </cell>
          <cell r="J55">
            <v>0.39876394380000002</v>
          </cell>
          <cell r="L55">
            <v>0.35551535010000002</v>
          </cell>
          <cell r="M55">
            <v>0.37839237570000001</v>
          </cell>
          <cell r="N55">
            <v>0.35666988329999999</v>
          </cell>
          <cell r="O55">
            <v>0.37750203840000002</v>
          </cell>
        </row>
        <row r="56">
          <cell r="G56">
            <v>0.36628897259999998</v>
          </cell>
          <cell r="H56">
            <v>0.40160285429999998</v>
          </cell>
          <cell r="I56">
            <v>0.3679693664</v>
          </cell>
          <cell r="J56">
            <v>0.39995098530000001</v>
          </cell>
          <cell r="L56">
            <v>0.35349962150000003</v>
          </cell>
          <cell r="M56">
            <v>0.37622597260000001</v>
          </cell>
          <cell r="N56">
            <v>0.35618916280000001</v>
          </cell>
          <cell r="O56">
            <v>0.37266426380000001</v>
          </cell>
        </row>
        <row r="57">
          <cell r="G57">
            <v>0.36386011530000001</v>
          </cell>
          <cell r="H57">
            <v>0.39457852879999999</v>
          </cell>
          <cell r="I57">
            <v>0.36660413930000002</v>
          </cell>
          <cell r="J57">
            <v>0.39155799949999998</v>
          </cell>
          <cell r="L57">
            <v>0.35086176930000001</v>
          </cell>
          <cell r="M57">
            <v>0.37413701300000002</v>
          </cell>
          <cell r="N57">
            <v>0.35385833</v>
          </cell>
          <cell r="O57">
            <v>0.37120001250000001</v>
          </cell>
        </row>
        <row r="58">
          <cell r="G58">
            <v>0.36021317590000002</v>
          </cell>
          <cell r="H58">
            <v>0.37991131210000001</v>
          </cell>
          <cell r="I58">
            <v>0.35986436259999999</v>
          </cell>
          <cell r="J58">
            <v>0.38162796469999999</v>
          </cell>
          <cell r="L58">
            <v>0.35548184240000003</v>
          </cell>
          <cell r="M58">
            <v>0.3855086553</v>
          </cell>
          <cell r="N58">
            <v>0.359683313</v>
          </cell>
          <cell r="O58">
            <v>0.38162701360000001</v>
          </cell>
        </row>
        <row r="59">
          <cell r="G59">
            <v>0.34942519799999999</v>
          </cell>
          <cell r="H59">
            <v>0.37479002439999998</v>
          </cell>
          <cell r="I59">
            <v>0.3517599448</v>
          </cell>
          <cell r="J59">
            <v>0.3726122321</v>
          </cell>
          <cell r="L59">
            <v>0.35391898519999998</v>
          </cell>
          <cell r="M59">
            <v>0.37897572829999998</v>
          </cell>
          <cell r="N59">
            <v>0.35514114600000002</v>
          </cell>
          <cell r="O59">
            <v>0.37832331860000001</v>
          </cell>
        </row>
        <row r="60">
          <cell r="G60">
            <v>0.35496713520000001</v>
          </cell>
          <cell r="H60">
            <v>0.38434838030000001</v>
          </cell>
          <cell r="I60">
            <v>0.35546350570000002</v>
          </cell>
          <cell r="J60">
            <v>0.38522417869999998</v>
          </cell>
          <cell r="L60">
            <v>0.35462848219999998</v>
          </cell>
          <cell r="M60">
            <v>0.37824340979999999</v>
          </cell>
          <cell r="N60">
            <v>0.35369581570000003</v>
          </cell>
          <cell r="O60">
            <v>0.38091333589999998</v>
          </cell>
        </row>
        <row r="61">
          <cell r="G61">
            <v>0.36085480530000003</v>
          </cell>
          <cell r="H61">
            <v>0.38923380330000001</v>
          </cell>
          <cell r="I61">
            <v>0.35951190290000001</v>
          </cell>
          <cell r="J61">
            <v>0.39230471700000002</v>
          </cell>
          <cell r="L61">
            <v>0.3526434195</v>
          </cell>
          <cell r="M61">
            <v>0.37928054779999998</v>
          </cell>
          <cell r="N61">
            <v>0.3569092324</v>
          </cell>
          <cell r="O61">
            <v>0.3746794436</v>
          </cell>
        </row>
        <row r="62">
          <cell r="G62">
            <v>0.36396840930000002</v>
          </cell>
          <cell r="H62">
            <v>0.39481469060000002</v>
          </cell>
          <cell r="I62">
            <v>0.36182312770000002</v>
          </cell>
          <cell r="J62">
            <v>0.39762538800000002</v>
          </cell>
          <cell r="L62">
            <v>0.35374903369999999</v>
          </cell>
          <cell r="M62">
            <v>0.37108229599999998</v>
          </cell>
          <cell r="N62">
            <v>0.3528983899</v>
          </cell>
          <cell r="O62">
            <v>0.373227855</v>
          </cell>
        </row>
        <row r="63">
          <cell r="G63">
            <v>0.3503717609</v>
          </cell>
          <cell r="H63">
            <v>0.38218814550000002</v>
          </cell>
          <cell r="I63">
            <v>0.35399951000000002</v>
          </cell>
          <cell r="J63">
            <v>0.37592714430000002</v>
          </cell>
          <cell r="L63">
            <v>0.34962582749999999</v>
          </cell>
          <cell r="M63">
            <v>0.36885475410000002</v>
          </cell>
          <cell r="N63">
            <v>0.34908603690000001</v>
          </cell>
          <cell r="O63">
            <v>0.37068623319999999</v>
          </cell>
        </row>
        <row r="64">
          <cell r="G64">
            <v>0.35065762709999998</v>
          </cell>
          <cell r="H64">
            <v>0.37468263610000002</v>
          </cell>
          <cell r="I64">
            <v>0.34896070759999998</v>
          </cell>
          <cell r="J64">
            <v>0.37674020209999998</v>
          </cell>
          <cell r="L64">
            <v>0.3587767348</v>
          </cell>
          <cell r="M64">
            <v>0.36552266239999998</v>
          </cell>
          <cell r="N64">
            <v>0.35022152880000001</v>
          </cell>
          <cell r="O64">
            <v>0.381245734</v>
          </cell>
        </row>
        <row r="65">
          <cell r="G65">
            <v>0.35041945549999998</v>
          </cell>
          <cell r="H65">
            <v>0.38469097470000002</v>
          </cell>
          <cell r="I65">
            <v>0.35215665880000002</v>
          </cell>
          <cell r="J65">
            <v>0.3822275074</v>
          </cell>
          <cell r="L65">
            <v>0.36122451719999998</v>
          </cell>
          <cell r="M65">
            <v>0.37786837760000003</v>
          </cell>
          <cell r="N65">
            <v>0.35862584260000002</v>
          </cell>
          <cell r="O65">
            <v>0.38318262120000002</v>
          </cell>
        </row>
        <row r="66">
          <cell r="G66">
            <v>0.35369967079999998</v>
          </cell>
          <cell r="H66">
            <v>0.38716257500000001</v>
          </cell>
          <cell r="I66">
            <v>0.35561193990000001</v>
          </cell>
          <cell r="J66">
            <v>0.38364397960000002</v>
          </cell>
          <cell r="L66">
            <v>0.36146953949999999</v>
          </cell>
          <cell r="M66">
            <v>0.38796253450000001</v>
          </cell>
          <cell r="N66">
            <v>0.35837451619999999</v>
          </cell>
          <cell r="O66">
            <v>0.39528954319999998</v>
          </cell>
        </row>
        <row r="67">
          <cell r="G67">
            <v>0.353641761</v>
          </cell>
          <cell r="H67">
            <v>0.38745554929999998</v>
          </cell>
          <cell r="I67">
            <v>0.35352552510000002</v>
          </cell>
          <cell r="J67">
            <v>0.38677131539999998</v>
          </cell>
          <cell r="L67">
            <v>0.35836919220000002</v>
          </cell>
          <cell r="M67">
            <v>0.3843633212</v>
          </cell>
          <cell r="N67">
            <v>0.35941557629999998</v>
          </cell>
          <cell r="O67">
            <v>0.3849545606</v>
          </cell>
        </row>
        <row r="68">
          <cell r="G68">
            <v>0.35904832669999998</v>
          </cell>
          <cell r="H68">
            <v>0.39393922840000001</v>
          </cell>
          <cell r="I68">
            <v>0.35873706830000002</v>
          </cell>
          <cell r="J68">
            <v>0.393423158</v>
          </cell>
          <cell r="L68">
            <v>0.3530511885</v>
          </cell>
          <cell r="M68">
            <v>0.38042299950000003</v>
          </cell>
          <cell r="N68">
            <v>0.35298953960000001</v>
          </cell>
          <cell r="O68">
            <v>0.38277512120000001</v>
          </cell>
        </row>
        <row r="69">
          <cell r="G69">
            <v>0.34886026320000002</v>
          </cell>
          <cell r="H69">
            <v>0.38629546370000001</v>
          </cell>
          <cell r="I69">
            <v>0.3522602762</v>
          </cell>
          <cell r="J69">
            <v>0.38172096170000003</v>
          </cell>
          <cell r="L69">
            <v>0.34638077480000001</v>
          </cell>
          <cell r="M69">
            <v>0.36744726579999998</v>
          </cell>
          <cell r="N69">
            <v>0.34653369360000003</v>
          </cell>
          <cell r="O69">
            <v>0.36991791759999998</v>
          </cell>
        </row>
        <row r="70">
          <cell r="G70">
            <v>0.3470661941</v>
          </cell>
          <cell r="H70">
            <v>0.38474542290000002</v>
          </cell>
          <cell r="I70">
            <v>0.34893429520000002</v>
          </cell>
          <cell r="J70">
            <v>0.38114811180000002</v>
          </cell>
          <cell r="L70">
            <v>0.33691850769999998</v>
          </cell>
          <cell r="M70">
            <v>0.35368538900000002</v>
          </cell>
          <cell r="N70">
            <v>0.33763401840000001</v>
          </cell>
          <cell r="O70">
            <v>0.35529028899999998</v>
          </cell>
        </row>
        <row r="71">
          <cell r="G71">
            <v>0.35398509160000002</v>
          </cell>
          <cell r="H71">
            <v>0.38755892009999998</v>
          </cell>
          <cell r="I71">
            <v>0.35325205279999999</v>
          </cell>
          <cell r="J71">
            <v>0.38823983470000001</v>
          </cell>
          <cell r="L71">
            <v>0.34631770940000001</v>
          </cell>
          <cell r="M71">
            <v>0.37291800650000001</v>
          </cell>
          <cell r="N71">
            <v>0.34663101000000002</v>
          </cell>
          <cell r="O71">
            <v>0.37490497519999999</v>
          </cell>
        </row>
        <row r="72">
          <cell r="G72">
            <v>0.35072164300000003</v>
          </cell>
          <cell r="H72">
            <v>0.38149194920000001</v>
          </cell>
          <cell r="I72">
            <v>0.34975834449999998</v>
          </cell>
          <cell r="J72">
            <v>0.38492662010000001</v>
          </cell>
          <cell r="L72">
            <v>0.34046960199999998</v>
          </cell>
          <cell r="M72">
            <v>0.3578396888</v>
          </cell>
          <cell r="N72">
            <v>0.34052368820000001</v>
          </cell>
          <cell r="O72">
            <v>0.35920806989999998</v>
          </cell>
        </row>
        <row r="73">
          <cell r="G73">
            <v>0.3525836946</v>
          </cell>
          <cell r="H73">
            <v>0.39586204289999999</v>
          </cell>
          <cell r="I73">
            <v>0.35752888890000001</v>
          </cell>
          <cell r="J73">
            <v>0.38954760700000002</v>
          </cell>
          <cell r="L73">
            <v>0.3309296793</v>
          </cell>
          <cell r="M73">
            <v>0.34912857419999999</v>
          </cell>
          <cell r="N73">
            <v>0.33442484849999998</v>
          </cell>
          <cell r="O73">
            <v>0.34478846530000001</v>
          </cell>
        </row>
        <row r="74">
          <cell r="G74">
            <v>0.34970518560000002</v>
          </cell>
          <cell r="H74">
            <v>0.38363382530000001</v>
          </cell>
          <cell r="I74">
            <v>0.35254688899999997</v>
          </cell>
          <cell r="J74">
            <v>0.37871747849999998</v>
          </cell>
          <cell r="L74">
            <v>0.32831939389999998</v>
          </cell>
          <cell r="M74">
            <v>0.34619056729999997</v>
          </cell>
          <cell r="N74">
            <v>0.32971731609999999</v>
          </cell>
          <cell r="O74">
            <v>0.34720804529999999</v>
          </cell>
        </row>
        <row r="75">
          <cell r="G75">
            <v>0.35088764220000002</v>
          </cell>
          <cell r="H75">
            <v>0.38343348030000002</v>
          </cell>
          <cell r="I75">
            <v>0.35074206959999998</v>
          </cell>
          <cell r="J75">
            <v>0.38573406389999998</v>
          </cell>
          <cell r="L75">
            <v>0.32713145690000001</v>
          </cell>
          <cell r="M75">
            <v>0.34424609900000003</v>
          </cell>
          <cell r="N75">
            <v>0.32897969420000001</v>
          </cell>
          <cell r="O75">
            <v>0.34269929760000001</v>
          </cell>
        </row>
        <row r="76">
          <cell r="G76">
            <v>0.3444279582</v>
          </cell>
          <cell r="H76">
            <v>0.37183531419999999</v>
          </cell>
          <cell r="I76">
            <v>0.3449227621</v>
          </cell>
          <cell r="J76">
            <v>0.37307000439999999</v>
          </cell>
          <cell r="L76">
            <v>0.32614648950000003</v>
          </cell>
          <cell r="M76">
            <v>0.33841769589999998</v>
          </cell>
          <cell r="N76">
            <v>0.32811714510000001</v>
          </cell>
          <cell r="O76">
            <v>0.336472349</v>
          </cell>
        </row>
        <row r="77">
          <cell r="G77">
            <v>0.3466724558</v>
          </cell>
          <cell r="H77">
            <v>0.37485449510000002</v>
          </cell>
          <cell r="I77">
            <v>0.34825467160000001</v>
          </cell>
          <cell r="J77">
            <v>0.37283286710000002</v>
          </cell>
          <cell r="L77">
            <v>0.32645865909999999</v>
          </cell>
          <cell r="M77">
            <v>0.33609450070000002</v>
          </cell>
          <cell r="N77">
            <v>0.32880156770000002</v>
          </cell>
          <cell r="O77">
            <v>0.33317599440000001</v>
          </cell>
        </row>
        <row r="78">
          <cell r="G78">
            <v>0.34771128909999999</v>
          </cell>
          <cell r="H78">
            <v>0.37144627609999997</v>
          </cell>
          <cell r="I78">
            <v>0.34816604270000001</v>
          </cell>
          <cell r="J78">
            <v>0.36899375239999999</v>
          </cell>
          <cell r="L78">
            <v>0.32670488250000002</v>
          </cell>
          <cell r="M78">
            <v>0.34206199230000001</v>
          </cell>
          <cell r="N78">
            <v>0.32911897239999999</v>
          </cell>
          <cell r="O78">
            <v>0.33922193859999999</v>
          </cell>
        </row>
        <row r="79">
          <cell r="G79">
            <v>0.34218013349999998</v>
          </cell>
          <cell r="H79">
            <v>0.36700041750000001</v>
          </cell>
          <cell r="I79">
            <v>0.34299705380000001</v>
          </cell>
          <cell r="J79">
            <v>0.36611230480000001</v>
          </cell>
          <cell r="L79">
            <v>0.32318783239999999</v>
          </cell>
          <cell r="M79">
            <v>0.333713922</v>
          </cell>
          <cell r="N79">
            <v>0.32487100740000002</v>
          </cell>
          <cell r="O79">
            <v>0.33221501129999997</v>
          </cell>
        </row>
        <row r="80">
          <cell r="G80">
            <v>0.3355823899</v>
          </cell>
          <cell r="H80">
            <v>0.3627322456</v>
          </cell>
          <cell r="I80">
            <v>0.33653839699999999</v>
          </cell>
          <cell r="J80">
            <v>0.35987172179999999</v>
          </cell>
          <cell r="L80">
            <v>0.3173363984</v>
          </cell>
          <cell r="M80">
            <v>0.32193543450000001</v>
          </cell>
          <cell r="N80">
            <v>0.31932058899999999</v>
          </cell>
          <cell r="O80">
            <v>0.31999986229999999</v>
          </cell>
        </row>
        <row r="81">
          <cell r="G81">
            <v>0.34529349980000001</v>
          </cell>
          <cell r="H81">
            <v>0.37771356029999997</v>
          </cell>
          <cell r="I81">
            <v>0.34566705240000001</v>
          </cell>
          <cell r="J81">
            <v>0.37596547629999999</v>
          </cell>
          <cell r="L81">
            <v>0.31750811410000002</v>
          </cell>
          <cell r="M81">
            <v>0.32424644679999998</v>
          </cell>
          <cell r="N81">
            <v>0.31972230159999998</v>
          </cell>
          <cell r="O81">
            <v>0.32164595750000002</v>
          </cell>
        </row>
        <row r="82">
          <cell r="G82">
            <v>0.34445811110000002</v>
          </cell>
          <cell r="H82">
            <v>0.37352966160000001</v>
          </cell>
          <cell r="I82">
            <v>0.34452811490000002</v>
          </cell>
          <cell r="J82">
            <v>0.3713913231</v>
          </cell>
          <cell r="L82">
            <v>0.31834469809999999</v>
          </cell>
          <cell r="M82">
            <v>0.31714393099999999</v>
          </cell>
          <cell r="N82">
            <v>0.31913528590000001</v>
          </cell>
          <cell r="O82">
            <v>0.31738431630000002</v>
          </cell>
        </row>
        <row r="83">
          <cell r="G83">
            <v>0.33581525709999999</v>
          </cell>
          <cell r="H83">
            <v>0.35892853590000001</v>
          </cell>
          <cell r="I83">
            <v>0.33553689310000001</v>
          </cell>
          <cell r="J83">
            <v>0.35905622780000002</v>
          </cell>
          <cell r="L83">
            <v>0.31758945100000002</v>
          </cell>
          <cell r="M83">
            <v>0.320850992</v>
          </cell>
          <cell r="N83">
            <v>0.3186629198</v>
          </cell>
          <cell r="O83">
            <v>0.32103763460000001</v>
          </cell>
        </row>
        <row r="84">
          <cell r="G84">
            <v>0.3370145973</v>
          </cell>
          <cell r="H84">
            <v>0.36424553250000002</v>
          </cell>
          <cell r="I84">
            <v>0.33635257089999998</v>
          </cell>
          <cell r="J84">
            <v>0.36307998889999998</v>
          </cell>
          <cell r="L84">
            <v>0.31629162220000001</v>
          </cell>
          <cell r="M84">
            <v>0.30836399250000002</v>
          </cell>
          <cell r="N84">
            <v>0.31635175630000001</v>
          </cell>
          <cell r="O84">
            <v>0.30978598619999997</v>
          </cell>
        </row>
        <row r="85">
          <cell r="G85">
            <v>0.33441838779999999</v>
          </cell>
          <cell r="H85">
            <v>0.35757152460000002</v>
          </cell>
          <cell r="I85">
            <v>0.33484825930000001</v>
          </cell>
          <cell r="J85">
            <v>0.35522941159999999</v>
          </cell>
          <cell r="L85">
            <v>0.31158912719999998</v>
          </cell>
          <cell r="M85">
            <v>0.30534392500000002</v>
          </cell>
          <cell r="N85">
            <v>0.3132472993</v>
          </cell>
          <cell r="O85">
            <v>0.30390463270000001</v>
          </cell>
        </row>
        <row r="86">
          <cell r="G86">
            <v>0.3388289941</v>
          </cell>
          <cell r="H86">
            <v>0.35307477209999999</v>
          </cell>
          <cell r="I86">
            <v>0.33837087529999998</v>
          </cell>
          <cell r="J86">
            <v>0.35284198239999998</v>
          </cell>
          <cell r="L86">
            <v>0.31439115950000002</v>
          </cell>
          <cell r="M86">
            <v>0.31162223080000001</v>
          </cell>
          <cell r="N86">
            <v>0.3155060288</v>
          </cell>
          <cell r="O86">
            <v>0.3111081275</v>
          </cell>
        </row>
        <row r="87">
          <cell r="G87">
            <v>0.34460547720000001</v>
          </cell>
          <cell r="H87">
            <v>0.35692523679999999</v>
          </cell>
          <cell r="I87">
            <v>0.34456001590000002</v>
          </cell>
          <cell r="J87">
            <v>0.3550245045</v>
          </cell>
          <cell r="L87">
            <v>0.32048755369999998</v>
          </cell>
          <cell r="M87">
            <v>0.3190277762</v>
          </cell>
          <cell r="N87">
            <v>0.3212528301</v>
          </cell>
          <cell r="O87">
            <v>0.31916068460000002</v>
          </cell>
        </row>
        <row r="88">
          <cell r="G88">
            <v>0.34214595460000002</v>
          </cell>
          <cell r="H88">
            <v>0.36106021929999998</v>
          </cell>
          <cell r="I88">
            <v>0.34179981380000002</v>
          </cell>
          <cell r="J88">
            <v>0.36091234329999999</v>
          </cell>
          <cell r="L88">
            <v>0.32258965210000001</v>
          </cell>
          <cell r="M88">
            <v>0.31463369479999997</v>
          </cell>
          <cell r="N88">
            <v>0.32197320099999999</v>
          </cell>
          <cell r="O88">
            <v>0.31917908220000002</v>
          </cell>
        </row>
        <row r="89">
          <cell r="G89">
            <v>0.34626840650000001</v>
          </cell>
          <cell r="H89">
            <v>0.37260276749999999</v>
          </cell>
          <cell r="I89">
            <v>0.34870417889999999</v>
          </cell>
          <cell r="J89">
            <v>0.3663164793</v>
          </cell>
          <cell r="L89">
            <v>0.31899621890000002</v>
          </cell>
          <cell r="M89">
            <v>0.32432798390000001</v>
          </cell>
          <cell r="N89">
            <v>0.31852183540000001</v>
          </cell>
          <cell r="O89">
            <v>0.3267796462</v>
          </cell>
        </row>
        <row r="90">
          <cell r="G90">
            <v>0.33768978420000001</v>
          </cell>
          <cell r="H90">
            <v>0.3618202297</v>
          </cell>
          <cell r="I90">
            <v>0.33930081309999999</v>
          </cell>
          <cell r="J90">
            <v>0.35674069899999999</v>
          </cell>
          <cell r="L90">
            <v>0.32327917630000003</v>
          </cell>
          <cell r="M90">
            <v>0.32775610649999998</v>
          </cell>
          <cell r="N90">
            <v>0.32246653780000001</v>
          </cell>
          <cell r="O90">
            <v>0.33164587140000001</v>
          </cell>
        </row>
        <row r="91">
          <cell r="G91">
            <v>0.33018087299999999</v>
          </cell>
          <cell r="H91">
            <v>0.34674658180000001</v>
          </cell>
          <cell r="I91">
            <v>0.33119343629999998</v>
          </cell>
          <cell r="J91">
            <v>0.34289651310000002</v>
          </cell>
          <cell r="L91">
            <v>0.31977968150000002</v>
          </cell>
          <cell r="M91">
            <v>0.31807927289999999</v>
          </cell>
          <cell r="N91">
            <v>0.31884870749999999</v>
          </cell>
          <cell r="O91">
            <v>0.32156680100000001</v>
          </cell>
        </row>
        <row r="92">
          <cell r="G92">
            <v>0.32902768030000001</v>
          </cell>
          <cell r="H92">
            <v>0.34421860319999997</v>
          </cell>
          <cell r="I92">
            <v>0.3281668371</v>
          </cell>
          <cell r="J92">
            <v>0.343335271</v>
          </cell>
          <cell r="L92">
            <v>0.31249362419999999</v>
          </cell>
          <cell r="M92">
            <v>0.30049193219999998</v>
          </cell>
          <cell r="N92">
            <v>0.31149232500000001</v>
          </cell>
          <cell r="O92">
            <v>0.30433923390000001</v>
          </cell>
        </row>
        <row r="93">
          <cell r="G93">
            <v>0.32723546529999997</v>
          </cell>
          <cell r="H93">
            <v>0.33953604370000001</v>
          </cell>
          <cell r="I93">
            <v>0.32713430539999999</v>
          </cell>
          <cell r="J93">
            <v>0.33717839249999998</v>
          </cell>
          <cell r="L93">
            <v>0.31020130420000003</v>
          </cell>
          <cell r="M93">
            <v>0.29679570049999998</v>
          </cell>
          <cell r="N93">
            <v>0.30961675529999999</v>
          </cell>
          <cell r="O93">
            <v>0.29816036080000002</v>
          </cell>
        </row>
        <row r="94">
          <cell r="G94">
            <v>0.32425805279999997</v>
          </cell>
          <cell r="H94">
            <v>0.33083941150000001</v>
          </cell>
          <cell r="I94">
            <v>0.32387214009999998</v>
          </cell>
          <cell r="J94">
            <v>0.33338471530000002</v>
          </cell>
          <cell r="L94">
            <v>0.30340127680000001</v>
          </cell>
          <cell r="M94">
            <v>0.2919602986</v>
          </cell>
          <cell r="N94">
            <v>0.3027557078</v>
          </cell>
          <cell r="O94">
            <v>0.29497252610000002</v>
          </cell>
        </row>
        <row r="95">
          <cell r="G95">
            <v>0.32529340649999999</v>
          </cell>
          <cell r="H95">
            <v>0.33474403559999999</v>
          </cell>
          <cell r="I95">
            <v>0.32636421510000002</v>
          </cell>
          <cell r="J95">
            <v>0.33100763599999999</v>
          </cell>
          <cell r="L95">
            <v>0.30724790499999999</v>
          </cell>
          <cell r="M95">
            <v>0.29380314029999999</v>
          </cell>
          <cell r="N95">
            <v>0.3068208335</v>
          </cell>
          <cell r="O95">
            <v>0.29652520850000003</v>
          </cell>
        </row>
        <row r="96">
          <cell r="G96">
            <v>0.31685441419999999</v>
          </cell>
          <cell r="H96">
            <v>0.32250599749999997</v>
          </cell>
          <cell r="I96">
            <v>0.317843194</v>
          </cell>
          <cell r="J96">
            <v>0.318056756</v>
          </cell>
          <cell r="L96">
            <v>0.30445388130000001</v>
          </cell>
          <cell r="M96">
            <v>0.27927301609999999</v>
          </cell>
          <cell r="N96">
            <v>0.30311206299999999</v>
          </cell>
          <cell r="O96">
            <v>0.2837361914</v>
          </cell>
        </row>
        <row r="97">
          <cell r="G97">
            <v>0.32070133379999999</v>
          </cell>
          <cell r="H97">
            <v>0.329426887</v>
          </cell>
          <cell r="I97">
            <v>0.3221104232</v>
          </cell>
          <cell r="J97">
            <v>0.32459545159999997</v>
          </cell>
          <cell r="L97">
            <v>0.30679786310000001</v>
          </cell>
          <cell r="M97">
            <v>0.2879415494</v>
          </cell>
          <cell r="N97">
            <v>0.30569794919999999</v>
          </cell>
          <cell r="O97">
            <v>0.29184232360000001</v>
          </cell>
        </row>
        <row r="98">
          <cell r="G98">
            <v>0.32083694330000001</v>
          </cell>
          <cell r="H98">
            <v>0.33486737519999998</v>
          </cell>
          <cell r="I98">
            <v>0.32222696950000002</v>
          </cell>
          <cell r="J98">
            <v>0.32950640050000002</v>
          </cell>
          <cell r="L98">
            <v>0.30410857769999999</v>
          </cell>
          <cell r="M98">
            <v>0.28248116359999997</v>
          </cell>
          <cell r="N98">
            <v>0.30270404470000001</v>
          </cell>
          <cell r="O98">
            <v>0.2870921514</v>
          </cell>
        </row>
        <row r="99">
          <cell r="G99">
            <v>0.31405412960000001</v>
          </cell>
          <cell r="H99">
            <v>0.32384749930000001</v>
          </cell>
          <cell r="I99">
            <v>0.31469812720000001</v>
          </cell>
          <cell r="J99">
            <v>0.32561875600000001</v>
          </cell>
          <cell r="L99">
            <v>0.30033949399999998</v>
          </cell>
          <cell r="M99">
            <v>0.27166504299999999</v>
          </cell>
          <cell r="N99">
            <v>0.29954043250000001</v>
          </cell>
          <cell r="O99">
            <v>0.2755050899</v>
          </cell>
        </row>
        <row r="100">
          <cell r="G100">
            <v>0.31239596079999998</v>
          </cell>
          <cell r="H100">
            <v>0.31774159330000001</v>
          </cell>
          <cell r="I100">
            <v>0.31373252429999998</v>
          </cell>
          <cell r="J100">
            <v>0.31223310450000002</v>
          </cell>
          <cell r="L100">
            <v>0.30319009070000003</v>
          </cell>
          <cell r="M100">
            <v>0.2732100569</v>
          </cell>
          <cell r="N100">
            <v>0.30088032949999999</v>
          </cell>
          <cell r="O100">
            <v>0.27969744330000001</v>
          </cell>
        </row>
        <row r="101">
          <cell r="G101">
            <v>0.31509234930000002</v>
          </cell>
          <cell r="H101">
            <v>0.31976462970000002</v>
          </cell>
          <cell r="I101">
            <v>0.31655281229999999</v>
          </cell>
          <cell r="J101">
            <v>0.3178078896</v>
          </cell>
          <cell r="L101">
            <v>0.2997906192</v>
          </cell>
          <cell r="M101">
            <v>0.26832866049999998</v>
          </cell>
          <cell r="N101">
            <v>0.29848124339999998</v>
          </cell>
          <cell r="O101">
            <v>0.27388190820000002</v>
          </cell>
        </row>
        <row r="102">
          <cell r="G102">
            <v>0.31179142319999997</v>
          </cell>
          <cell r="H102">
            <v>0.31892615610000002</v>
          </cell>
          <cell r="I102">
            <v>0.31288833040000003</v>
          </cell>
          <cell r="J102">
            <v>0.31391952200000001</v>
          </cell>
          <cell r="L102">
            <v>0.2999728297</v>
          </cell>
          <cell r="M102">
            <v>0.28177982460000001</v>
          </cell>
          <cell r="N102">
            <v>0.30100798099999998</v>
          </cell>
          <cell r="O102">
            <v>0.28192620299999999</v>
          </cell>
        </row>
        <row r="103">
          <cell r="G103">
            <v>0.3161186231</v>
          </cell>
          <cell r="H103">
            <v>0.31757380120000001</v>
          </cell>
          <cell r="I103">
            <v>0.31671852070000001</v>
          </cell>
          <cell r="J103">
            <v>0.32462184500000002</v>
          </cell>
          <cell r="L103">
            <v>0.30244452979999997</v>
          </cell>
          <cell r="M103">
            <v>0.28319237349999998</v>
          </cell>
          <cell r="N103">
            <v>0.30362670899999999</v>
          </cell>
          <cell r="O103">
            <v>0.28067167999999998</v>
          </cell>
        </row>
        <row r="104">
          <cell r="G104">
            <v>0.3123889393</v>
          </cell>
          <cell r="H104">
            <v>0.30385726340000002</v>
          </cell>
          <cell r="I104">
            <v>0.31380836740000001</v>
          </cell>
          <cell r="J104">
            <v>0.30450014959999999</v>
          </cell>
          <cell r="L104">
            <v>0.3053299115</v>
          </cell>
          <cell r="M104">
            <v>0.2919084696</v>
          </cell>
          <cell r="N104">
            <v>0.30650166719999999</v>
          </cell>
          <cell r="O104">
            <v>0.2894636948</v>
          </cell>
        </row>
        <row r="105">
          <cell r="G105">
            <v>0.31595822080000002</v>
          </cell>
          <cell r="H105">
            <v>0.3137230748</v>
          </cell>
          <cell r="I105">
            <v>0.31766093299999998</v>
          </cell>
          <cell r="J105">
            <v>0.30716001659999997</v>
          </cell>
          <cell r="L105">
            <v>0.31265083090000001</v>
          </cell>
          <cell r="M105">
            <v>0.28997451839999999</v>
          </cell>
          <cell r="N105">
            <v>0.31459721670000002</v>
          </cell>
          <cell r="O105">
            <v>0.286310958</v>
          </cell>
        </row>
        <row r="106">
          <cell r="G106">
            <v>0.31073559630000003</v>
          </cell>
          <cell r="H106">
            <v>0.29700152639999999</v>
          </cell>
          <cell r="I106">
            <v>0.31155711149999998</v>
          </cell>
          <cell r="J106">
            <v>0.2914511018</v>
          </cell>
          <cell r="L106">
            <v>0.31642069490000002</v>
          </cell>
          <cell r="M106">
            <v>0.27945489159999998</v>
          </cell>
          <cell r="N106">
            <v>0.3147735277</v>
          </cell>
          <cell r="O106">
            <v>0.2834424814</v>
          </cell>
        </row>
        <row r="107">
          <cell r="G107">
            <v>0.31610613850000002</v>
          </cell>
          <cell r="H107">
            <v>0.30992727489999999</v>
          </cell>
          <cell r="I107">
            <v>0.31719189170000001</v>
          </cell>
          <cell r="J107">
            <v>0.31153670480000001</v>
          </cell>
          <cell r="L107">
            <v>0.3241325545</v>
          </cell>
          <cell r="M107">
            <v>0.29063067819999999</v>
          </cell>
          <cell r="N107">
            <v>0.32211383529999998</v>
          </cell>
          <cell r="O107">
            <v>0.29437939940000002</v>
          </cell>
        </row>
        <row r="108">
          <cell r="G108">
            <v>0.32145699179999998</v>
          </cell>
          <cell r="H108">
            <v>0.315308111</v>
          </cell>
          <cell r="I108">
            <v>0.32335025049999999</v>
          </cell>
          <cell r="J108">
            <v>0.3153030027</v>
          </cell>
          <cell r="L108">
            <v>0.31360076879999998</v>
          </cell>
          <cell r="M108">
            <v>0.2916899396</v>
          </cell>
          <cell r="N108">
            <v>0.31201132990000002</v>
          </cell>
          <cell r="O108">
            <v>0.29555418979999998</v>
          </cell>
        </row>
      </sheetData>
      <sheetData sheetId="1">
        <row r="3">
          <cell r="B3" t="str">
            <v>Labour income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ini per capita"/>
      <sheetName val="Gini yearly"/>
      <sheetName val="Decile ratio"/>
      <sheetName val="Decile ratio yearly"/>
      <sheetName val="Top 10% share"/>
      <sheetName val="Top 10% share yearly"/>
      <sheetName val="Bottom 10% share"/>
      <sheetName val="Bottom 10% share yearly"/>
    </sheetNames>
    <sheetDataSet>
      <sheetData sheetId="0" refreshError="1"/>
      <sheetData sheetId="1" refreshError="1"/>
      <sheetData sheetId="2"/>
      <sheetData sheetId="3">
        <row r="3">
          <cell r="B3" t="str">
            <v>Decile ratio, labour income</v>
          </cell>
          <cell r="C3" t="str">
            <v>Decile ratio, labour and pension income</v>
          </cell>
          <cell r="D3" t="str">
            <v>Decile ratio, labour and family benefits income</v>
          </cell>
          <cell r="E3" t="str">
            <v>Decile ratio, all income</v>
          </cell>
          <cell r="G3" t="str">
            <v>Labour income</v>
          </cell>
          <cell r="H3" t="str">
            <v>Labour and pension income</v>
          </cell>
          <cell r="I3" t="str">
            <v>Labour income and family benefits</v>
          </cell>
          <cell r="J3" t="str">
            <v>All income</v>
          </cell>
          <cell r="L3" t="str">
            <v>Decile ratio, labour income</v>
          </cell>
          <cell r="M3" t="str">
            <v>Decile ratio, labour and pension income</v>
          </cell>
          <cell r="N3" t="str">
            <v>Decile ratio, labour and family benefits income</v>
          </cell>
          <cell r="O3" t="str">
            <v>Decile ratio, all income</v>
          </cell>
        </row>
        <row r="4">
          <cell r="A4">
            <v>2014</v>
          </cell>
          <cell r="B4">
            <v>8.6</v>
          </cell>
          <cell r="C4">
            <v>6.1403508772000004</v>
          </cell>
          <cell r="D4">
            <v>8.1926605504999994</v>
          </cell>
          <cell r="E4">
            <v>5.9629629629999998</v>
          </cell>
          <cell r="F4">
            <v>2014</v>
          </cell>
          <cell r="G4">
            <v>8.6</v>
          </cell>
          <cell r="H4">
            <v>6.1403508772000004</v>
          </cell>
          <cell r="I4">
            <v>8.1926605504999994</v>
          </cell>
          <cell r="J4">
            <v>5.9629629629999998</v>
          </cell>
          <cell r="K4">
            <v>2014</v>
          </cell>
          <cell r="L4">
            <v>8.6</v>
          </cell>
          <cell r="M4">
            <v>6.1403508772000004</v>
          </cell>
          <cell r="N4">
            <v>8.1926605504999994</v>
          </cell>
          <cell r="O4">
            <v>5.9629629629999998</v>
          </cell>
        </row>
        <row r="5">
          <cell r="A5">
            <v>2015</v>
          </cell>
          <cell r="B5">
            <v>7.9382730381000002</v>
          </cell>
          <cell r="C5">
            <v>6.5811864666499993</v>
          </cell>
          <cell r="D5">
            <v>6.8570503737999999</v>
          </cell>
          <cell r="E5">
            <v>5.7466652557750004</v>
          </cell>
          <cell r="F5">
            <v>2015</v>
          </cell>
          <cell r="G5">
            <v>7.9382730381000002</v>
          </cell>
          <cell r="H5">
            <v>6.5811864666499993</v>
          </cell>
          <cell r="I5">
            <v>6.8570503737999999</v>
          </cell>
          <cell r="J5">
            <v>5.7466652557750004</v>
          </cell>
          <cell r="K5">
            <v>2015</v>
          </cell>
          <cell r="L5">
            <v>7.9382730381000002</v>
          </cell>
          <cell r="M5">
            <v>6.5811864666499993</v>
          </cell>
          <cell r="N5">
            <v>6.8570503737999999</v>
          </cell>
          <cell r="O5">
            <v>5.7466652557750004</v>
          </cell>
        </row>
        <row r="6">
          <cell r="A6">
            <v>2016</v>
          </cell>
          <cell r="B6">
            <v>8.1362415542999997</v>
          </cell>
          <cell r="C6">
            <v>6.5978322647249996</v>
          </cell>
          <cell r="D6">
            <v>6.8372925050500006</v>
          </cell>
          <cell r="E6">
            <v>5.6711401790749996</v>
          </cell>
          <cell r="F6">
            <v>2016</v>
          </cell>
          <cell r="G6">
            <v>8.1362415542999997</v>
          </cell>
          <cell r="H6">
            <v>6.5978322647249996</v>
          </cell>
          <cell r="I6">
            <v>6.8372925050500006</v>
          </cell>
          <cell r="J6">
            <v>5.6711401790749996</v>
          </cell>
          <cell r="K6">
            <v>2016</v>
          </cell>
          <cell r="L6">
            <v>8.1362415542999997</v>
          </cell>
          <cell r="M6">
            <v>6.5978322647249996</v>
          </cell>
          <cell r="N6">
            <v>6.8372925050500006</v>
          </cell>
          <cell r="O6">
            <v>5.6711401790749996</v>
          </cell>
        </row>
        <row r="7">
          <cell r="A7">
            <v>2017</v>
          </cell>
          <cell r="B7">
            <v>7.8527583016749993</v>
          </cell>
          <cell r="C7">
            <v>6.6652349584249997</v>
          </cell>
          <cell r="D7">
            <v>6.574163902125</v>
          </cell>
          <cell r="E7">
            <v>5.6285069539250001</v>
          </cell>
          <cell r="F7">
            <v>2017</v>
          </cell>
          <cell r="G7">
            <v>7.8527583016749993</v>
          </cell>
          <cell r="H7">
            <v>6.6652349584249997</v>
          </cell>
          <cell r="I7">
            <v>6.574163902125</v>
          </cell>
          <cell r="J7">
            <v>5.6285069539250001</v>
          </cell>
          <cell r="K7">
            <v>2017</v>
          </cell>
          <cell r="L7">
            <v>7.8527583016749993</v>
          </cell>
          <cell r="M7">
            <v>6.6652349584249997</v>
          </cell>
          <cell r="N7">
            <v>6.574163902125</v>
          </cell>
          <cell r="O7">
            <v>5.6285069539250001</v>
          </cell>
        </row>
        <row r="8">
          <cell r="A8">
            <v>2018</v>
          </cell>
          <cell r="B8">
            <v>7.8675477876500004</v>
          </cell>
          <cell r="C8">
            <v>6.3244986508999999</v>
          </cell>
          <cell r="D8">
            <v>6.5170786896999999</v>
          </cell>
          <cell r="E8">
            <v>5.3840582163749993</v>
          </cell>
          <cell r="F8">
            <v>2018</v>
          </cell>
          <cell r="G8">
            <v>7.8675477876500004</v>
          </cell>
          <cell r="H8">
            <v>6.3247820897750007</v>
          </cell>
          <cell r="I8">
            <v>6.5168627821499996</v>
          </cell>
          <cell r="J8">
            <v>5.3837307565499994</v>
          </cell>
          <cell r="K8">
            <v>2018</v>
          </cell>
          <cell r="L8">
            <v>7.8675477876500004</v>
          </cell>
          <cell r="M8">
            <v>6.3244850396250003</v>
          </cell>
          <cell r="N8">
            <v>6.5164441022999995</v>
          </cell>
          <cell r="O8">
            <v>5.3834003985000001</v>
          </cell>
        </row>
        <row r="9">
          <cell r="A9">
            <v>2019</v>
          </cell>
          <cell r="B9">
            <v>7.9752921924250009</v>
          </cell>
          <cell r="C9">
            <v>6.36057398225</v>
          </cell>
          <cell r="D9">
            <v>6.7401839782999993</v>
          </cell>
          <cell r="E9">
            <v>5.3710339266750005</v>
          </cell>
          <cell r="F9">
            <v>2019</v>
          </cell>
          <cell r="G9">
            <v>7.9249406489999998</v>
          </cell>
          <cell r="H9">
            <v>6.3786341468499996</v>
          </cell>
          <cell r="I9">
            <v>6.7111377997249999</v>
          </cell>
          <cell r="J9">
            <v>5.382569324524999</v>
          </cell>
          <cell r="K9">
            <v>2019</v>
          </cell>
          <cell r="L9">
            <v>7.9382656212750007</v>
          </cell>
          <cell r="M9">
            <v>6.3678401620500003</v>
          </cell>
          <cell r="N9">
            <v>6.6682404799250001</v>
          </cell>
          <cell r="O9">
            <v>5.3600315434499999</v>
          </cell>
        </row>
        <row r="10">
          <cell r="A10">
            <v>2020</v>
          </cell>
          <cell r="B10">
            <v>7.9073717248749995</v>
          </cell>
          <cell r="C10">
            <v>6.0706005650999995</v>
          </cell>
          <cell r="D10">
            <v>6.6400205846749998</v>
          </cell>
          <cell r="E10">
            <v>5.2962358268249998</v>
          </cell>
          <cell r="F10">
            <v>2020</v>
          </cell>
          <cell r="G10">
            <v>8.0324668160249999</v>
          </cell>
          <cell r="H10">
            <v>6.1102312017000004</v>
          </cell>
          <cell r="I10">
            <v>6.6592417031749997</v>
          </cell>
          <cell r="J10">
            <v>5.3075237445000001</v>
          </cell>
          <cell r="K10">
            <v>2020</v>
          </cell>
          <cell r="L10">
            <v>8.0243296734499996</v>
          </cell>
          <cell r="M10">
            <v>6.1014192233499998</v>
          </cell>
          <cell r="N10">
            <v>6.6429617977749995</v>
          </cell>
          <cell r="O10">
            <v>5.2950198680250011</v>
          </cell>
        </row>
        <row r="11">
          <cell r="A11">
            <v>2021</v>
          </cell>
          <cell r="B11">
            <v>7.9010616680250001</v>
          </cell>
          <cell r="C11">
            <v>5.9001795585499996</v>
          </cell>
          <cell r="D11">
            <v>6.9653493469000001</v>
          </cell>
          <cell r="E11">
            <v>5.2791076722499994</v>
          </cell>
          <cell r="F11">
            <v>2021</v>
          </cell>
          <cell r="G11">
            <v>7.7827483421999997</v>
          </cell>
          <cell r="H11">
            <v>5.76324956805</v>
          </cell>
          <cell r="I11">
            <v>6.6820982800250004</v>
          </cell>
          <cell r="J11">
            <v>5.1922285346749995</v>
          </cell>
          <cell r="K11">
            <v>2021</v>
          </cell>
          <cell r="L11">
            <v>7.8546871429500005</v>
          </cell>
          <cell r="M11">
            <v>5.7336560597499995</v>
          </cell>
          <cell r="N11">
            <v>6.7236710975500005</v>
          </cell>
          <cell r="O11">
            <v>5.1738036983000004</v>
          </cell>
        </row>
        <row r="12">
          <cell r="A12">
            <v>2022</v>
          </cell>
          <cell r="B12">
            <v>7.7816744135500011</v>
          </cell>
          <cell r="C12">
            <v>5.6169443435000002</v>
          </cell>
          <cell r="D12">
            <v>6.7610783973749999</v>
          </cell>
          <cell r="E12">
            <v>5.1314756258499994</v>
          </cell>
          <cell r="F12">
            <v>2022</v>
          </cell>
          <cell r="G12">
            <v>7.5480314766249998</v>
          </cell>
          <cell r="H12">
            <v>5.469968374025</v>
          </cell>
          <cell r="I12">
            <v>6.4967208543250008</v>
          </cell>
          <cell r="J12">
            <v>5.0022448708499994</v>
          </cell>
          <cell r="K12">
            <v>2022</v>
          </cell>
          <cell r="L12">
            <v>7.4217216080249999</v>
          </cell>
          <cell r="M12">
            <v>5.5557335371500001</v>
          </cell>
          <cell r="N12">
            <v>6.5476760601250001</v>
          </cell>
          <cell r="O12">
            <v>5.0918722065999997</v>
          </cell>
        </row>
        <row r="13">
          <cell r="A13">
            <v>2023</v>
          </cell>
          <cell r="B13">
            <v>8.0902282805250003</v>
          </cell>
          <cell r="C13">
            <v>5.6890541452500001</v>
          </cell>
          <cell r="D13">
            <v>7.0373659452000004</v>
          </cell>
          <cell r="E13">
            <v>5.2634985855249994</v>
          </cell>
          <cell r="F13">
            <v>2023</v>
          </cell>
          <cell r="G13">
            <v>7.2949225230000003</v>
          </cell>
          <cell r="H13">
            <v>5.2204407549500003</v>
          </cell>
          <cell r="I13">
            <v>6.5408100249499999</v>
          </cell>
          <cell r="J13">
            <v>4.8592875792000001</v>
          </cell>
          <cell r="K13">
            <v>2023</v>
          </cell>
          <cell r="L13">
            <v>7.7346216872999998</v>
          </cell>
          <cell r="M13">
            <v>5.7959521531</v>
          </cell>
          <cell r="N13">
            <v>6.5054635130499996</v>
          </cell>
          <cell r="O13">
            <v>5.1986864359249996</v>
          </cell>
        </row>
        <row r="14">
          <cell r="A14">
            <v>2024</v>
          </cell>
          <cell r="B14">
            <v>7.9612248995749999</v>
          </cell>
          <cell r="C14">
            <v>5.8373097476</v>
          </cell>
          <cell r="D14">
            <v>7.2184005399999993</v>
          </cell>
          <cell r="E14">
            <v>5.4139097802750005</v>
          </cell>
          <cell r="F14">
            <v>2024</v>
          </cell>
          <cell r="G14">
            <v>7.4908684216500001</v>
          </cell>
          <cell r="H14">
            <v>5.5842857777999999</v>
          </cell>
          <cell r="I14">
            <v>6.8402559882000009</v>
          </cell>
          <cell r="J14">
            <v>5.1726343758500004</v>
          </cell>
          <cell r="K14">
            <v>2024</v>
          </cell>
          <cell r="L14">
            <v>7.3895686507249998</v>
          </cell>
          <cell r="M14">
            <v>5.8349079212000001</v>
          </cell>
          <cell r="N14">
            <v>6.6680627232249998</v>
          </cell>
          <cell r="O14">
            <v>5.3201505846249999</v>
          </cell>
        </row>
        <row r="15">
          <cell r="A15">
            <v>2025</v>
          </cell>
          <cell r="B15">
            <v>8.0374147901500006</v>
          </cell>
          <cell r="C15">
            <v>6.0007880105249995</v>
          </cell>
          <cell r="D15">
            <v>7.221036469725</v>
          </cell>
          <cell r="E15">
            <v>5.5998797620249992</v>
          </cell>
          <cell r="F15">
            <v>2025</v>
          </cell>
          <cell r="G15">
            <v>7.2615105368999995</v>
          </cell>
          <cell r="H15">
            <v>5.4699292314249996</v>
          </cell>
          <cell r="I15">
            <v>6.7068664662249997</v>
          </cell>
          <cell r="J15">
            <v>5.092965279075</v>
          </cell>
          <cell r="K15">
            <v>2025</v>
          </cell>
          <cell r="L15">
            <v>7.3822677772500001</v>
          </cell>
          <cell r="M15">
            <v>5.8798764733750009</v>
          </cell>
          <cell r="N15">
            <v>6.8252459384500002</v>
          </cell>
          <cell r="O15">
            <v>5.3369912493500005</v>
          </cell>
        </row>
        <row r="16">
          <cell r="A16">
            <v>2026</v>
          </cell>
          <cell r="B16">
            <v>7.1307809632749999</v>
          </cell>
          <cell r="C16">
            <v>5.1927957462999998</v>
          </cell>
          <cell r="D16">
            <v>6.7686825500500003</v>
          </cell>
          <cell r="E16">
            <v>4.9482723143499996</v>
          </cell>
          <cell r="F16">
            <v>2026</v>
          </cell>
          <cell r="G16">
            <v>7.4729890563249999</v>
          </cell>
          <cell r="H16">
            <v>5.2478742278750001</v>
          </cell>
          <cell r="I16">
            <v>6.9022946853749998</v>
          </cell>
          <cell r="J16">
            <v>5.0197440728749996</v>
          </cell>
          <cell r="K16">
            <v>2026</v>
          </cell>
          <cell r="L16">
            <v>7.1642142231749997</v>
          </cell>
          <cell r="M16">
            <v>5.2419181517000002</v>
          </cell>
          <cell r="N16">
            <v>6.6225475294000002</v>
          </cell>
          <cell r="O16">
            <v>4.9735150224750004</v>
          </cell>
        </row>
        <row r="17">
          <cell r="A17">
            <v>2027</v>
          </cell>
          <cell r="B17">
            <v>7.4197202091249999</v>
          </cell>
          <cell r="C17">
            <v>5.5731736650250001</v>
          </cell>
          <cell r="D17">
            <v>7.0323244648500003</v>
          </cell>
          <cell r="E17">
            <v>5.2351574348250001</v>
          </cell>
          <cell r="F17">
            <v>2027</v>
          </cell>
          <cell r="G17">
            <v>7.3118418094750002</v>
          </cell>
          <cell r="H17">
            <v>5.3454356892749999</v>
          </cell>
          <cell r="I17">
            <v>7.1057611533000005</v>
          </cell>
          <cell r="J17">
            <v>5.3145972223250002</v>
          </cell>
          <cell r="K17">
            <v>2027</v>
          </cell>
          <cell r="L17">
            <v>7.0984723249750008</v>
          </cell>
          <cell r="M17">
            <v>5.5493315074750003</v>
          </cell>
          <cell r="N17">
            <v>6.7288840621750001</v>
          </cell>
          <cell r="O17">
            <v>5.3146295467</v>
          </cell>
        </row>
        <row r="18">
          <cell r="A18">
            <v>2028</v>
          </cell>
          <cell r="B18">
            <v>7.3391549152249995</v>
          </cell>
          <cell r="C18">
            <v>5.3437828855500005</v>
          </cell>
          <cell r="D18">
            <v>6.8794428700500001</v>
          </cell>
          <cell r="E18">
            <v>5.0205430557000001</v>
          </cell>
          <cell r="F18">
            <v>2028</v>
          </cell>
          <cell r="G18">
            <v>6.9622453857249997</v>
          </cell>
          <cell r="H18">
            <v>5.151527019425</v>
          </cell>
          <cell r="I18">
            <v>6.7015758998499999</v>
          </cell>
          <cell r="J18">
            <v>5.0300608085250005</v>
          </cell>
          <cell r="K18">
            <v>2028</v>
          </cell>
          <cell r="L18">
            <v>6.9488342488249994</v>
          </cell>
          <cell r="M18">
            <v>5.5907045210000001</v>
          </cell>
          <cell r="N18">
            <v>6.7402095022499999</v>
          </cell>
          <cell r="O18">
            <v>5.3344651976499993</v>
          </cell>
        </row>
        <row r="19">
          <cell r="A19">
            <v>2029</v>
          </cell>
          <cell r="B19">
            <v>7.4183519924250003</v>
          </cell>
          <cell r="C19">
            <v>5.1059519931499997</v>
          </cell>
          <cell r="D19">
            <v>7.1710081033500002</v>
          </cell>
          <cell r="E19">
            <v>4.9658690971250001</v>
          </cell>
          <cell r="F19">
            <v>2029</v>
          </cell>
          <cell r="G19">
            <v>7.5227342571750002</v>
          </cell>
          <cell r="H19">
            <v>5.2056528260250001</v>
          </cell>
          <cell r="I19">
            <v>7.5483920454250004</v>
          </cell>
          <cell r="J19">
            <v>5.36988736105</v>
          </cell>
          <cell r="K19">
            <v>2029</v>
          </cell>
          <cell r="L19">
            <v>6.8776224913999995</v>
          </cell>
          <cell r="M19">
            <v>5.3459862994500007</v>
          </cell>
          <cell r="N19">
            <v>6.7285157082000007</v>
          </cell>
          <cell r="O19">
            <v>5.2384664088499999</v>
          </cell>
        </row>
        <row r="20">
          <cell r="A20">
            <v>2030</v>
          </cell>
          <cell r="B20">
            <v>7.5302514759250005</v>
          </cell>
          <cell r="C20">
            <v>4.9792655500750005</v>
          </cell>
          <cell r="D20">
            <v>7.7043700617499997</v>
          </cell>
          <cell r="E20">
            <v>5.0307004178000003</v>
          </cell>
          <cell r="F20">
            <v>2030</v>
          </cell>
          <cell r="G20">
            <v>6.991296707750001</v>
          </cell>
          <cell r="H20">
            <v>5.0461297560249996</v>
          </cell>
          <cell r="I20">
            <v>7.2634808972250005</v>
          </cell>
          <cell r="J20">
            <v>5.0941015304750001</v>
          </cell>
          <cell r="K20">
            <v>2030</v>
          </cell>
          <cell r="L20">
            <v>6.8028815642250002</v>
          </cell>
          <cell r="M20">
            <v>5.0859603322249995</v>
          </cell>
          <cell r="N20">
            <v>6.9301827271000001</v>
          </cell>
          <cell r="O20">
            <v>5.0872494580999996</v>
          </cell>
        </row>
        <row r="21">
          <cell r="A21">
            <v>2031</v>
          </cell>
          <cell r="B21">
            <v>7.197910505374999</v>
          </cell>
          <cell r="C21">
            <v>4.9651499813499997</v>
          </cell>
          <cell r="D21">
            <v>7.1454645051749992</v>
          </cell>
          <cell r="E21">
            <v>4.8994714484999999</v>
          </cell>
          <cell r="F21">
            <v>2031</v>
          </cell>
          <cell r="G21">
            <v>5.8952368891500004</v>
          </cell>
          <cell r="H21">
            <v>4.5079783262499999</v>
          </cell>
          <cell r="I21">
            <v>6.0332185414249997</v>
          </cell>
          <cell r="J21">
            <v>4.4598050356499996</v>
          </cell>
          <cell r="K21">
            <v>2031</v>
          </cell>
          <cell r="L21">
            <v>6.1345022672499994</v>
          </cell>
          <cell r="M21">
            <v>4.8291365209250001</v>
          </cell>
          <cell r="N21">
            <v>5.8863534916749991</v>
          </cell>
          <cell r="O21">
            <v>4.6680799642000004</v>
          </cell>
        </row>
        <row r="22">
          <cell r="A22">
            <v>2032</v>
          </cell>
          <cell r="B22">
            <v>6.1957559418499999</v>
          </cell>
          <cell r="C22">
            <v>4.6430206454499992</v>
          </cell>
          <cell r="D22">
            <v>5.9792716529999996</v>
          </cell>
          <cell r="E22">
            <v>4.6308441548250006</v>
          </cell>
          <cell r="F22">
            <v>2032</v>
          </cell>
          <cell r="G22">
            <v>5.8849091669499991</v>
          </cell>
          <cell r="H22">
            <v>4.3310593871499998</v>
          </cell>
          <cell r="I22">
            <v>5.961475606875001</v>
          </cell>
          <cell r="J22">
            <v>4.2199078053000001</v>
          </cell>
          <cell r="K22">
            <v>2032</v>
          </cell>
          <cell r="L22">
            <v>6.3481423974749998</v>
          </cell>
          <cell r="M22">
            <v>4.8080013222249995</v>
          </cell>
          <cell r="N22">
            <v>5.9238242346749992</v>
          </cell>
          <cell r="O22">
            <v>4.6189543468999998</v>
          </cell>
        </row>
        <row r="23">
          <cell r="A23">
            <v>2033</v>
          </cell>
          <cell r="B23">
            <v>6.0584411297000003</v>
          </cell>
          <cell r="C23">
            <v>4.4678030844999999</v>
          </cell>
          <cell r="D23">
            <v>5.83812750325</v>
          </cell>
          <cell r="E23">
            <v>4.4581702736500004</v>
          </cell>
          <cell r="F23">
            <v>2033</v>
          </cell>
          <cell r="G23">
            <v>5.8290087702250002</v>
          </cell>
          <cell r="H23">
            <v>4.1549419385999995</v>
          </cell>
          <cell r="I23">
            <v>5.80929266375</v>
          </cell>
          <cell r="J23">
            <v>4.1007199791249995</v>
          </cell>
          <cell r="K23">
            <v>2033</v>
          </cell>
          <cell r="L23">
            <v>6.0423733798249994</v>
          </cell>
          <cell r="M23">
            <v>4.7402851251499998</v>
          </cell>
          <cell r="N23">
            <v>5.8190608361499994</v>
          </cell>
          <cell r="O23">
            <v>4.5138940069249998</v>
          </cell>
        </row>
        <row r="24">
          <cell r="A24">
            <v>2034</v>
          </cell>
          <cell r="B24">
            <v>5.8226453817750006</v>
          </cell>
          <cell r="C24">
            <v>4.4763893552000003</v>
          </cell>
          <cell r="D24">
            <v>5.4296239938749995</v>
          </cell>
          <cell r="E24">
            <v>4.3963852253500004</v>
          </cell>
          <cell r="F24">
            <v>2034</v>
          </cell>
          <cell r="G24">
            <v>5.0863681299749999</v>
          </cell>
          <cell r="H24">
            <v>4.1216339499750001</v>
          </cell>
          <cell r="I24">
            <v>5.02793041295</v>
          </cell>
          <cell r="J24">
            <v>4.1197358506500006</v>
          </cell>
          <cell r="K24">
            <v>2034</v>
          </cell>
          <cell r="L24">
            <v>5.6331290187749996</v>
          </cell>
          <cell r="M24">
            <v>4.3852022371250001</v>
          </cell>
          <cell r="N24">
            <v>5.6153199568499996</v>
          </cell>
          <cell r="O24">
            <v>4.2229640164250002</v>
          </cell>
        </row>
        <row r="25">
          <cell r="A25">
            <v>2035</v>
          </cell>
          <cell r="B25">
            <v>5.1478282893500005</v>
          </cell>
          <cell r="C25">
            <v>4.3241362178500005</v>
          </cell>
          <cell r="D25">
            <v>5.0927110927750006</v>
          </cell>
          <cell r="E25">
            <v>4.2777390113750009</v>
          </cell>
          <cell r="F25">
            <v>2035</v>
          </cell>
          <cell r="G25">
            <v>4.7618363332499998</v>
          </cell>
          <cell r="H25">
            <v>3.9564137400749999</v>
          </cell>
          <cell r="I25">
            <v>4.7411697975000004</v>
          </cell>
          <cell r="J25">
            <v>3.9540558501999996</v>
          </cell>
          <cell r="K25">
            <v>2035</v>
          </cell>
          <cell r="L25">
            <v>4.923342076</v>
          </cell>
          <cell r="M25">
            <v>4.2004290562750004</v>
          </cell>
          <cell r="N25">
            <v>4.7699583052500003</v>
          </cell>
          <cell r="O25">
            <v>4.1440821383750004</v>
          </cell>
        </row>
        <row r="26">
          <cell r="A26">
            <v>2036</v>
          </cell>
          <cell r="B26">
            <v>5.2467174927500002</v>
          </cell>
          <cell r="C26">
            <v>4.4184503668749997</v>
          </cell>
          <cell r="D26">
            <v>5.3575097380250005</v>
          </cell>
          <cell r="E26">
            <v>4.4437912356750005</v>
          </cell>
          <cell r="F26">
            <v>2036</v>
          </cell>
          <cell r="G26">
            <v>4.5053854267500011</v>
          </cell>
          <cell r="H26">
            <v>3.8906332805000003</v>
          </cell>
          <cell r="I26">
            <v>4.5788688308750007</v>
          </cell>
          <cell r="J26">
            <v>3.8819725845750002</v>
          </cell>
          <cell r="K26">
            <v>2036</v>
          </cell>
          <cell r="L26">
            <v>5.1963544512249999</v>
          </cell>
          <cell r="M26">
            <v>4.1686994711000001</v>
          </cell>
          <cell r="N26">
            <v>4.8713400104</v>
          </cell>
          <cell r="O26">
            <v>4.1006595481249999</v>
          </cell>
        </row>
        <row r="27">
          <cell r="A27">
            <v>2037</v>
          </cell>
          <cell r="B27">
            <v>5.1124092942999999</v>
          </cell>
          <cell r="C27">
            <v>4.4863462887500001</v>
          </cell>
          <cell r="D27">
            <v>5.1930319115500003</v>
          </cell>
          <cell r="E27">
            <v>4.4849277601750002</v>
          </cell>
          <cell r="F27">
            <v>2037</v>
          </cell>
          <cell r="G27">
            <v>4.4034543007250004</v>
          </cell>
          <cell r="H27">
            <v>4.0378671650250002</v>
          </cell>
          <cell r="I27">
            <v>4.6177425931249996</v>
          </cell>
          <cell r="J27">
            <v>3.9930644035</v>
          </cell>
          <cell r="K27">
            <v>2037</v>
          </cell>
          <cell r="L27">
            <v>4.962904907225</v>
          </cell>
          <cell r="M27">
            <v>3.9848398337750002</v>
          </cell>
          <cell r="N27">
            <v>4.8596698637250002</v>
          </cell>
          <cell r="O27">
            <v>3.9574934605249998</v>
          </cell>
        </row>
        <row r="28">
          <cell r="A28">
            <v>2038</v>
          </cell>
          <cell r="B28">
            <v>5.1614350864750005</v>
          </cell>
          <cell r="C28">
            <v>4.6045102345249997</v>
          </cell>
          <cell r="D28">
            <v>5.2011507292250005</v>
          </cell>
          <cell r="E28">
            <v>4.6096964879250004</v>
          </cell>
          <cell r="F28">
            <v>2038</v>
          </cell>
          <cell r="G28">
            <v>4.8222318822000005</v>
          </cell>
          <cell r="H28">
            <v>4.3820178753499999</v>
          </cell>
          <cell r="I28">
            <v>5.1450621672999999</v>
          </cell>
          <cell r="J28">
            <v>4.3472081298500003</v>
          </cell>
          <cell r="K28">
            <v>2038</v>
          </cell>
          <cell r="L28">
            <v>4.7936563566999997</v>
          </cell>
          <cell r="M28">
            <v>3.8846798999249996</v>
          </cell>
          <cell r="N28">
            <v>4.7391753303500002</v>
          </cell>
          <cell r="O28">
            <v>3.8720330693999996</v>
          </cell>
        </row>
        <row r="29">
          <cell r="A29">
            <v>2039</v>
          </cell>
          <cell r="B29">
            <v>4.7765649577250002</v>
          </cell>
          <cell r="C29">
            <v>4.3744317561249995</v>
          </cell>
          <cell r="D29">
            <v>4.711359329625</v>
          </cell>
          <cell r="E29">
            <v>4.30184061815</v>
          </cell>
          <cell r="F29">
            <v>2039</v>
          </cell>
          <cell r="G29">
            <v>4.6356439311499997</v>
          </cell>
          <cell r="H29">
            <v>4.3567517986500004</v>
          </cell>
          <cell r="I29">
            <v>4.7612042118</v>
          </cell>
          <cell r="J29">
            <v>4.3557052137250007</v>
          </cell>
          <cell r="K29">
            <v>2039</v>
          </cell>
          <cell r="L29">
            <v>5.0062925697500003</v>
          </cell>
          <cell r="M29">
            <v>3.9563698957</v>
          </cell>
          <cell r="N29">
            <v>5.0330771302750001</v>
          </cell>
          <cell r="O29">
            <v>3.9666139800750004</v>
          </cell>
        </row>
        <row r="30">
          <cell r="A30">
            <v>2040</v>
          </cell>
          <cell r="B30">
            <v>4.8650873526999998</v>
          </cell>
          <cell r="C30">
            <v>4.8232756083249999</v>
          </cell>
          <cell r="D30">
            <v>5.0264077895499994</v>
          </cell>
          <cell r="E30">
            <v>4.7664656266999996</v>
          </cell>
          <cell r="F30">
            <v>2040</v>
          </cell>
          <cell r="G30">
            <v>4.1879728306999997</v>
          </cell>
          <cell r="H30">
            <v>4.2570691461249996</v>
          </cell>
          <cell r="I30">
            <v>4.3319254755249998</v>
          </cell>
          <cell r="J30">
            <v>4.2419688943000002</v>
          </cell>
          <cell r="K30">
            <v>2040</v>
          </cell>
          <cell r="L30">
            <v>4.8507416189249994</v>
          </cell>
          <cell r="M30">
            <v>4.2648285292749994</v>
          </cell>
          <cell r="N30">
            <v>4.7807114894999998</v>
          </cell>
          <cell r="O30">
            <v>4.2586609600000003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workbookViewId="0">
      <selection activeCell="A4" sqref="A4"/>
    </sheetView>
  </sheetViews>
  <sheetFormatPr baseColWidth="10" defaultRowHeight="15" x14ac:dyDescent="0"/>
  <cols>
    <col min="6" max="10" width="27.33203125" customWidth="1"/>
  </cols>
  <sheetData>
    <row r="2" spans="1:15">
      <c r="B2" s="3" t="s">
        <v>2</v>
      </c>
      <c r="C2" s="3"/>
      <c r="D2" s="3"/>
      <c r="E2" s="3"/>
      <c r="F2" s="2"/>
      <c r="G2" s="3" t="s">
        <v>0</v>
      </c>
      <c r="H2" s="3"/>
      <c r="I2" s="3"/>
      <c r="J2" s="3"/>
      <c r="K2" s="2"/>
      <c r="L2" s="3" t="s">
        <v>1</v>
      </c>
      <c r="M2" s="3"/>
      <c r="N2" s="3"/>
      <c r="O2" s="3"/>
    </row>
    <row r="3" spans="1:15" ht="32" customHeight="1">
      <c r="A3" s="1" t="s">
        <v>3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3</v>
      </c>
      <c r="L3" s="1" t="s">
        <v>15</v>
      </c>
      <c r="M3" s="1" t="s">
        <v>16</v>
      </c>
      <c r="N3" s="1" t="s">
        <v>17</v>
      </c>
      <c r="O3" s="1" t="s">
        <v>18</v>
      </c>
    </row>
    <row r="4" spans="1:15">
      <c r="A4">
        <v>2014</v>
      </c>
      <c r="B4">
        <v>8.6</v>
      </c>
      <c r="C4">
        <v>6.1403508772000004</v>
      </c>
      <c r="D4">
        <v>8.1926605504999994</v>
      </c>
      <c r="E4">
        <v>5.9629629629999998</v>
      </c>
      <c r="F4">
        <v>2014</v>
      </c>
      <c r="G4">
        <f>'[2]Decile ratio yearly'!$G$4</f>
        <v>8.6</v>
      </c>
      <c r="H4">
        <v>6.1403508772000004</v>
      </c>
      <c r="I4">
        <v>8.1926605504999994</v>
      </c>
      <c r="J4">
        <v>5.9629629629999998</v>
      </c>
      <c r="K4">
        <v>2014</v>
      </c>
      <c r="L4">
        <v>8.6</v>
      </c>
      <c r="M4">
        <v>6.1403508772000004</v>
      </c>
      <c r="N4">
        <v>8.1926605504999994</v>
      </c>
      <c r="O4">
        <v>5.9629629629999998</v>
      </c>
    </row>
    <row r="5" spans="1:15">
      <c r="A5">
        <f>A4+1</f>
        <v>2015</v>
      </c>
      <c r="B5">
        <v>7.9382730381000002</v>
      </c>
      <c r="C5">
        <v>6.5811864666499993</v>
      </c>
      <c r="D5">
        <v>6.8570503737999999</v>
      </c>
      <c r="E5">
        <v>5.7466652557750004</v>
      </c>
      <c r="F5">
        <f>F4+1</f>
        <v>2015</v>
      </c>
      <c r="G5">
        <v>7.9382730381000002</v>
      </c>
      <c r="H5">
        <v>6.5811864666499993</v>
      </c>
      <c r="I5">
        <v>6.8570503737999999</v>
      </c>
      <c r="J5">
        <v>5.7466652557750004</v>
      </c>
      <c r="K5">
        <f>K4+1</f>
        <v>2015</v>
      </c>
      <c r="L5">
        <v>7.9382730381000002</v>
      </c>
      <c r="M5">
        <v>6.5811864666499993</v>
      </c>
      <c r="N5">
        <v>6.8570503737999999</v>
      </c>
      <c r="O5">
        <v>5.7466652557750004</v>
      </c>
    </row>
    <row r="6" spans="1:15">
      <c r="A6">
        <f t="shared" ref="A6:A30" si="0">A5+1</f>
        <v>2016</v>
      </c>
      <c r="B6">
        <v>8.1362415542999997</v>
      </c>
      <c r="C6">
        <v>6.5978322647249996</v>
      </c>
      <c r="D6">
        <v>6.8372925050500006</v>
      </c>
      <c r="E6">
        <v>5.6711401790749996</v>
      </c>
      <c r="F6">
        <f t="shared" ref="F6:F30" si="1">F5+1</f>
        <v>2016</v>
      </c>
      <c r="G6">
        <v>8.1362415542999997</v>
      </c>
      <c r="H6">
        <v>6.5978322647249996</v>
      </c>
      <c r="I6">
        <v>6.8372925050500006</v>
      </c>
      <c r="J6">
        <v>5.6711401790749996</v>
      </c>
      <c r="K6">
        <f t="shared" ref="K6:K30" si="2">K5+1</f>
        <v>2016</v>
      </c>
      <c r="L6">
        <v>8.1362415542999997</v>
      </c>
      <c r="M6">
        <v>6.5978322647249996</v>
      </c>
      <c r="N6">
        <v>6.8372925050500006</v>
      </c>
      <c r="O6">
        <v>5.6711401790749996</v>
      </c>
    </row>
    <row r="7" spans="1:15">
      <c r="A7">
        <f t="shared" si="0"/>
        <v>2017</v>
      </c>
      <c r="B7">
        <v>7.8527583016749993</v>
      </c>
      <c r="C7">
        <v>6.6652349584249997</v>
      </c>
      <c r="D7">
        <v>6.574163902125</v>
      </c>
      <c r="E7">
        <v>5.6285069539250001</v>
      </c>
      <c r="F7">
        <f t="shared" si="1"/>
        <v>2017</v>
      </c>
      <c r="G7">
        <v>7.8527583016749993</v>
      </c>
      <c r="H7">
        <v>6.6652349584249997</v>
      </c>
      <c r="I7">
        <v>6.574163902125</v>
      </c>
      <c r="J7">
        <v>5.6285069539250001</v>
      </c>
      <c r="K7">
        <f t="shared" si="2"/>
        <v>2017</v>
      </c>
      <c r="L7">
        <v>7.8527583016749993</v>
      </c>
      <c r="M7">
        <v>6.6652349584249997</v>
      </c>
      <c r="N7">
        <v>6.574163902125</v>
      </c>
      <c r="O7">
        <v>5.6285069539250001</v>
      </c>
    </row>
    <row r="8" spans="1:15">
      <c r="A8">
        <f t="shared" si="0"/>
        <v>2018</v>
      </c>
      <c r="B8">
        <v>7.8675477876500004</v>
      </c>
      <c r="C8">
        <v>6.3244986508999999</v>
      </c>
      <c r="D8">
        <v>6.5170786896999999</v>
      </c>
      <c r="E8">
        <v>5.3840582163749993</v>
      </c>
      <c r="F8">
        <f t="shared" si="1"/>
        <v>2018</v>
      </c>
      <c r="G8">
        <v>7.8675477876500004</v>
      </c>
      <c r="H8">
        <v>6.3247820897750007</v>
      </c>
      <c r="I8">
        <v>6.5168627821499996</v>
      </c>
      <c r="J8">
        <v>5.3837307565499994</v>
      </c>
      <c r="K8">
        <f t="shared" si="2"/>
        <v>2018</v>
      </c>
      <c r="L8">
        <v>7.8675477876500004</v>
      </c>
      <c r="M8">
        <v>6.3244850396250003</v>
      </c>
      <c r="N8">
        <v>6.5164441022999995</v>
      </c>
      <c r="O8">
        <v>5.3834003985000001</v>
      </c>
    </row>
    <row r="9" spans="1:15">
      <c r="A9">
        <f t="shared" si="0"/>
        <v>2019</v>
      </c>
      <c r="B9">
        <v>7.9752921924250009</v>
      </c>
      <c r="C9">
        <v>6.36057398225</v>
      </c>
      <c r="D9">
        <v>6.7401839782999993</v>
      </c>
      <c r="E9">
        <v>5.3710339266750005</v>
      </c>
      <c r="F9">
        <f t="shared" si="1"/>
        <v>2019</v>
      </c>
      <c r="G9">
        <v>7.9249406489999998</v>
      </c>
      <c r="H9">
        <v>6.3786341468499996</v>
      </c>
      <c r="I9">
        <v>6.7111377997249999</v>
      </c>
      <c r="J9">
        <v>5.382569324524999</v>
      </c>
      <c r="K9">
        <f t="shared" si="2"/>
        <v>2019</v>
      </c>
      <c r="L9">
        <v>7.9382656212750007</v>
      </c>
      <c r="M9">
        <v>6.3678401620500003</v>
      </c>
      <c r="N9">
        <v>6.6682404799250001</v>
      </c>
      <c r="O9">
        <v>5.3600315434499999</v>
      </c>
    </row>
    <row r="10" spans="1:15">
      <c r="A10">
        <f t="shared" si="0"/>
        <v>2020</v>
      </c>
      <c r="B10">
        <v>7.9073717248749995</v>
      </c>
      <c r="C10">
        <v>6.0706005650999995</v>
      </c>
      <c r="D10">
        <v>6.6400205846749998</v>
      </c>
      <c r="E10">
        <v>5.2962358268249998</v>
      </c>
      <c r="F10">
        <f t="shared" si="1"/>
        <v>2020</v>
      </c>
      <c r="G10">
        <v>8.0324668160249999</v>
      </c>
      <c r="H10">
        <v>6.1102312017000004</v>
      </c>
      <c r="I10">
        <v>6.6592417031749997</v>
      </c>
      <c r="J10">
        <v>5.3075237445000001</v>
      </c>
      <c r="K10">
        <f t="shared" si="2"/>
        <v>2020</v>
      </c>
      <c r="L10">
        <v>8.0243296734499996</v>
      </c>
      <c r="M10">
        <v>6.1014192233499998</v>
      </c>
      <c r="N10">
        <v>6.6429617977749995</v>
      </c>
      <c r="O10">
        <v>5.2950198680250011</v>
      </c>
    </row>
    <row r="11" spans="1:15">
      <c r="A11">
        <f t="shared" si="0"/>
        <v>2021</v>
      </c>
      <c r="B11">
        <v>7.9010616680250001</v>
      </c>
      <c r="C11">
        <v>5.9001795585499996</v>
      </c>
      <c r="D11">
        <v>6.9653493469000001</v>
      </c>
      <c r="E11">
        <v>5.2791076722499994</v>
      </c>
      <c r="F11">
        <f t="shared" si="1"/>
        <v>2021</v>
      </c>
      <c r="G11">
        <v>7.7827483421999997</v>
      </c>
      <c r="H11">
        <v>5.76324956805</v>
      </c>
      <c r="I11">
        <v>6.6820982800250004</v>
      </c>
      <c r="J11">
        <v>5.1922285346749995</v>
      </c>
      <c r="K11">
        <f t="shared" si="2"/>
        <v>2021</v>
      </c>
      <c r="L11">
        <v>7.8546871429500005</v>
      </c>
      <c r="M11">
        <v>5.7336560597499995</v>
      </c>
      <c r="N11">
        <v>6.7236710975500005</v>
      </c>
      <c r="O11">
        <v>5.1738036983000004</v>
      </c>
    </row>
    <row r="12" spans="1:15">
      <c r="A12">
        <f t="shared" si="0"/>
        <v>2022</v>
      </c>
      <c r="B12">
        <v>7.7816744135500011</v>
      </c>
      <c r="C12">
        <v>5.6169443435000002</v>
      </c>
      <c r="D12">
        <v>6.7610783973749999</v>
      </c>
      <c r="E12">
        <v>5.1314756258499994</v>
      </c>
      <c r="F12">
        <f t="shared" si="1"/>
        <v>2022</v>
      </c>
      <c r="G12">
        <v>7.5480314766249998</v>
      </c>
      <c r="H12">
        <v>5.469968374025</v>
      </c>
      <c r="I12">
        <v>6.4967208543250008</v>
      </c>
      <c r="J12">
        <v>5.0022448708499994</v>
      </c>
      <c r="K12">
        <f t="shared" si="2"/>
        <v>2022</v>
      </c>
      <c r="L12">
        <v>7.4217216080249999</v>
      </c>
      <c r="M12">
        <v>5.5557335371500001</v>
      </c>
      <c r="N12">
        <v>6.5476760601250001</v>
      </c>
      <c r="O12">
        <v>5.0918722065999997</v>
      </c>
    </row>
    <row r="13" spans="1:15">
      <c r="A13">
        <f t="shared" si="0"/>
        <v>2023</v>
      </c>
      <c r="B13">
        <v>8.0902282805250003</v>
      </c>
      <c r="C13">
        <v>5.6890541452500001</v>
      </c>
      <c r="D13">
        <v>7.0373659452000004</v>
      </c>
      <c r="E13">
        <v>5.2634985855249994</v>
      </c>
      <c r="F13">
        <f t="shared" si="1"/>
        <v>2023</v>
      </c>
      <c r="G13">
        <v>7.2949225230000003</v>
      </c>
      <c r="H13">
        <v>5.2204407549500003</v>
      </c>
      <c r="I13">
        <v>6.5408100249499999</v>
      </c>
      <c r="J13">
        <v>4.8592875792000001</v>
      </c>
      <c r="K13">
        <f t="shared" si="2"/>
        <v>2023</v>
      </c>
      <c r="L13">
        <v>7.7346216872999998</v>
      </c>
      <c r="M13">
        <v>5.7959521531</v>
      </c>
      <c r="N13">
        <v>6.5054635130499996</v>
      </c>
      <c r="O13">
        <v>5.1986864359249996</v>
      </c>
    </row>
    <row r="14" spans="1:15">
      <c r="A14">
        <f t="shared" si="0"/>
        <v>2024</v>
      </c>
      <c r="B14">
        <v>7.9612248995749999</v>
      </c>
      <c r="C14">
        <v>5.8373097476</v>
      </c>
      <c r="D14">
        <v>7.2184005399999993</v>
      </c>
      <c r="E14">
        <v>5.4139097802750005</v>
      </c>
      <c r="F14">
        <f t="shared" si="1"/>
        <v>2024</v>
      </c>
      <c r="G14">
        <v>7.4908684216500001</v>
      </c>
      <c r="H14">
        <v>5.5842857777999999</v>
      </c>
      <c r="I14">
        <v>6.8402559882000009</v>
      </c>
      <c r="J14">
        <v>5.1726343758500004</v>
      </c>
      <c r="K14">
        <f t="shared" si="2"/>
        <v>2024</v>
      </c>
      <c r="L14">
        <v>7.3895686507249998</v>
      </c>
      <c r="M14">
        <v>5.8349079212000001</v>
      </c>
      <c r="N14">
        <v>6.6680627232249998</v>
      </c>
      <c r="O14">
        <v>5.3201505846249999</v>
      </c>
    </row>
    <row r="15" spans="1:15">
      <c r="A15">
        <f t="shared" si="0"/>
        <v>2025</v>
      </c>
      <c r="B15">
        <v>8.0374147901500006</v>
      </c>
      <c r="C15">
        <v>6.0007880105249995</v>
      </c>
      <c r="D15">
        <v>7.221036469725</v>
      </c>
      <c r="E15">
        <v>5.5998797620249992</v>
      </c>
      <c r="F15">
        <f t="shared" si="1"/>
        <v>2025</v>
      </c>
      <c r="G15">
        <v>7.2615105368999995</v>
      </c>
      <c r="H15">
        <v>5.4699292314249996</v>
      </c>
      <c r="I15">
        <v>6.7068664662249997</v>
      </c>
      <c r="J15">
        <v>5.092965279075</v>
      </c>
      <c r="K15">
        <f t="shared" si="2"/>
        <v>2025</v>
      </c>
      <c r="L15">
        <v>7.3822677772500001</v>
      </c>
      <c r="M15">
        <v>5.8798764733750009</v>
      </c>
      <c r="N15">
        <v>6.8252459384500002</v>
      </c>
      <c r="O15">
        <v>5.3369912493500005</v>
      </c>
    </row>
    <row r="16" spans="1:15">
      <c r="A16">
        <f t="shared" si="0"/>
        <v>2026</v>
      </c>
      <c r="B16">
        <v>7.1307809632749999</v>
      </c>
      <c r="C16">
        <v>5.1927957462999998</v>
      </c>
      <c r="D16">
        <v>6.7686825500500003</v>
      </c>
      <c r="E16">
        <v>4.9482723143499996</v>
      </c>
      <c r="F16">
        <f t="shared" si="1"/>
        <v>2026</v>
      </c>
      <c r="G16">
        <v>7.4729890563249999</v>
      </c>
      <c r="H16">
        <v>5.2478742278750001</v>
      </c>
      <c r="I16">
        <v>6.9022946853749998</v>
      </c>
      <c r="J16">
        <v>5.0197440728749996</v>
      </c>
      <c r="K16">
        <f t="shared" si="2"/>
        <v>2026</v>
      </c>
      <c r="L16">
        <v>7.1642142231749997</v>
      </c>
      <c r="M16">
        <v>5.2419181517000002</v>
      </c>
      <c r="N16">
        <v>6.6225475294000002</v>
      </c>
      <c r="O16">
        <v>4.9735150224750004</v>
      </c>
    </row>
    <row r="17" spans="1:15">
      <c r="A17">
        <f t="shared" si="0"/>
        <v>2027</v>
      </c>
      <c r="B17">
        <v>7.4197202091249999</v>
      </c>
      <c r="C17">
        <v>5.5731736650250001</v>
      </c>
      <c r="D17">
        <v>7.0323244648500003</v>
      </c>
      <c r="E17">
        <v>5.2351574348250001</v>
      </c>
      <c r="F17">
        <f t="shared" si="1"/>
        <v>2027</v>
      </c>
      <c r="G17">
        <v>7.3118418094750002</v>
      </c>
      <c r="H17">
        <v>5.3454356892749999</v>
      </c>
      <c r="I17">
        <v>7.1057611533000005</v>
      </c>
      <c r="J17">
        <v>5.3145972223250002</v>
      </c>
      <c r="K17">
        <f t="shared" si="2"/>
        <v>2027</v>
      </c>
      <c r="L17">
        <v>7.0984723249750008</v>
      </c>
      <c r="M17">
        <v>5.5493315074750003</v>
      </c>
      <c r="N17">
        <v>6.7288840621750001</v>
      </c>
      <c r="O17">
        <v>5.3146295467</v>
      </c>
    </row>
    <row r="18" spans="1:15">
      <c r="A18">
        <f t="shared" si="0"/>
        <v>2028</v>
      </c>
      <c r="B18">
        <v>7.3391549152249995</v>
      </c>
      <c r="C18">
        <v>5.3437828855500005</v>
      </c>
      <c r="D18">
        <v>6.8794428700500001</v>
      </c>
      <c r="E18">
        <v>5.0205430557000001</v>
      </c>
      <c r="F18">
        <f t="shared" si="1"/>
        <v>2028</v>
      </c>
      <c r="G18">
        <v>6.9622453857249997</v>
      </c>
      <c r="H18">
        <v>5.151527019425</v>
      </c>
      <c r="I18">
        <v>6.7015758998499999</v>
      </c>
      <c r="J18">
        <v>5.0300608085250005</v>
      </c>
      <c r="K18">
        <f t="shared" si="2"/>
        <v>2028</v>
      </c>
      <c r="L18">
        <v>6.9488342488249994</v>
      </c>
      <c r="M18">
        <v>5.5907045210000001</v>
      </c>
      <c r="N18">
        <v>6.7402095022499999</v>
      </c>
      <c r="O18">
        <v>5.3344651976499993</v>
      </c>
    </row>
    <row r="19" spans="1:15">
      <c r="A19">
        <f t="shared" si="0"/>
        <v>2029</v>
      </c>
      <c r="B19">
        <v>7.4183519924250003</v>
      </c>
      <c r="C19">
        <v>5.1059519931499997</v>
      </c>
      <c r="D19">
        <v>7.1710081033500002</v>
      </c>
      <c r="E19">
        <v>4.9658690971250001</v>
      </c>
      <c r="F19">
        <f t="shared" si="1"/>
        <v>2029</v>
      </c>
      <c r="G19">
        <v>7.5227342571750002</v>
      </c>
      <c r="H19">
        <v>5.2056528260250001</v>
      </c>
      <c r="I19">
        <v>7.5483920454250004</v>
      </c>
      <c r="J19">
        <v>5.36988736105</v>
      </c>
      <c r="K19">
        <f t="shared" si="2"/>
        <v>2029</v>
      </c>
      <c r="L19">
        <v>6.8776224913999995</v>
      </c>
      <c r="M19">
        <v>5.3459862994500007</v>
      </c>
      <c r="N19">
        <v>6.7285157082000007</v>
      </c>
      <c r="O19">
        <v>5.2384664088499999</v>
      </c>
    </row>
    <row r="20" spans="1:15">
      <c r="A20">
        <f t="shared" si="0"/>
        <v>2030</v>
      </c>
      <c r="B20">
        <v>7.5302514759250005</v>
      </c>
      <c r="C20">
        <v>4.9792655500750005</v>
      </c>
      <c r="D20">
        <v>7.7043700617499997</v>
      </c>
      <c r="E20">
        <v>5.0307004178000003</v>
      </c>
      <c r="F20">
        <f t="shared" si="1"/>
        <v>2030</v>
      </c>
      <c r="G20">
        <v>6.991296707750001</v>
      </c>
      <c r="H20">
        <v>5.0461297560249996</v>
      </c>
      <c r="I20">
        <v>7.2634808972250005</v>
      </c>
      <c r="J20">
        <v>5.0941015304750001</v>
      </c>
      <c r="K20">
        <f t="shared" si="2"/>
        <v>2030</v>
      </c>
      <c r="L20">
        <v>6.8028815642250002</v>
      </c>
      <c r="M20">
        <v>5.0859603322249995</v>
      </c>
      <c r="N20">
        <v>6.9301827271000001</v>
      </c>
      <c r="O20">
        <v>5.0872494580999996</v>
      </c>
    </row>
    <row r="21" spans="1:15">
      <c r="A21">
        <f t="shared" si="0"/>
        <v>2031</v>
      </c>
      <c r="B21">
        <v>7.197910505374999</v>
      </c>
      <c r="C21">
        <v>4.9651499813499997</v>
      </c>
      <c r="D21">
        <v>7.1454645051749992</v>
      </c>
      <c r="E21">
        <v>4.8994714484999999</v>
      </c>
      <c r="F21">
        <f t="shared" si="1"/>
        <v>2031</v>
      </c>
      <c r="G21">
        <v>5.8952368891500004</v>
      </c>
      <c r="H21">
        <v>4.5079783262499999</v>
      </c>
      <c r="I21">
        <v>6.0332185414249997</v>
      </c>
      <c r="J21">
        <v>4.4598050356499996</v>
      </c>
      <c r="K21">
        <f t="shared" si="2"/>
        <v>2031</v>
      </c>
      <c r="L21">
        <v>6.1345022672499994</v>
      </c>
      <c r="M21">
        <v>4.8291365209250001</v>
      </c>
      <c r="N21">
        <v>5.8863534916749991</v>
      </c>
      <c r="O21">
        <v>4.6680799642000004</v>
      </c>
    </row>
    <row r="22" spans="1:15">
      <c r="A22">
        <f t="shared" si="0"/>
        <v>2032</v>
      </c>
      <c r="B22">
        <v>6.1957559418499999</v>
      </c>
      <c r="C22">
        <v>4.6430206454499992</v>
      </c>
      <c r="D22">
        <v>5.9792716529999996</v>
      </c>
      <c r="E22">
        <v>4.6308441548250006</v>
      </c>
      <c r="F22">
        <f t="shared" si="1"/>
        <v>2032</v>
      </c>
      <c r="G22">
        <v>5.8849091669499991</v>
      </c>
      <c r="H22">
        <v>4.3310593871499998</v>
      </c>
      <c r="I22">
        <v>5.961475606875001</v>
      </c>
      <c r="J22">
        <v>4.2199078053000001</v>
      </c>
      <c r="K22">
        <f t="shared" si="2"/>
        <v>2032</v>
      </c>
      <c r="L22">
        <v>6.3481423974749998</v>
      </c>
      <c r="M22">
        <v>4.8080013222249995</v>
      </c>
      <c r="N22">
        <v>5.9238242346749992</v>
      </c>
      <c r="O22">
        <v>4.6189543468999998</v>
      </c>
    </row>
    <row r="23" spans="1:15">
      <c r="A23">
        <f t="shared" si="0"/>
        <v>2033</v>
      </c>
      <c r="B23">
        <v>6.0584411297000003</v>
      </c>
      <c r="C23">
        <v>4.4678030844999999</v>
      </c>
      <c r="D23">
        <v>5.83812750325</v>
      </c>
      <c r="E23">
        <v>4.4581702736500004</v>
      </c>
      <c r="F23">
        <f t="shared" si="1"/>
        <v>2033</v>
      </c>
      <c r="G23">
        <v>5.8290087702250002</v>
      </c>
      <c r="H23">
        <v>4.1549419385999995</v>
      </c>
      <c r="I23">
        <v>5.80929266375</v>
      </c>
      <c r="J23">
        <v>4.1007199791249995</v>
      </c>
      <c r="K23">
        <f t="shared" si="2"/>
        <v>2033</v>
      </c>
      <c r="L23">
        <v>6.0423733798249994</v>
      </c>
      <c r="M23">
        <v>4.7402851251499998</v>
      </c>
      <c r="N23">
        <v>5.8190608361499994</v>
      </c>
      <c r="O23">
        <v>4.5138940069249998</v>
      </c>
    </row>
    <row r="24" spans="1:15">
      <c r="A24">
        <f t="shared" si="0"/>
        <v>2034</v>
      </c>
      <c r="B24">
        <v>5.8226453817750006</v>
      </c>
      <c r="C24">
        <v>4.4763893552000003</v>
      </c>
      <c r="D24">
        <v>5.4296239938749995</v>
      </c>
      <c r="E24">
        <v>4.3963852253500004</v>
      </c>
      <c r="F24">
        <f t="shared" si="1"/>
        <v>2034</v>
      </c>
      <c r="G24">
        <v>5.0863681299749999</v>
      </c>
      <c r="H24">
        <v>4.1216339499750001</v>
      </c>
      <c r="I24">
        <v>5.02793041295</v>
      </c>
      <c r="J24">
        <v>4.1197358506500006</v>
      </c>
      <c r="K24">
        <f t="shared" si="2"/>
        <v>2034</v>
      </c>
      <c r="L24">
        <v>5.6331290187749996</v>
      </c>
      <c r="M24">
        <v>4.3852022371250001</v>
      </c>
      <c r="N24">
        <v>5.6153199568499996</v>
      </c>
      <c r="O24">
        <v>4.2229640164250002</v>
      </c>
    </row>
    <row r="25" spans="1:15">
      <c r="A25">
        <f t="shared" si="0"/>
        <v>2035</v>
      </c>
      <c r="B25">
        <v>5.1478282893500005</v>
      </c>
      <c r="C25">
        <v>4.3241362178500005</v>
      </c>
      <c r="D25">
        <v>5.0927110927750006</v>
      </c>
      <c r="E25">
        <v>4.2777390113750009</v>
      </c>
      <c r="F25">
        <f t="shared" si="1"/>
        <v>2035</v>
      </c>
      <c r="G25">
        <v>4.7618363332499998</v>
      </c>
      <c r="H25">
        <v>3.9564137400749999</v>
      </c>
      <c r="I25">
        <v>4.7411697975000004</v>
      </c>
      <c r="J25">
        <v>3.9540558501999996</v>
      </c>
      <c r="K25">
        <f t="shared" si="2"/>
        <v>2035</v>
      </c>
      <c r="L25">
        <v>4.923342076</v>
      </c>
      <c r="M25">
        <v>4.2004290562750004</v>
      </c>
      <c r="N25">
        <v>4.7699583052500003</v>
      </c>
      <c r="O25">
        <v>4.1440821383750004</v>
      </c>
    </row>
    <row r="26" spans="1:15">
      <c r="A26">
        <f t="shared" si="0"/>
        <v>2036</v>
      </c>
      <c r="B26">
        <v>5.2467174927500002</v>
      </c>
      <c r="C26">
        <v>4.4184503668749997</v>
      </c>
      <c r="D26">
        <v>5.3575097380250005</v>
      </c>
      <c r="E26">
        <v>4.4437912356750005</v>
      </c>
      <c r="F26">
        <f t="shared" si="1"/>
        <v>2036</v>
      </c>
      <c r="G26">
        <v>4.5053854267500011</v>
      </c>
      <c r="H26">
        <v>3.8906332805000003</v>
      </c>
      <c r="I26">
        <v>4.5788688308750007</v>
      </c>
      <c r="J26">
        <v>3.8819725845750002</v>
      </c>
      <c r="K26">
        <f t="shared" si="2"/>
        <v>2036</v>
      </c>
      <c r="L26">
        <v>5.1963544512249999</v>
      </c>
      <c r="M26">
        <v>4.1686994711000001</v>
      </c>
      <c r="N26">
        <v>4.8713400104</v>
      </c>
      <c r="O26">
        <v>4.1006595481249999</v>
      </c>
    </row>
    <row r="27" spans="1:15">
      <c r="A27">
        <f t="shared" si="0"/>
        <v>2037</v>
      </c>
      <c r="B27">
        <v>5.1124092942999999</v>
      </c>
      <c r="C27">
        <v>4.4863462887500001</v>
      </c>
      <c r="D27">
        <v>5.1930319115500003</v>
      </c>
      <c r="E27">
        <v>4.4849277601750002</v>
      </c>
      <c r="F27">
        <f t="shared" si="1"/>
        <v>2037</v>
      </c>
      <c r="G27">
        <v>4.4034543007250004</v>
      </c>
      <c r="H27">
        <v>4.0378671650250002</v>
      </c>
      <c r="I27">
        <v>4.6177425931249996</v>
      </c>
      <c r="J27">
        <v>3.9930644035</v>
      </c>
      <c r="K27">
        <f t="shared" si="2"/>
        <v>2037</v>
      </c>
      <c r="L27">
        <v>4.962904907225</v>
      </c>
      <c r="M27">
        <v>3.9848398337750002</v>
      </c>
      <c r="N27">
        <v>4.8596698637250002</v>
      </c>
      <c r="O27">
        <v>3.9574934605249998</v>
      </c>
    </row>
    <row r="28" spans="1:15">
      <c r="A28">
        <f t="shared" si="0"/>
        <v>2038</v>
      </c>
      <c r="B28">
        <v>5.1614350864750005</v>
      </c>
      <c r="C28">
        <v>4.6045102345249997</v>
      </c>
      <c r="D28">
        <v>5.2011507292250005</v>
      </c>
      <c r="E28">
        <v>4.6096964879250004</v>
      </c>
      <c r="F28">
        <f t="shared" si="1"/>
        <v>2038</v>
      </c>
      <c r="G28">
        <v>4.8222318822000005</v>
      </c>
      <c r="H28">
        <v>4.3820178753499999</v>
      </c>
      <c r="I28">
        <v>5.1450621672999999</v>
      </c>
      <c r="J28">
        <v>4.3472081298500003</v>
      </c>
      <c r="K28">
        <f t="shared" si="2"/>
        <v>2038</v>
      </c>
      <c r="L28">
        <v>4.7936563566999997</v>
      </c>
      <c r="M28">
        <v>3.8846798999249996</v>
      </c>
      <c r="N28">
        <v>4.7391753303500002</v>
      </c>
      <c r="O28">
        <v>3.8720330693999996</v>
      </c>
    </row>
    <row r="29" spans="1:15">
      <c r="A29">
        <f t="shared" si="0"/>
        <v>2039</v>
      </c>
      <c r="B29">
        <v>4.7765649577250002</v>
      </c>
      <c r="C29">
        <v>4.3744317561249995</v>
      </c>
      <c r="D29">
        <v>4.711359329625</v>
      </c>
      <c r="E29">
        <v>4.30184061815</v>
      </c>
      <c r="F29">
        <f t="shared" si="1"/>
        <v>2039</v>
      </c>
      <c r="G29">
        <v>4.6356439311499997</v>
      </c>
      <c r="H29">
        <v>4.3567517986500004</v>
      </c>
      <c r="I29">
        <v>4.7612042118</v>
      </c>
      <c r="J29">
        <v>4.3557052137250007</v>
      </c>
      <c r="K29">
        <f t="shared" si="2"/>
        <v>2039</v>
      </c>
      <c r="L29">
        <v>5.0062925697500003</v>
      </c>
      <c r="M29">
        <v>3.9563698957</v>
      </c>
      <c r="N29">
        <v>5.0330771302750001</v>
      </c>
      <c r="O29">
        <v>3.9666139800750004</v>
      </c>
    </row>
    <row r="30" spans="1:15">
      <c r="A30">
        <f t="shared" si="0"/>
        <v>2040</v>
      </c>
      <c r="B30">
        <v>4.8650873526999998</v>
      </c>
      <c r="C30">
        <v>4.8232756083249999</v>
      </c>
      <c r="D30">
        <v>5.0264077895499994</v>
      </c>
      <c r="E30">
        <v>4.7664656266999996</v>
      </c>
      <c r="F30">
        <f t="shared" si="1"/>
        <v>2040</v>
      </c>
      <c r="G30">
        <v>4.1879728306999997</v>
      </c>
      <c r="H30">
        <v>4.2570691461249996</v>
      </c>
      <c r="I30">
        <v>4.3319254755249998</v>
      </c>
      <c r="J30">
        <v>4.2419688943000002</v>
      </c>
      <c r="K30">
        <f t="shared" si="2"/>
        <v>2040</v>
      </c>
      <c r="L30">
        <v>4.8507416189249994</v>
      </c>
      <c r="M30">
        <v>4.2648285292749994</v>
      </c>
      <c r="N30">
        <v>4.7807114894999998</v>
      </c>
      <c r="O30">
        <v>4.2586609600000003</v>
      </c>
    </row>
  </sheetData>
  <mergeCells count="3">
    <mergeCell ref="G2:J2"/>
    <mergeCell ref="L2:O2"/>
    <mergeCell ref="B2:E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workbookViewId="0">
      <selection activeCell="A2" sqref="A2:E30"/>
    </sheetView>
  </sheetViews>
  <sheetFormatPr baseColWidth="10" defaultRowHeight="15" x14ac:dyDescent="0"/>
  <cols>
    <col min="6" max="10" width="27.33203125" customWidth="1"/>
  </cols>
  <sheetData>
    <row r="2" spans="1:15">
      <c r="B2" s="3" t="s">
        <v>2</v>
      </c>
      <c r="C2" s="3"/>
      <c r="D2" s="3"/>
      <c r="E2" s="3"/>
      <c r="G2" s="3" t="s">
        <v>0</v>
      </c>
      <c r="H2" s="3"/>
      <c r="I2" s="3"/>
      <c r="J2" s="3"/>
      <c r="L2" s="3" t="s">
        <v>1</v>
      </c>
      <c r="M2" s="3"/>
      <c r="N2" s="3"/>
      <c r="O2" s="3"/>
    </row>
    <row r="3" spans="1:15" ht="32" customHeight="1">
      <c r="A3" s="1" t="s">
        <v>3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3</v>
      </c>
      <c r="L3" s="1" t="s">
        <v>15</v>
      </c>
      <c r="M3" s="1" t="s">
        <v>16</v>
      </c>
      <c r="N3" s="1" t="s">
        <v>17</v>
      </c>
      <c r="O3" s="1" t="s">
        <v>18</v>
      </c>
    </row>
    <row r="4" spans="1:15">
      <c r="A4">
        <v>2014</v>
      </c>
      <c r="B4">
        <v>8.6</v>
      </c>
      <c r="C4">
        <v>6.1403508772000004</v>
      </c>
      <c r="D4">
        <v>8.1926605504999994</v>
      </c>
      <c r="E4">
        <v>5.9629629629999998</v>
      </c>
      <c r="F4">
        <v>2014</v>
      </c>
      <c r="G4">
        <v>8.6</v>
      </c>
      <c r="H4">
        <v>6.1403508772000004</v>
      </c>
      <c r="I4">
        <v>8.1926605504999994</v>
      </c>
      <c r="J4">
        <v>5.9629629629999998</v>
      </c>
      <c r="K4">
        <v>2014</v>
      </c>
      <c r="L4">
        <v>8.6</v>
      </c>
      <c r="M4">
        <v>6.1403508772000004</v>
      </c>
      <c r="N4">
        <v>8.1926605504999994</v>
      </c>
      <c r="O4">
        <v>5.9629629629999998</v>
      </c>
    </row>
    <row r="5" spans="1:15">
      <c r="A5">
        <f>A4+1</f>
        <v>2015</v>
      </c>
      <c r="B5">
        <v>7.9382730381000002</v>
      </c>
      <c r="C5">
        <v>6.5811864666499993</v>
      </c>
      <c r="D5">
        <v>6.8570503737999999</v>
      </c>
      <c r="E5">
        <v>5.7466652557750004</v>
      </c>
      <c r="F5">
        <f>F4+1</f>
        <v>2015</v>
      </c>
      <c r="G5">
        <v>7.9382730381000002</v>
      </c>
      <c r="H5">
        <v>6.5811864666499993</v>
      </c>
      <c r="I5">
        <v>6.8570503737999999</v>
      </c>
      <c r="J5">
        <v>5.7466652557750004</v>
      </c>
      <c r="K5">
        <f>K4+1</f>
        <v>2015</v>
      </c>
      <c r="L5">
        <v>7.9382730381000002</v>
      </c>
      <c r="M5">
        <v>6.5811864666499993</v>
      </c>
      <c r="N5">
        <v>6.8570503737999999</v>
      </c>
      <c r="O5">
        <v>5.7466652557750004</v>
      </c>
    </row>
    <row r="6" spans="1:15">
      <c r="A6">
        <f t="shared" ref="A6:A30" si="0">A5+1</f>
        <v>2016</v>
      </c>
      <c r="B6">
        <v>8.1362415542999997</v>
      </c>
      <c r="C6">
        <v>6.5978322647249996</v>
      </c>
      <c r="D6">
        <v>6.8372925050500006</v>
      </c>
      <c r="E6">
        <v>5.6711401790749996</v>
      </c>
      <c r="F6">
        <f t="shared" ref="F6:F30" si="1">F5+1</f>
        <v>2016</v>
      </c>
      <c r="G6">
        <v>8.1362415542999997</v>
      </c>
      <c r="H6">
        <v>6.5978322647249996</v>
      </c>
      <c r="I6">
        <v>6.8372925050500006</v>
      </c>
      <c r="J6">
        <v>5.6711401790749996</v>
      </c>
      <c r="K6">
        <f>K5+1</f>
        <v>2016</v>
      </c>
      <c r="L6">
        <v>8.1362415542999997</v>
      </c>
      <c r="M6">
        <v>6.5978322647249996</v>
      </c>
      <c r="N6">
        <v>6.8372925050500006</v>
      </c>
      <c r="O6">
        <v>5.6711401790749996</v>
      </c>
    </row>
    <row r="7" spans="1:15">
      <c r="A7">
        <f t="shared" si="0"/>
        <v>2017</v>
      </c>
      <c r="B7">
        <v>7.8527583016749993</v>
      </c>
      <c r="C7">
        <v>6.6652349584249997</v>
      </c>
      <c r="D7">
        <v>6.574163902125</v>
      </c>
      <c r="E7">
        <v>5.6285069539250001</v>
      </c>
      <c r="F7">
        <f t="shared" si="1"/>
        <v>2017</v>
      </c>
      <c r="G7">
        <v>7.8527583016749993</v>
      </c>
      <c r="H7">
        <v>6.6652349584249997</v>
      </c>
      <c r="I7">
        <v>6.574163902125</v>
      </c>
      <c r="J7">
        <v>5.6285069539250001</v>
      </c>
      <c r="K7">
        <f>K6+1</f>
        <v>2017</v>
      </c>
      <c r="L7">
        <v>7.8527583016749993</v>
      </c>
      <c r="M7">
        <v>6.6652349584249997</v>
      </c>
      <c r="N7">
        <v>6.574163902125</v>
      </c>
      <c r="O7">
        <v>5.6285069539250001</v>
      </c>
    </row>
    <row r="8" spans="1:15">
      <c r="A8">
        <f t="shared" si="0"/>
        <v>2018</v>
      </c>
      <c r="B8">
        <v>7.8648242717999999</v>
      </c>
      <c r="C8">
        <v>6.3388409268999997</v>
      </c>
      <c r="D8">
        <v>6.5109431650499996</v>
      </c>
      <c r="E8">
        <v>5.3934237417500004</v>
      </c>
      <c r="F8">
        <f t="shared" si="1"/>
        <v>2018</v>
      </c>
      <c r="G8">
        <v>7.8648242717999999</v>
      </c>
      <c r="H8">
        <v>6.3408472895500001</v>
      </c>
      <c r="I8">
        <v>6.5106630595249992</v>
      </c>
      <c r="J8">
        <v>5.393095598225</v>
      </c>
      <c r="K8">
        <f>K7+1</f>
        <v>2018</v>
      </c>
      <c r="L8">
        <v>7.8648242717999999</v>
      </c>
      <c r="M8">
        <v>6.3349962895249998</v>
      </c>
      <c r="N8">
        <v>6.510555507774999</v>
      </c>
      <c r="O8">
        <v>5.3899829179000003</v>
      </c>
    </row>
    <row r="9" spans="1:15">
      <c r="A9">
        <f t="shared" si="0"/>
        <v>2019</v>
      </c>
      <c r="B9">
        <v>7.9568366185000006</v>
      </c>
      <c r="C9">
        <v>6.3462885411749994</v>
      </c>
      <c r="D9">
        <v>6.710296503875</v>
      </c>
      <c r="E9">
        <v>5.3742321888999998</v>
      </c>
      <c r="F9">
        <f t="shared" si="1"/>
        <v>2019</v>
      </c>
      <c r="G9">
        <v>7.9626451604249997</v>
      </c>
      <c r="H9">
        <v>6.3593614603999997</v>
      </c>
      <c r="I9">
        <v>6.717825956525</v>
      </c>
      <c r="J9">
        <v>5.3774458409249997</v>
      </c>
      <c r="K9">
        <f>K8+1</f>
        <v>2019</v>
      </c>
      <c r="L9">
        <v>7.9557034559000002</v>
      </c>
      <c r="M9">
        <v>6.3423819823750005</v>
      </c>
      <c r="N9">
        <v>6.6689454337249998</v>
      </c>
      <c r="O9">
        <v>5.3317280260000004</v>
      </c>
    </row>
    <row r="10" spans="1:15">
      <c r="A10">
        <f t="shared" si="0"/>
        <v>2020</v>
      </c>
      <c r="B10">
        <v>7.4898945827999999</v>
      </c>
      <c r="C10">
        <v>6.0538902934249998</v>
      </c>
      <c r="D10">
        <v>6.3763825976500002</v>
      </c>
      <c r="E10">
        <v>5.2441594934250002</v>
      </c>
      <c r="F10">
        <f t="shared" si="1"/>
        <v>2020</v>
      </c>
      <c r="G10">
        <v>7.5330203487749996</v>
      </c>
      <c r="H10">
        <v>6.1516560527999999</v>
      </c>
      <c r="I10">
        <v>6.4226201561499998</v>
      </c>
      <c r="J10">
        <v>5.2727813111749997</v>
      </c>
      <c r="K10">
        <f>K9+1</f>
        <v>2020</v>
      </c>
      <c r="L10">
        <v>7.6099136765750002</v>
      </c>
      <c r="M10">
        <v>6.088151017325</v>
      </c>
      <c r="N10">
        <v>6.4663941951249999</v>
      </c>
      <c r="O10">
        <v>5.227942481575</v>
      </c>
    </row>
    <row r="11" spans="1:15">
      <c r="A11">
        <f t="shared" si="0"/>
        <v>2021</v>
      </c>
      <c r="B11">
        <v>7.4477324108250009</v>
      </c>
      <c r="C11">
        <v>5.7496279314500001</v>
      </c>
      <c r="D11">
        <v>6.3777457222000002</v>
      </c>
      <c r="E11">
        <v>5.1826699736749999</v>
      </c>
      <c r="F11">
        <f t="shared" si="1"/>
        <v>2021</v>
      </c>
      <c r="G11">
        <v>7.9952257977250003</v>
      </c>
      <c r="H11">
        <v>6.0128228240749992</v>
      </c>
      <c r="I11">
        <v>6.5131789304750001</v>
      </c>
      <c r="J11">
        <v>5.1916427372999996</v>
      </c>
      <c r="K11">
        <f>K10+1</f>
        <v>2021</v>
      </c>
      <c r="L11">
        <v>7.9697375063999996</v>
      </c>
      <c r="M11">
        <v>6.1570087761750001</v>
      </c>
      <c r="N11">
        <v>6.5890470773250005</v>
      </c>
      <c r="O11">
        <v>5.2593035165249997</v>
      </c>
    </row>
    <row r="12" spans="1:15">
      <c r="A12">
        <f t="shared" si="0"/>
        <v>2022</v>
      </c>
      <c r="B12">
        <v>7.2808057045499996</v>
      </c>
      <c r="C12">
        <v>5.5224776626000001</v>
      </c>
      <c r="D12">
        <v>6.3547601046499995</v>
      </c>
      <c r="E12">
        <v>5.0479492974500006</v>
      </c>
      <c r="F12">
        <f t="shared" si="1"/>
        <v>2022</v>
      </c>
      <c r="G12">
        <v>7.6235166255499998</v>
      </c>
      <c r="H12">
        <v>5.6076097920500008</v>
      </c>
      <c r="I12">
        <v>6.5711021308499999</v>
      </c>
      <c r="J12">
        <v>4.9991534636250003</v>
      </c>
      <c r="K12">
        <f>K11+1</f>
        <v>2022</v>
      </c>
      <c r="L12">
        <v>7.4851450296749995</v>
      </c>
      <c r="M12">
        <v>5.7378106116250001</v>
      </c>
      <c r="N12">
        <v>6.5352382828749995</v>
      </c>
      <c r="O12">
        <v>5.0822858588000006</v>
      </c>
    </row>
    <row r="13" spans="1:15">
      <c r="A13">
        <f t="shared" si="0"/>
        <v>2023</v>
      </c>
      <c r="B13">
        <v>6.9181277306499993</v>
      </c>
      <c r="C13">
        <v>5.1969106652750003</v>
      </c>
      <c r="D13">
        <v>6.222998590625</v>
      </c>
      <c r="E13">
        <v>4.8464611090499998</v>
      </c>
      <c r="F13">
        <f t="shared" si="1"/>
        <v>2023</v>
      </c>
      <c r="G13">
        <v>6.8952376491500003</v>
      </c>
      <c r="H13">
        <v>5.4001196136249998</v>
      </c>
      <c r="I13">
        <v>6.2993835637249997</v>
      </c>
      <c r="J13">
        <v>4.8941056687749995</v>
      </c>
      <c r="K13">
        <f>K12+1</f>
        <v>2023</v>
      </c>
      <c r="L13">
        <v>8.1476491763250003</v>
      </c>
      <c r="M13">
        <v>5.8277646990750007</v>
      </c>
      <c r="N13">
        <v>6.8673185041250004</v>
      </c>
      <c r="O13">
        <v>5.3009686435749996</v>
      </c>
    </row>
    <row r="14" spans="1:15">
      <c r="A14">
        <f t="shared" si="0"/>
        <v>2024</v>
      </c>
      <c r="B14">
        <v>7.3350846033000003</v>
      </c>
      <c r="C14">
        <v>5.4470292759749999</v>
      </c>
      <c r="D14">
        <v>6.5874158157750005</v>
      </c>
      <c r="E14">
        <v>5.0511961609</v>
      </c>
      <c r="F14">
        <f t="shared" si="1"/>
        <v>2024</v>
      </c>
      <c r="G14">
        <v>7.3713600630499991</v>
      </c>
      <c r="H14">
        <v>5.4228679933499997</v>
      </c>
      <c r="I14">
        <v>6.7114132362499994</v>
      </c>
      <c r="J14">
        <v>5.0316609445249991</v>
      </c>
      <c r="K14">
        <f>K13+1</f>
        <v>2024</v>
      </c>
      <c r="L14">
        <v>7.9496960531749998</v>
      </c>
      <c r="M14">
        <v>5.9708386577250003</v>
      </c>
      <c r="N14">
        <v>7.2091539039499999</v>
      </c>
      <c r="O14">
        <v>5.5406689935499998</v>
      </c>
    </row>
    <row r="15" spans="1:15">
      <c r="A15">
        <f t="shared" si="0"/>
        <v>2025</v>
      </c>
      <c r="B15">
        <v>6.8534319579499998</v>
      </c>
      <c r="C15">
        <v>5.3959947655499994</v>
      </c>
      <c r="D15">
        <v>6.0293342982250007</v>
      </c>
      <c r="E15">
        <v>5.0184420004500003</v>
      </c>
      <c r="F15">
        <f t="shared" si="1"/>
        <v>2025</v>
      </c>
      <c r="G15">
        <v>7.2022138287500006</v>
      </c>
      <c r="H15">
        <v>5.4182997105249999</v>
      </c>
      <c r="I15">
        <v>6.7180779963249995</v>
      </c>
      <c r="J15">
        <v>5.1303698784999998</v>
      </c>
      <c r="K15">
        <f>K14+1</f>
        <v>2025</v>
      </c>
      <c r="L15">
        <v>7.6695473605499993</v>
      </c>
      <c r="M15">
        <v>6.0628893536750006</v>
      </c>
      <c r="N15">
        <v>6.6871149507250003</v>
      </c>
      <c r="O15">
        <v>5.4043832711749999</v>
      </c>
    </row>
    <row r="16" spans="1:15">
      <c r="A16">
        <f t="shared" si="0"/>
        <v>2026</v>
      </c>
      <c r="B16">
        <v>7.0452997073750003</v>
      </c>
      <c r="C16">
        <v>5.0355434275499995</v>
      </c>
      <c r="D16">
        <v>6.0875814501249996</v>
      </c>
      <c r="E16">
        <v>4.6944004756749997</v>
      </c>
      <c r="F16">
        <f t="shared" si="1"/>
        <v>2026</v>
      </c>
      <c r="G16">
        <v>7.5916273582749998</v>
      </c>
      <c r="H16">
        <v>5.5356855254749995</v>
      </c>
      <c r="I16">
        <v>6.8113343160749995</v>
      </c>
      <c r="J16">
        <v>5.2261736859749996</v>
      </c>
      <c r="K16">
        <f>K15+1</f>
        <v>2026</v>
      </c>
      <c r="L16">
        <v>7.1401893848000011</v>
      </c>
      <c r="M16">
        <v>5.9170907071750003</v>
      </c>
      <c r="N16">
        <v>6.7718310979750003</v>
      </c>
      <c r="O16">
        <v>5.53538935045</v>
      </c>
    </row>
    <row r="17" spans="1:15">
      <c r="A17">
        <f t="shared" si="0"/>
        <v>2027</v>
      </c>
      <c r="B17">
        <v>6.7618142334999991</v>
      </c>
      <c r="C17">
        <v>4.9687456186249994</v>
      </c>
      <c r="D17">
        <v>6.4361578581249992</v>
      </c>
      <c r="E17">
        <v>4.7166246499</v>
      </c>
      <c r="F17">
        <f t="shared" si="1"/>
        <v>2027</v>
      </c>
      <c r="G17">
        <v>7.7363695579750003</v>
      </c>
      <c r="H17">
        <v>5.70063355995</v>
      </c>
      <c r="I17">
        <v>6.7137731926499997</v>
      </c>
      <c r="J17">
        <v>5.3305486691499997</v>
      </c>
      <c r="K17">
        <f>K16+1</f>
        <v>2027</v>
      </c>
      <c r="L17">
        <v>7.1628049308000001</v>
      </c>
      <c r="M17">
        <v>5.4066788583500003</v>
      </c>
      <c r="N17">
        <v>7.0946645455499997</v>
      </c>
      <c r="O17">
        <v>5.2060583272500001</v>
      </c>
    </row>
    <row r="18" spans="1:15">
      <c r="A18">
        <f t="shared" si="0"/>
        <v>2028</v>
      </c>
      <c r="B18">
        <v>6.8039532150250004</v>
      </c>
      <c r="C18">
        <v>4.8973657123750005</v>
      </c>
      <c r="D18">
        <v>6.2776102741250002</v>
      </c>
      <c r="E18">
        <v>4.7252041760749997</v>
      </c>
      <c r="F18">
        <f t="shared" si="1"/>
        <v>2028</v>
      </c>
      <c r="G18">
        <v>7.2314102093999999</v>
      </c>
      <c r="H18">
        <v>5.5737639884750001</v>
      </c>
      <c r="I18">
        <v>6.6643738405999997</v>
      </c>
      <c r="J18">
        <v>5.2002005963500002</v>
      </c>
      <c r="K18">
        <f>K17+1</f>
        <v>2028</v>
      </c>
      <c r="L18">
        <v>7.0352659160000002</v>
      </c>
      <c r="M18">
        <v>5.2137445412999996</v>
      </c>
      <c r="N18">
        <v>6.7703772084500002</v>
      </c>
      <c r="O18">
        <v>5.1041171882</v>
      </c>
    </row>
    <row r="19" spans="1:15">
      <c r="A19">
        <f t="shared" si="0"/>
        <v>2029</v>
      </c>
      <c r="B19">
        <v>6.1307982829499998</v>
      </c>
      <c r="C19">
        <v>4.5813358740249992</v>
      </c>
      <c r="D19">
        <v>6.1837839639250003</v>
      </c>
      <c r="E19">
        <v>4.6156898298750004</v>
      </c>
      <c r="F19">
        <f t="shared" si="1"/>
        <v>2029</v>
      </c>
      <c r="G19">
        <v>7.5364760564499997</v>
      </c>
      <c r="H19">
        <v>5.5379566840000001</v>
      </c>
      <c r="I19">
        <v>7.1418812429749998</v>
      </c>
      <c r="J19">
        <v>5.3503521833750005</v>
      </c>
      <c r="K19">
        <f>K18+1</f>
        <v>2029</v>
      </c>
      <c r="L19">
        <v>6.7407299023499991</v>
      </c>
      <c r="M19">
        <v>5.0849422685249994</v>
      </c>
      <c r="N19">
        <v>6.69776728125</v>
      </c>
      <c r="O19">
        <v>5.0589189570499995</v>
      </c>
    </row>
    <row r="20" spans="1:15">
      <c r="A20">
        <f t="shared" si="0"/>
        <v>2030</v>
      </c>
      <c r="B20">
        <v>6.409574110875</v>
      </c>
      <c r="C20">
        <v>4.7686930463249997</v>
      </c>
      <c r="D20">
        <v>6.8431164501500001</v>
      </c>
      <c r="E20">
        <v>4.8061131386750002</v>
      </c>
      <c r="F20">
        <f t="shared" si="1"/>
        <v>2030</v>
      </c>
      <c r="G20">
        <v>6.4830750194500002</v>
      </c>
      <c r="H20">
        <v>5.1116157502749999</v>
      </c>
      <c r="I20">
        <v>6.2374711707000001</v>
      </c>
      <c r="J20">
        <v>4.8875645079750001</v>
      </c>
      <c r="K20">
        <f>K19+1</f>
        <v>2030</v>
      </c>
      <c r="L20">
        <v>7.1647296363749993</v>
      </c>
      <c r="M20">
        <v>5.2347049868000006</v>
      </c>
      <c r="N20">
        <v>6.8344491862999996</v>
      </c>
      <c r="O20">
        <v>5.0923202812000001</v>
      </c>
    </row>
    <row r="21" spans="1:15">
      <c r="A21">
        <f t="shared" si="0"/>
        <v>2031</v>
      </c>
      <c r="B21">
        <v>5.9552126559999996</v>
      </c>
      <c r="C21">
        <v>4.3270114247499993</v>
      </c>
      <c r="D21">
        <v>6.0238216800749989</v>
      </c>
      <c r="E21">
        <v>4.2267159314500002</v>
      </c>
      <c r="F21">
        <f t="shared" si="1"/>
        <v>2031</v>
      </c>
      <c r="G21">
        <v>6.4524296030499997</v>
      </c>
      <c r="H21">
        <v>4.9529028471749994</v>
      </c>
      <c r="I21">
        <v>6.3988039225750004</v>
      </c>
      <c r="J21">
        <v>4.8111668500249998</v>
      </c>
      <c r="K21">
        <f>K20+1</f>
        <v>2031</v>
      </c>
      <c r="L21">
        <v>6.8051294783999996</v>
      </c>
      <c r="M21">
        <v>5.16678775945</v>
      </c>
      <c r="N21">
        <v>6.4150899851750003</v>
      </c>
      <c r="O21">
        <v>4.9453970900749997</v>
      </c>
    </row>
    <row r="22" spans="1:15">
      <c r="A22">
        <f t="shared" si="0"/>
        <v>2032</v>
      </c>
      <c r="B22">
        <v>5.2405830872999992</v>
      </c>
      <c r="C22">
        <v>4.0853004892750002</v>
      </c>
      <c r="D22">
        <v>5.2412799737999993</v>
      </c>
      <c r="E22">
        <v>4.0205492896499999</v>
      </c>
      <c r="F22">
        <f t="shared" si="1"/>
        <v>2032</v>
      </c>
      <c r="G22">
        <v>6.2538323143250008</v>
      </c>
      <c r="H22">
        <v>4.4945706911250003</v>
      </c>
      <c r="I22">
        <v>5.9715514563249998</v>
      </c>
      <c r="J22">
        <v>4.3412325066750004</v>
      </c>
      <c r="K22">
        <f>K21+1</f>
        <v>2032</v>
      </c>
      <c r="L22">
        <v>6.3306188749499999</v>
      </c>
      <c r="M22">
        <v>4.9652081852250003</v>
      </c>
      <c r="N22">
        <v>6.2007176626749994</v>
      </c>
      <c r="O22">
        <v>4.8095464251249993</v>
      </c>
    </row>
    <row r="23" spans="1:15">
      <c r="A23">
        <f t="shared" si="0"/>
        <v>2033</v>
      </c>
      <c r="B23">
        <v>5.0162365570249996</v>
      </c>
      <c r="C23">
        <v>3.855316512625</v>
      </c>
      <c r="D23">
        <v>4.9645893087250004</v>
      </c>
      <c r="E23">
        <v>3.8299632550749996</v>
      </c>
      <c r="F23">
        <f t="shared" si="1"/>
        <v>2033</v>
      </c>
      <c r="G23">
        <v>5.5448558376500001</v>
      </c>
      <c r="H23">
        <v>4.2156409575750002</v>
      </c>
      <c r="I23">
        <v>5.4388340528750003</v>
      </c>
      <c r="J23">
        <v>4.0364416482000003</v>
      </c>
      <c r="K23">
        <f>K22+1</f>
        <v>2033</v>
      </c>
      <c r="L23">
        <v>5.7908460014249998</v>
      </c>
      <c r="M23">
        <v>4.5448374246999999</v>
      </c>
      <c r="N23">
        <v>5.7249336373500004</v>
      </c>
      <c r="O23">
        <v>4.4776088249749995</v>
      </c>
    </row>
    <row r="24" spans="1:15">
      <c r="A24">
        <f t="shared" si="0"/>
        <v>2034</v>
      </c>
      <c r="B24">
        <v>4.6355341120000002</v>
      </c>
      <c r="C24">
        <v>3.8066763369249998</v>
      </c>
      <c r="D24">
        <v>4.6801977822500005</v>
      </c>
      <c r="E24">
        <v>3.8092687819999997</v>
      </c>
      <c r="F24">
        <f t="shared" si="1"/>
        <v>2034</v>
      </c>
      <c r="G24">
        <v>5.4668783653249999</v>
      </c>
      <c r="H24">
        <v>3.9863434371499999</v>
      </c>
      <c r="I24">
        <v>5.2293016043499998</v>
      </c>
      <c r="J24">
        <v>3.9422679255249999</v>
      </c>
      <c r="K24">
        <f>K23+1</f>
        <v>2034</v>
      </c>
      <c r="L24">
        <v>5.9604876120250001</v>
      </c>
      <c r="M24">
        <v>4.4939757510250002</v>
      </c>
      <c r="N24">
        <v>5.8474147922749999</v>
      </c>
      <c r="O24">
        <v>4.3460669600750004</v>
      </c>
    </row>
    <row r="25" spans="1:15">
      <c r="A25">
        <f t="shared" si="0"/>
        <v>2035</v>
      </c>
      <c r="B25">
        <v>4.5906624523000001</v>
      </c>
      <c r="C25">
        <v>3.8248548337499999</v>
      </c>
      <c r="D25">
        <v>4.6382895744999999</v>
      </c>
      <c r="E25">
        <v>3.8248548337499999</v>
      </c>
      <c r="F25">
        <f t="shared" si="1"/>
        <v>2035</v>
      </c>
      <c r="G25">
        <v>5.1883999733250006</v>
      </c>
      <c r="H25">
        <v>3.9430273182750004</v>
      </c>
      <c r="I25">
        <v>5.1283899561249999</v>
      </c>
      <c r="J25">
        <v>3.9047483188250003</v>
      </c>
      <c r="K25">
        <f>K24+1</f>
        <v>2035</v>
      </c>
      <c r="L25">
        <v>5.4876129018499995</v>
      </c>
      <c r="M25">
        <v>4.336600576475</v>
      </c>
      <c r="N25">
        <v>5.4182083545499999</v>
      </c>
      <c r="O25">
        <v>4.2594744913499998</v>
      </c>
    </row>
    <row r="26" spans="1:15">
      <c r="A26">
        <f t="shared" si="0"/>
        <v>2036</v>
      </c>
      <c r="B26">
        <v>4.6270864887999998</v>
      </c>
      <c r="C26">
        <v>3.7219917786500001</v>
      </c>
      <c r="D26">
        <v>4.7451338189500003</v>
      </c>
      <c r="E26">
        <v>3.7204985571249996</v>
      </c>
      <c r="F26">
        <f t="shared" si="1"/>
        <v>2036</v>
      </c>
      <c r="G26">
        <v>5.0695715507750005</v>
      </c>
      <c r="H26">
        <v>3.8389970445499997</v>
      </c>
      <c r="I26">
        <v>4.9519287908000003</v>
      </c>
      <c r="J26">
        <v>3.8422709343250001</v>
      </c>
      <c r="K26">
        <f>K25+1</f>
        <v>2036</v>
      </c>
      <c r="L26">
        <v>5.6250231115</v>
      </c>
      <c r="M26">
        <v>4.0873414961750001</v>
      </c>
      <c r="N26">
        <v>5.3961688453249996</v>
      </c>
      <c r="O26">
        <v>4.0840077543250004</v>
      </c>
    </row>
    <row r="27" spans="1:15">
      <c r="A27">
        <f t="shared" si="0"/>
        <v>2037</v>
      </c>
      <c r="B27">
        <v>4.1575045949499998</v>
      </c>
      <c r="C27">
        <v>3.6268321322500001</v>
      </c>
      <c r="D27">
        <v>4.2689102338999998</v>
      </c>
      <c r="E27">
        <v>3.6267479574499997</v>
      </c>
      <c r="F27">
        <f t="shared" si="1"/>
        <v>2037</v>
      </c>
      <c r="G27">
        <v>4.9178530197499999</v>
      </c>
      <c r="H27">
        <v>3.79650840485</v>
      </c>
      <c r="I27">
        <v>4.8409744235250001</v>
      </c>
      <c r="J27">
        <v>3.7672006923749999</v>
      </c>
      <c r="K27">
        <f>K26+1</f>
        <v>2037</v>
      </c>
      <c r="L27">
        <v>4.9030741534499995</v>
      </c>
      <c r="M27">
        <v>3.8077209073499998</v>
      </c>
      <c r="N27">
        <v>4.9238293056750004</v>
      </c>
      <c r="O27">
        <v>3.789581218925</v>
      </c>
    </row>
    <row r="28" spans="1:15">
      <c r="A28">
        <f t="shared" si="0"/>
        <v>2038</v>
      </c>
      <c r="B28">
        <v>4.286377682725</v>
      </c>
      <c r="C28">
        <v>3.6556002076</v>
      </c>
      <c r="D28">
        <v>4.5144655596999996</v>
      </c>
      <c r="E28">
        <v>3.6534353067499996</v>
      </c>
      <c r="F28">
        <f t="shared" si="1"/>
        <v>2038</v>
      </c>
      <c r="G28">
        <v>4.8693593747000001</v>
      </c>
      <c r="H28">
        <v>3.8434311824249998</v>
      </c>
      <c r="I28">
        <v>4.7986394645499999</v>
      </c>
      <c r="J28">
        <v>3.7936048521250001</v>
      </c>
      <c r="K28">
        <f>K27+1</f>
        <v>2038</v>
      </c>
      <c r="L28">
        <v>4.4218608350499995</v>
      </c>
      <c r="M28">
        <v>3.777922689575</v>
      </c>
      <c r="N28">
        <v>4.4251379482499997</v>
      </c>
      <c r="O28">
        <v>3.7645968610000002</v>
      </c>
    </row>
    <row r="29" spans="1:15">
      <c r="A29">
        <f t="shared" si="0"/>
        <v>2039</v>
      </c>
      <c r="B29">
        <v>4.1500412813749996</v>
      </c>
      <c r="C29">
        <v>3.7375696592500001</v>
      </c>
      <c r="D29">
        <v>4.3158617653999993</v>
      </c>
      <c r="E29">
        <v>3.736991347075</v>
      </c>
      <c r="F29">
        <f t="shared" si="1"/>
        <v>2039</v>
      </c>
      <c r="G29">
        <v>5.0317375536999993</v>
      </c>
      <c r="H29">
        <v>3.9851817027749998</v>
      </c>
      <c r="I29">
        <v>4.9144646245000008</v>
      </c>
      <c r="J29">
        <v>3.9588111083249999</v>
      </c>
      <c r="K29">
        <f>K28+1</f>
        <v>2039</v>
      </c>
      <c r="L29">
        <v>4.3043273545999998</v>
      </c>
      <c r="M29">
        <v>3.6235853618749996</v>
      </c>
      <c r="N29">
        <v>4.4318338331499998</v>
      </c>
      <c r="O29">
        <v>3.59810613425</v>
      </c>
    </row>
    <row r="30" spans="1:15">
      <c r="A30">
        <f t="shared" si="0"/>
        <v>2040</v>
      </c>
      <c r="B30">
        <v>4.6335795042000001</v>
      </c>
      <c r="C30">
        <v>3.9246019510250005</v>
      </c>
      <c r="D30">
        <v>4.7790451829249996</v>
      </c>
      <c r="E30">
        <v>3.9239302354500003</v>
      </c>
      <c r="F30">
        <f t="shared" si="1"/>
        <v>2040</v>
      </c>
      <c r="G30">
        <v>4.9639599491000004</v>
      </c>
      <c r="H30">
        <v>3.9750898256</v>
      </c>
      <c r="I30">
        <v>4.9312114283999993</v>
      </c>
      <c r="J30">
        <v>3.9702432505499998</v>
      </c>
      <c r="K30">
        <f>K29+1</f>
        <v>2040</v>
      </c>
      <c r="L30">
        <v>5.0096127460249997</v>
      </c>
      <c r="M30">
        <v>3.7369196128</v>
      </c>
      <c r="N30">
        <v>5.0644406601250003</v>
      </c>
      <c r="O30">
        <v>3.7146135404499998</v>
      </c>
    </row>
  </sheetData>
  <mergeCells count="3">
    <mergeCell ref="G2:J2"/>
    <mergeCell ref="L2:O2"/>
    <mergeCell ref="B2:E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workbookViewId="0">
      <selection activeCell="A3" sqref="A3"/>
    </sheetView>
  </sheetViews>
  <sheetFormatPr baseColWidth="10" defaultRowHeight="15" x14ac:dyDescent="0"/>
  <cols>
    <col min="6" max="10" width="27.33203125" customWidth="1"/>
  </cols>
  <sheetData>
    <row r="2" spans="1:15">
      <c r="B2" s="3" t="s">
        <v>2</v>
      </c>
      <c r="C2" s="3"/>
      <c r="D2" s="3"/>
      <c r="E2" s="3"/>
      <c r="G2" s="3" t="s">
        <v>0</v>
      </c>
      <c r="H2" s="3"/>
      <c r="I2" s="3"/>
      <c r="J2" s="3"/>
      <c r="L2" s="3" t="s">
        <v>1</v>
      </c>
      <c r="M2" s="3"/>
      <c r="N2" s="3"/>
      <c r="O2" s="3"/>
    </row>
    <row r="3" spans="1:15" ht="32" customHeight="1">
      <c r="A3" s="1" t="s">
        <v>3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3</v>
      </c>
      <c r="L3" s="1" t="s">
        <v>15</v>
      </c>
      <c r="M3" s="1" t="s">
        <v>16</v>
      </c>
      <c r="N3" s="1" t="s">
        <v>17</v>
      </c>
      <c r="O3" s="1" t="s">
        <v>18</v>
      </c>
    </row>
    <row r="4" spans="1:15">
      <c r="A4">
        <v>2014</v>
      </c>
      <c r="B4">
        <v>8.6</v>
      </c>
      <c r="C4">
        <v>6.1403508772000004</v>
      </c>
      <c r="D4">
        <v>8.1926605504999994</v>
      </c>
      <c r="E4">
        <v>5.9629629629999998</v>
      </c>
      <c r="F4">
        <v>2014</v>
      </c>
      <c r="G4">
        <v>8.6</v>
      </c>
      <c r="H4">
        <v>6.1403508770000004</v>
      </c>
      <c r="I4">
        <v>8.1926605509999995</v>
      </c>
      <c r="J4">
        <v>5.9629629629999998</v>
      </c>
      <c r="K4">
        <v>2014</v>
      </c>
      <c r="L4">
        <v>8.6</v>
      </c>
      <c r="M4">
        <v>6.1403508772000004</v>
      </c>
      <c r="N4">
        <v>8.1926605504999994</v>
      </c>
      <c r="O4">
        <v>5.9629629629999998</v>
      </c>
    </row>
    <row r="5" spans="1:15">
      <c r="A5">
        <f>A4+1</f>
        <v>2015</v>
      </c>
      <c r="B5">
        <v>7.9382730381000002</v>
      </c>
      <c r="C5">
        <v>6.5811864666499993</v>
      </c>
      <c r="D5">
        <v>6.8570503737999999</v>
      </c>
      <c r="E5">
        <v>5.7466652557750004</v>
      </c>
      <c r="F5">
        <f>F4+1</f>
        <v>2015</v>
      </c>
      <c r="G5">
        <v>7.9382730380000002</v>
      </c>
      <c r="H5">
        <v>6.5811864670000002</v>
      </c>
      <c r="I5">
        <v>6.8570503739999999</v>
      </c>
      <c r="J5">
        <v>5.746665256</v>
      </c>
      <c r="K5">
        <f>K4+1</f>
        <v>2015</v>
      </c>
      <c r="L5">
        <v>7.9382730381000002</v>
      </c>
      <c r="M5">
        <v>6.5811864666499993</v>
      </c>
      <c r="N5">
        <v>6.8570503737999999</v>
      </c>
      <c r="O5">
        <v>5.7466652557750004</v>
      </c>
    </row>
    <row r="6" spans="1:15">
      <c r="A6">
        <f t="shared" ref="A6:A30" si="0">A5+1</f>
        <v>2016</v>
      </c>
      <c r="B6">
        <v>8.1362415542999997</v>
      </c>
      <c r="C6">
        <v>6.5988338633999994</v>
      </c>
      <c r="D6">
        <v>6.9362175243749995</v>
      </c>
      <c r="E6">
        <v>5.7840881664000001</v>
      </c>
      <c r="F6">
        <f t="shared" ref="F6:F30" si="1">F5+1</f>
        <v>2016</v>
      </c>
      <c r="G6">
        <v>8.1362415539999997</v>
      </c>
      <c r="H6">
        <v>6.5988338630000003</v>
      </c>
      <c r="I6">
        <v>6.9362175239999999</v>
      </c>
      <c r="J6">
        <v>5.7840881660000001</v>
      </c>
      <c r="K6">
        <f t="shared" ref="K6:K30" si="2">K5+1</f>
        <v>2016</v>
      </c>
      <c r="L6">
        <v>8.1362415542999997</v>
      </c>
      <c r="M6">
        <v>6.5988338633999994</v>
      </c>
      <c r="N6">
        <v>6.9362175243749995</v>
      </c>
      <c r="O6">
        <v>5.7840881664000001</v>
      </c>
    </row>
    <row r="7" spans="1:15">
      <c r="A7">
        <f t="shared" si="0"/>
        <v>2017</v>
      </c>
      <c r="B7">
        <v>7.8527583016749993</v>
      </c>
      <c r="C7">
        <v>6.6579158330499997</v>
      </c>
      <c r="D7">
        <v>6.6825289017500005</v>
      </c>
      <c r="E7">
        <v>5.7593878984250004</v>
      </c>
      <c r="F7">
        <f t="shared" si="1"/>
        <v>2017</v>
      </c>
      <c r="G7">
        <v>7.8527583019999998</v>
      </c>
      <c r="H7">
        <v>6.6579158329999997</v>
      </c>
      <c r="I7">
        <v>6.6825289019999996</v>
      </c>
      <c r="J7">
        <v>5.759387898</v>
      </c>
      <c r="K7">
        <f t="shared" si="2"/>
        <v>2017</v>
      </c>
      <c r="L7">
        <v>7.8527583016749993</v>
      </c>
      <c r="M7">
        <v>6.6579158330499997</v>
      </c>
      <c r="N7">
        <v>6.6825289017500005</v>
      </c>
      <c r="O7">
        <v>5.7593878984250004</v>
      </c>
    </row>
    <row r="8" spans="1:15">
      <c r="A8">
        <f t="shared" si="0"/>
        <v>2018</v>
      </c>
      <c r="B8">
        <v>7.9065711368249989</v>
      </c>
      <c r="C8">
        <v>6.3157869549000001</v>
      </c>
      <c r="D8">
        <v>6.7069566782500001</v>
      </c>
      <c r="E8">
        <v>5.4874196437750005</v>
      </c>
      <c r="F8">
        <f t="shared" si="1"/>
        <v>2018</v>
      </c>
      <c r="G8">
        <v>7.9065711370000002</v>
      </c>
      <c r="H8">
        <v>6.3157869550000001</v>
      </c>
      <c r="I8">
        <v>6.7054719509999998</v>
      </c>
      <c r="J8">
        <v>5.4872834580000003</v>
      </c>
      <c r="K8">
        <f t="shared" si="2"/>
        <v>2018</v>
      </c>
      <c r="L8">
        <v>7.9065711368249989</v>
      </c>
      <c r="M8">
        <v>6.3156447666750006</v>
      </c>
      <c r="N8">
        <v>6.7036423963500003</v>
      </c>
      <c r="O8">
        <v>5.4830137427250003</v>
      </c>
    </row>
    <row r="9" spans="1:15">
      <c r="A9">
        <f t="shared" si="0"/>
        <v>2019</v>
      </c>
      <c r="B9">
        <v>7.9078935833999999</v>
      </c>
      <c r="C9">
        <v>6.3783394783</v>
      </c>
      <c r="D9">
        <v>6.8158814330249999</v>
      </c>
      <c r="E9">
        <v>5.4771470597249996</v>
      </c>
      <c r="F9">
        <f t="shared" si="1"/>
        <v>2019</v>
      </c>
      <c r="G9">
        <v>7.9247498470000002</v>
      </c>
      <c r="H9">
        <v>6.371864296</v>
      </c>
      <c r="I9">
        <v>6.7865112610000002</v>
      </c>
      <c r="J9">
        <v>5.4705326100000002</v>
      </c>
      <c r="K9">
        <f t="shared" si="2"/>
        <v>2019</v>
      </c>
      <c r="L9">
        <v>7.9266849880250003</v>
      </c>
      <c r="M9">
        <v>6.3369331153250004</v>
      </c>
      <c r="N9">
        <v>6.7813398379250005</v>
      </c>
      <c r="O9">
        <v>5.4434417768000003</v>
      </c>
    </row>
    <row r="10" spans="1:15">
      <c r="A10">
        <f t="shared" si="0"/>
        <v>2020</v>
      </c>
      <c r="B10">
        <v>7.4242787177</v>
      </c>
      <c r="C10">
        <v>5.9630071018999997</v>
      </c>
      <c r="D10">
        <v>6.456374915775001</v>
      </c>
      <c r="E10">
        <v>5.2738484408750006</v>
      </c>
      <c r="F10">
        <f t="shared" si="1"/>
        <v>2020</v>
      </c>
      <c r="G10">
        <v>7.5167254349999997</v>
      </c>
      <c r="H10">
        <v>6.0204763339999996</v>
      </c>
      <c r="I10">
        <v>6.537778597</v>
      </c>
      <c r="J10">
        <v>5.2783812670000003</v>
      </c>
      <c r="K10">
        <f t="shared" si="2"/>
        <v>2020</v>
      </c>
      <c r="L10">
        <v>7.4708944519500005</v>
      </c>
      <c r="M10">
        <v>6.121507196075</v>
      </c>
      <c r="N10">
        <v>6.6527780399999994</v>
      </c>
      <c r="O10">
        <v>5.3798592367250002</v>
      </c>
    </row>
    <row r="11" spans="1:15">
      <c r="A11">
        <f t="shared" si="0"/>
        <v>2021</v>
      </c>
      <c r="B11">
        <v>7.1720719252249996</v>
      </c>
      <c r="C11">
        <v>5.7504903844749995</v>
      </c>
      <c r="D11">
        <v>6.3574477025</v>
      </c>
      <c r="E11">
        <v>5.1695947911249993</v>
      </c>
      <c r="F11">
        <f t="shared" si="1"/>
        <v>2021</v>
      </c>
      <c r="G11">
        <v>7.401180944</v>
      </c>
      <c r="H11">
        <v>5.7169624859999999</v>
      </c>
      <c r="I11">
        <v>6.3985789799999999</v>
      </c>
      <c r="J11">
        <v>5.1432841399999996</v>
      </c>
      <c r="K11">
        <f t="shared" si="2"/>
        <v>2021</v>
      </c>
      <c r="L11">
        <v>8.0046156128499995</v>
      </c>
      <c r="M11">
        <v>5.8811612175999999</v>
      </c>
      <c r="N11">
        <v>6.8232005740750008</v>
      </c>
      <c r="O11">
        <v>5.3077225826000003</v>
      </c>
    </row>
    <row r="12" spans="1:15">
      <c r="A12">
        <f t="shared" si="0"/>
        <v>2022</v>
      </c>
      <c r="B12">
        <v>7.6330499988249993</v>
      </c>
      <c r="C12">
        <v>5.8418067258499997</v>
      </c>
      <c r="D12">
        <v>6.6952077946750004</v>
      </c>
      <c r="E12">
        <v>5.2270557654499994</v>
      </c>
      <c r="F12">
        <f t="shared" si="1"/>
        <v>2022</v>
      </c>
      <c r="G12">
        <v>7.5282658419999997</v>
      </c>
      <c r="H12">
        <v>5.8127207370000002</v>
      </c>
      <c r="I12">
        <v>6.6251409680000002</v>
      </c>
      <c r="J12">
        <v>5.1559373060000002</v>
      </c>
      <c r="K12">
        <f t="shared" si="2"/>
        <v>2022</v>
      </c>
      <c r="L12">
        <v>7.8762997873499998</v>
      </c>
      <c r="M12">
        <v>5.6606914695249992</v>
      </c>
      <c r="N12">
        <v>6.8622588976499994</v>
      </c>
      <c r="O12">
        <v>5.2267296838249999</v>
      </c>
    </row>
    <row r="13" spans="1:15">
      <c r="A13">
        <f t="shared" si="0"/>
        <v>2023</v>
      </c>
      <c r="B13">
        <v>7.1391022688249999</v>
      </c>
      <c r="C13">
        <v>5.2646225334749994</v>
      </c>
      <c r="D13">
        <v>6.4509127827749992</v>
      </c>
      <c r="E13">
        <v>5.0281163598000003</v>
      </c>
      <c r="F13">
        <f t="shared" si="1"/>
        <v>2023</v>
      </c>
      <c r="G13">
        <v>7.7078820329999997</v>
      </c>
      <c r="H13">
        <v>5.8354752110000003</v>
      </c>
      <c r="I13">
        <v>6.658392782</v>
      </c>
      <c r="J13">
        <v>5.2339963840000001</v>
      </c>
      <c r="K13">
        <f t="shared" si="2"/>
        <v>2023</v>
      </c>
      <c r="L13">
        <v>7.2394158254000001</v>
      </c>
      <c r="M13">
        <v>5.4454434738750006</v>
      </c>
      <c r="N13">
        <v>6.6088269678499998</v>
      </c>
      <c r="O13">
        <v>5.1032789977000004</v>
      </c>
    </row>
    <row r="14" spans="1:15">
      <c r="A14">
        <f t="shared" si="0"/>
        <v>2024</v>
      </c>
      <c r="B14">
        <v>7.0332165284000006</v>
      </c>
      <c r="C14">
        <v>5.4612320429499999</v>
      </c>
      <c r="D14">
        <v>6.4689614669999997</v>
      </c>
      <c r="E14">
        <v>5.1354594496749995</v>
      </c>
      <c r="F14">
        <f t="shared" si="1"/>
        <v>2024</v>
      </c>
      <c r="G14">
        <v>7.8873879860000002</v>
      </c>
      <c r="H14">
        <v>5.6214956689999998</v>
      </c>
      <c r="I14">
        <v>7.2679257740000001</v>
      </c>
      <c r="J14">
        <v>5.4065272719999999</v>
      </c>
      <c r="K14">
        <f t="shared" si="2"/>
        <v>2024</v>
      </c>
      <c r="L14">
        <v>7.7924126426499996</v>
      </c>
      <c r="M14">
        <v>5.6904611317749998</v>
      </c>
      <c r="N14">
        <v>7.0357733233999991</v>
      </c>
      <c r="O14">
        <v>5.2086034324000003</v>
      </c>
    </row>
    <row r="15" spans="1:15">
      <c r="A15">
        <f t="shared" si="0"/>
        <v>2025</v>
      </c>
      <c r="B15">
        <v>7.5616172131750004</v>
      </c>
      <c r="C15">
        <v>5.7255662041750002</v>
      </c>
      <c r="D15">
        <v>7.0374748976750006</v>
      </c>
      <c r="E15">
        <v>5.3180277951249995</v>
      </c>
      <c r="F15">
        <f t="shared" si="1"/>
        <v>2025</v>
      </c>
      <c r="G15">
        <v>7.2780445839999999</v>
      </c>
      <c r="H15">
        <v>5.6381074350000002</v>
      </c>
      <c r="I15">
        <v>6.9068730370000004</v>
      </c>
      <c r="J15">
        <v>5.351397414</v>
      </c>
      <c r="K15">
        <f t="shared" si="2"/>
        <v>2025</v>
      </c>
      <c r="L15">
        <v>7.6760455546499999</v>
      </c>
      <c r="M15">
        <v>5.6781129371500008</v>
      </c>
      <c r="N15">
        <v>7.2612812569999994</v>
      </c>
      <c r="O15">
        <v>5.3527604393000008</v>
      </c>
    </row>
    <row r="16" spans="1:15">
      <c r="A16">
        <f t="shared" si="0"/>
        <v>2026</v>
      </c>
      <c r="B16">
        <v>7.4584592087249995</v>
      </c>
      <c r="C16">
        <v>5.5071402087249997</v>
      </c>
      <c r="D16">
        <v>6.9121702159999998</v>
      </c>
      <c r="E16">
        <v>5.1953270160249998</v>
      </c>
      <c r="F16">
        <f t="shared" si="1"/>
        <v>2026</v>
      </c>
      <c r="G16">
        <v>7.6034029609999996</v>
      </c>
      <c r="H16">
        <v>5.4785566320000001</v>
      </c>
      <c r="I16">
        <v>7.0220210649999997</v>
      </c>
      <c r="J16">
        <v>5.1828735300000002</v>
      </c>
      <c r="K16">
        <f t="shared" si="2"/>
        <v>2026</v>
      </c>
      <c r="L16">
        <v>7.4590166716250001</v>
      </c>
      <c r="M16">
        <v>5.4248647464750004</v>
      </c>
      <c r="N16">
        <v>6.9945221165999998</v>
      </c>
      <c r="O16">
        <v>5.1343971518749996</v>
      </c>
    </row>
    <row r="17" spans="1:15">
      <c r="A17">
        <f t="shared" si="0"/>
        <v>2027</v>
      </c>
      <c r="B17">
        <v>7.2056845498750004</v>
      </c>
      <c r="C17">
        <v>5.3692916552749992</v>
      </c>
      <c r="D17">
        <v>6.6657166624499995</v>
      </c>
      <c r="E17">
        <v>5.0469296821499992</v>
      </c>
      <c r="F17">
        <f t="shared" si="1"/>
        <v>2027</v>
      </c>
      <c r="G17">
        <v>7.2370889539999999</v>
      </c>
      <c r="H17">
        <v>5.2099928100000001</v>
      </c>
      <c r="I17">
        <v>6.7466971640000004</v>
      </c>
      <c r="J17">
        <v>5.0586862630000002</v>
      </c>
      <c r="K17">
        <f t="shared" si="2"/>
        <v>2027</v>
      </c>
      <c r="L17">
        <v>7.2665621484750007</v>
      </c>
      <c r="M17">
        <v>5.1163987993249993</v>
      </c>
      <c r="N17">
        <v>7.1224539678000003</v>
      </c>
      <c r="O17">
        <v>4.9341341086499995</v>
      </c>
    </row>
    <row r="18" spans="1:15">
      <c r="A18">
        <f t="shared" si="0"/>
        <v>2028</v>
      </c>
      <c r="B18">
        <v>7.0055507978999998</v>
      </c>
      <c r="C18">
        <v>5.0792310340750007</v>
      </c>
      <c r="D18">
        <v>6.9633687389999999</v>
      </c>
      <c r="E18">
        <v>5.0660042625499999</v>
      </c>
      <c r="F18">
        <f t="shared" si="1"/>
        <v>2028</v>
      </c>
      <c r="G18">
        <v>7.343920346</v>
      </c>
      <c r="H18">
        <v>4.9377073100000004</v>
      </c>
      <c r="I18">
        <v>7.2459730069999999</v>
      </c>
      <c r="J18">
        <v>4.8719503069999996</v>
      </c>
      <c r="K18">
        <f t="shared" si="2"/>
        <v>2028</v>
      </c>
      <c r="L18">
        <v>7.1328679174999996</v>
      </c>
      <c r="M18">
        <v>5.0862079946250001</v>
      </c>
      <c r="N18">
        <v>7.0691659788999992</v>
      </c>
      <c r="O18">
        <v>5.1277095256499994</v>
      </c>
    </row>
    <row r="19" spans="1:15">
      <c r="A19">
        <f t="shared" si="0"/>
        <v>2029</v>
      </c>
      <c r="B19">
        <v>6.9824528060000004</v>
      </c>
      <c r="C19">
        <v>4.9486869213500002</v>
      </c>
      <c r="D19">
        <v>6.6407588509249997</v>
      </c>
      <c r="E19">
        <v>4.9124865990500002</v>
      </c>
      <c r="F19">
        <f t="shared" si="1"/>
        <v>2029</v>
      </c>
      <c r="G19">
        <v>7.6014862819999998</v>
      </c>
      <c r="H19">
        <v>5.107643672</v>
      </c>
      <c r="I19">
        <v>7.6282655029999997</v>
      </c>
      <c r="J19">
        <v>5.1948746559999996</v>
      </c>
      <c r="K19">
        <f t="shared" si="2"/>
        <v>2029</v>
      </c>
      <c r="L19">
        <v>7.2464406283249998</v>
      </c>
      <c r="M19">
        <v>4.9624372970249997</v>
      </c>
      <c r="N19">
        <v>7.3658339402750004</v>
      </c>
      <c r="O19">
        <v>5.0875276572499999</v>
      </c>
    </row>
    <row r="20" spans="1:15">
      <c r="A20">
        <f t="shared" si="0"/>
        <v>2030</v>
      </c>
      <c r="B20">
        <v>6.9875571737749995</v>
      </c>
      <c r="C20">
        <v>5.0032445813750002</v>
      </c>
      <c r="D20">
        <v>7.07185266765</v>
      </c>
      <c r="E20">
        <v>4.8812909114250003</v>
      </c>
      <c r="F20">
        <f t="shared" si="1"/>
        <v>2030</v>
      </c>
      <c r="G20">
        <v>7.3809940699999999</v>
      </c>
      <c r="H20">
        <v>5.3030027999999998</v>
      </c>
      <c r="I20">
        <v>7.089576374</v>
      </c>
      <c r="J20">
        <v>5.1290314940000004</v>
      </c>
      <c r="K20">
        <f t="shared" si="2"/>
        <v>2030</v>
      </c>
      <c r="L20">
        <v>7.2349746396999999</v>
      </c>
      <c r="M20">
        <v>5.0559636218250006</v>
      </c>
      <c r="N20">
        <v>7.6611659753999994</v>
      </c>
      <c r="O20">
        <v>4.9736526845249998</v>
      </c>
    </row>
    <row r="21" spans="1:15">
      <c r="A21">
        <f t="shared" si="0"/>
        <v>2031</v>
      </c>
      <c r="B21">
        <v>6.4311561926500005</v>
      </c>
      <c r="C21">
        <v>4.4731822588750001</v>
      </c>
      <c r="D21">
        <v>6.3999030845749996</v>
      </c>
      <c r="E21">
        <v>4.4527591756250002</v>
      </c>
      <c r="F21">
        <f t="shared" si="1"/>
        <v>2031</v>
      </c>
      <c r="G21">
        <v>7.1532701269999999</v>
      </c>
      <c r="H21">
        <v>4.7102187219999996</v>
      </c>
      <c r="I21">
        <v>7.1199360629999999</v>
      </c>
      <c r="J21">
        <v>4.599088676</v>
      </c>
      <c r="K21">
        <f t="shared" si="2"/>
        <v>2031</v>
      </c>
      <c r="L21">
        <v>6.1392334194749996</v>
      </c>
      <c r="M21">
        <v>4.8706865056749997</v>
      </c>
      <c r="N21">
        <v>6.597150519625</v>
      </c>
      <c r="O21">
        <v>4.7826423864749996</v>
      </c>
    </row>
    <row r="22" spans="1:15">
      <c r="A22">
        <f t="shared" si="0"/>
        <v>2032</v>
      </c>
      <c r="B22">
        <v>5.9756358746</v>
      </c>
      <c r="C22">
        <v>4.1592668444500003</v>
      </c>
      <c r="D22">
        <v>5.8276378887</v>
      </c>
      <c r="E22">
        <v>4.1011642208749999</v>
      </c>
      <c r="F22">
        <f t="shared" si="1"/>
        <v>2032</v>
      </c>
      <c r="G22">
        <v>5.8502418069999997</v>
      </c>
      <c r="H22">
        <v>4.151063068</v>
      </c>
      <c r="I22">
        <v>5.7820984940000004</v>
      </c>
      <c r="J22">
        <v>4.0564882180000001</v>
      </c>
      <c r="K22">
        <f t="shared" si="2"/>
        <v>2032</v>
      </c>
      <c r="L22">
        <v>6.3367284091250005</v>
      </c>
      <c r="M22">
        <v>4.7484754075750004</v>
      </c>
      <c r="N22">
        <v>6.149559005075</v>
      </c>
      <c r="O22">
        <v>4.6038446992500006</v>
      </c>
    </row>
    <row r="23" spans="1:15">
      <c r="A23">
        <f t="shared" si="0"/>
        <v>2033</v>
      </c>
      <c r="B23">
        <v>5.3828236950250004</v>
      </c>
      <c r="C23">
        <v>3.9919638670499999</v>
      </c>
      <c r="D23">
        <v>5.3850002441000004</v>
      </c>
      <c r="E23">
        <v>3.9361887127999999</v>
      </c>
      <c r="F23">
        <f t="shared" si="1"/>
        <v>2033</v>
      </c>
      <c r="G23">
        <v>5.8183854530000003</v>
      </c>
      <c r="H23">
        <v>3.9263196850000002</v>
      </c>
      <c r="I23">
        <v>5.6800381550000001</v>
      </c>
      <c r="J23">
        <v>3.8836059660000002</v>
      </c>
      <c r="K23">
        <f t="shared" si="2"/>
        <v>2033</v>
      </c>
      <c r="L23">
        <v>5.9228021849000001</v>
      </c>
      <c r="M23">
        <v>4.4581437901000003</v>
      </c>
      <c r="N23">
        <v>5.7083107661000003</v>
      </c>
      <c r="O23">
        <v>4.3851429148249998</v>
      </c>
    </row>
    <row r="24" spans="1:15">
      <c r="A24">
        <f t="shared" si="0"/>
        <v>2034</v>
      </c>
      <c r="B24">
        <v>5.0421139985250001</v>
      </c>
      <c r="C24">
        <v>3.96961540095</v>
      </c>
      <c r="D24">
        <v>5.049443014175</v>
      </c>
      <c r="E24">
        <v>3.8441812461499998</v>
      </c>
      <c r="F24">
        <f t="shared" si="1"/>
        <v>2034</v>
      </c>
      <c r="G24">
        <v>5.0760526490000002</v>
      </c>
      <c r="H24">
        <v>3.8121613239999999</v>
      </c>
      <c r="I24">
        <v>5.2709256570000003</v>
      </c>
      <c r="J24">
        <v>3.7281799549999999</v>
      </c>
      <c r="K24">
        <f t="shared" si="2"/>
        <v>2034</v>
      </c>
      <c r="L24">
        <v>5.3501819104000008</v>
      </c>
      <c r="M24">
        <v>4.0615087653500002</v>
      </c>
      <c r="N24">
        <v>5.4011224472499997</v>
      </c>
      <c r="O24">
        <v>4.0286592096750002</v>
      </c>
    </row>
    <row r="25" spans="1:15">
      <c r="A25">
        <f t="shared" si="0"/>
        <v>2035</v>
      </c>
      <c r="B25">
        <v>5.1883231023250005</v>
      </c>
      <c r="C25">
        <v>3.9007348363249998</v>
      </c>
      <c r="D25">
        <v>5.0019779958499999</v>
      </c>
      <c r="E25">
        <v>3.8107996967250002</v>
      </c>
      <c r="F25">
        <f t="shared" si="1"/>
        <v>2035</v>
      </c>
      <c r="G25">
        <v>5.0842009389999996</v>
      </c>
      <c r="H25">
        <v>3.8625122639999998</v>
      </c>
      <c r="I25">
        <v>5.2308672310000004</v>
      </c>
      <c r="J25">
        <v>3.8128777380000001</v>
      </c>
      <c r="K25">
        <f t="shared" si="2"/>
        <v>2035</v>
      </c>
      <c r="L25">
        <v>5.2172503466749998</v>
      </c>
      <c r="M25">
        <v>3.9146397351499997</v>
      </c>
      <c r="N25">
        <v>5.2537960134250001</v>
      </c>
      <c r="O25">
        <v>3.8809851838</v>
      </c>
    </row>
    <row r="26" spans="1:15">
      <c r="A26">
        <f t="shared" si="0"/>
        <v>2036</v>
      </c>
      <c r="B26">
        <v>5.0116902552500004</v>
      </c>
      <c r="C26">
        <v>3.7526268272249999</v>
      </c>
      <c r="D26">
        <v>5.2370594789249996</v>
      </c>
      <c r="E26">
        <v>3.710195771525</v>
      </c>
      <c r="F26">
        <f t="shared" si="1"/>
        <v>2036</v>
      </c>
      <c r="G26">
        <v>4.6845066920000002</v>
      </c>
      <c r="H26">
        <v>3.5684383180000001</v>
      </c>
      <c r="I26">
        <v>5.0872200620000001</v>
      </c>
      <c r="J26">
        <v>3.4931368639999998</v>
      </c>
      <c r="K26">
        <f t="shared" si="2"/>
        <v>2036</v>
      </c>
      <c r="L26">
        <v>4.9350550606499999</v>
      </c>
      <c r="M26">
        <v>3.8616226951000003</v>
      </c>
      <c r="N26">
        <v>4.9221197279749997</v>
      </c>
      <c r="O26">
        <v>3.7963839767000001</v>
      </c>
    </row>
    <row r="27" spans="1:15">
      <c r="A27">
        <f t="shared" si="0"/>
        <v>2037</v>
      </c>
      <c r="B27">
        <v>4.8147489779250003</v>
      </c>
      <c r="C27">
        <v>3.6220184295999998</v>
      </c>
      <c r="D27">
        <v>5.1223968979750003</v>
      </c>
      <c r="E27">
        <v>3.6227532870250001</v>
      </c>
      <c r="F27">
        <f t="shared" si="1"/>
        <v>2037</v>
      </c>
      <c r="G27">
        <v>4.7177803799999998</v>
      </c>
      <c r="H27">
        <v>3.4926246760000002</v>
      </c>
      <c r="I27">
        <v>5.1085693069999998</v>
      </c>
      <c r="J27">
        <v>3.4468442060000002</v>
      </c>
      <c r="K27">
        <f t="shared" si="2"/>
        <v>2037</v>
      </c>
      <c r="L27">
        <v>4.765489599575</v>
      </c>
      <c r="M27">
        <v>3.8697441794500005</v>
      </c>
      <c r="N27">
        <v>4.7465782301750004</v>
      </c>
      <c r="O27">
        <v>3.8367596003750002</v>
      </c>
    </row>
    <row r="28" spans="1:15">
      <c r="A28">
        <f t="shared" si="0"/>
        <v>2038</v>
      </c>
      <c r="B28">
        <v>4.98532571355</v>
      </c>
      <c r="C28">
        <v>3.5172059234999997</v>
      </c>
      <c r="D28">
        <v>5.2307440663250002</v>
      </c>
      <c r="E28">
        <v>3.5309765522999998</v>
      </c>
      <c r="F28">
        <f t="shared" si="1"/>
        <v>2038</v>
      </c>
      <c r="G28">
        <v>4.6250984089999996</v>
      </c>
      <c r="H28">
        <v>3.4140151319999998</v>
      </c>
      <c r="I28">
        <v>4.8213928380000004</v>
      </c>
      <c r="J28">
        <v>3.398650285</v>
      </c>
      <c r="K28">
        <f t="shared" si="2"/>
        <v>2038</v>
      </c>
      <c r="L28">
        <v>4.7491805012999997</v>
      </c>
      <c r="M28">
        <v>3.8270040606249998</v>
      </c>
      <c r="N28">
        <v>4.6398790935499994</v>
      </c>
      <c r="O28">
        <v>3.7035587295500001</v>
      </c>
    </row>
    <row r="29" spans="1:15">
      <c r="A29">
        <f t="shared" si="0"/>
        <v>2039</v>
      </c>
      <c r="B29">
        <v>5.1683614059750003</v>
      </c>
      <c r="C29">
        <v>3.5711896690749998</v>
      </c>
      <c r="D29">
        <v>5.2476756488749992</v>
      </c>
      <c r="E29">
        <v>3.4775319951500001</v>
      </c>
      <c r="F29">
        <f t="shared" si="1"/>
        <v>2039</v>
      </c>
      <c r="G29">
        <v>4.4541577879999998</v>
      </c>
      <c r="H29">
        <v>3.2822607270000002</v>
      </c>
      <c r="I29">
        <v>4.538617801</v>
      </c>
      <c r="J29">
        <v>3.2669839399999998</v>
      </c>
      <c r="K29">
        <f t="shared" si="2"/>
        <v>2039</v>
      </c>
      <c r="L29">
        <v>5.0133951528749998</v>
      </c>
      <c r="M29">
        <v>3.7230886952999995</v>
      </c>
      <c r="N29">
        <v>5.7905338271749995</v>
      </c>
      <c r="O29">
        <v>3.6703748385999999</v>
      </c>
    </row>
    <row r="30" spans="1:15">
      <c r="A30">
        <f t="shared" si="0"/>
        <v>2040</v>
      </c>
      <c r="B30">
        <v>4.9614289371249995</v>
      </c>
      <c r="C30">
        <v>3.3175373259250001</v>
      </c>
      <c r="D30">
        <v>4.8900578313500001</v>
      </c>
      <c r="E30">
        <v>3.3085900763999998</v>
      </c>
      <c r="F30">
        <f t="shared" si="1"/>
        <v>2040</v>
      </c>
      <c r="G30">
        <v>4.8760207639999997</v>
      </c>
      <c r="H30">
        <v>3.6348380159999998</v>
      </c>
      <c r="I30">
        <v>4.796964354</v>
      </c>
      <c r="J30">
        <v>3.584802775</v>
      </c>
      <c r="K30">
        <f t="shared" si="2"/>
        <v>2040</v>
      </c>
      <c r="L30">
        <v>5.1939038813499998</v>
      </c>
      <c r="M30">
        <v>3.8411168620999998</v>
      </c>
      <c r="N30">
        <v>5.2590541659749999</v>
      </c>
      <c r="O30">
        <v>3.7982000178249997</v>
      </c>
    </row>
  </sheetData>
  <mergeCells count="3">
    <mergeCell ref="G2:J2"/>
    <mergeCell ref="L2:O2"/>
    <mergeCell ref="B2:E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abSelected="1" workbookViewId="0">
      <selection activeCell="A2" sqref="A2:E30"/>
    </sheetView>
  </sheetViews>
  <sheetFormatPr baseColWidth="10" defaultRowHeight="15" x14ac:dyDescent="0"/>
  <cols>
    <col min="6" max="10" width="27.33203125" customWidth="1"/>
  </cols>
  <sheetData>
    <row r="2" spans="1:15">
      <c r="B2" s="3" t="s">
        <v>2</v>
      </c>
      <c r="C2" s="3"/>
      <c r="D2" s="3"/>
      <c r="E2" s="3"/>
      <c r="G2" s="3" t="s">
        <v>0</v>
      </c>
      <c r="H2" s="3"/>
      <c r="I2" s="3"/>
      <c r="J2" s="3"/>
      <c r="L2" s="3" t="s">
        <v>1</v>
      </c>
      <c r="M2" s="3"/>
      <c r="N2" s="3"/>
      <c r="O2" s="3"/>
    </row>
    <row r="3" spans="1:15" ht="32" customHeight="1">
      <c r="A3" s="1" t="s">
        <v>3</v>
      </c>
      <c r="B3" s="1" t="s">
        <v>15</v>
      </c>
      <c r="C3" s="1" t="s">
        <v>16</v>
      </c>
      <c r="D3" s="1" t="s">
        <v>17</v>
      </c>
      <c r="E3" s="1" t="s">
        <v>18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1" t="s">
        <v>3</v>
      </c>
      <c r="L3" s="1" t="s">
        <v>15</v>
      </c>
      <c r="M3" s="1" t="s">
        <v>16</v>
      </c>
      <c r="N3" s="1" t="s">
        <v>17</v>
      </c>
      <c r="O3" s="1" t="s">
        <v>18</v>
      </c>
    </row>
    <row r="4" spans="1:15">
      <c r="A4">
        <v>2014</v>
      </c>
      <c r="B4">
        <v>8.6</v>
      </c>
      <c r="C4">
        <v>6.1403508772000004</v>
      </c>
      <c r="D4">
        <v>8.1926605504999994</v>
      </c>
      <c r="E4">
        <v>5.9629629629999998</v>
      </c>
      <c r="F4">
        <v>2014</v>
      </c>
      <c r="G4">
        <v>8.6</v>
      </c>
      <c r="H4">
        <v>6.1403508772000004</v>
      </c>
      <c r="I4">
        <v>8.1926605504999994</v>
      </c>
      <c r="J4">
        <v>5.9629629629999998</v>
      </c>
      <c r="K4">
        <v>2014</v>
      </c>
      <c r="L4">
        <v>8.6</v>
      </c>
      <c r="M4">
        <v>6.1403508772000004</v>
      </c>
      <c r="N4">
        <v>8.1926605504999994</v>
      </c>
      <c r="O4">
        <v>5.9629629629999998</v>
      </c>
    </row>
    <row r="5" spans="1:15">
      <c r="A5">
        <f>A4+1</f>
        <v>2015</v>
      </c>
      <c r="B5">
        <v>7.9382730381000002</v>
      </c>
      <c r="C5">
        <v>6.5811864666499993</v>
      </c>
      <c r="D5">
        <v>6.8570503737999999</v>
      </c>
      <c r="E5">
        <v>5.7466652557750004</v>
      </c>
      <c r="F5">
        <f>F4+1</f>
        <v>2015</v>
      </c>
      <c r="G5">
        <v>7.9382730381000002</v>
      </c>
      <c r="H5">
        <v>6.5811864666499993</v>
      </c>
      <c r="I5">
        <v>6.8570503737999999</v>
      </c>
      <c r="J5">
        <v>5.7466652557750004</v>
      </c>
      <c r="K5">
        <f>K4+1</f>
        <v>2015</v>
      </c>
      <c r="L5">
        <v>7.9382730381000002</v>
      </c>
      <c r="M5">
        <v>6.5811864666499993</v>
      </c>
      <c r="N5">
        <v>6.8570503737999999</v>
      </c>
      <c r="O5">
        <v>5.7466652557750004</v>
      </c>
    </row>
    <row r="6" spans="1:15">
      <c r="A6">
        <f t="shared" ref="A6:A30" si="0">A5+1</f>
        <v>2016</v>
      </c>
      <c r="B6">
        <v>8.1362415542999997</v>
      </c>
      <c r="C6">
        <v>6.6013398769</v>
      </c>
      <c r="D6">
        <v>6.9362175243749995</v>
      </c>
      <c r="E6">
        <v>5.7878921618499994</v>
      </c>
      <c r="F6">
        <f t="shared" ref="F6:F30" si="1">F5+1</f>
        <v>2016</v>
      </c>
      <c r="G6">
        <v>8.1362415542999997</v>
      </c>
      <c r="H6">
        <v>6.6013398769</v>
      </c>
      <c r="I6">
        <v>6.9362175243749995</v>
      </c>
      <c r="J6">
        <v>5.7878921618499994</v>
      </c>
      <c r="K6">
        <f t="shared" ref="K6:K30" si="2">K5+1</f>
        <v>2016</v>
      </c>
      <c r="L6">
        <v>8.1362415542999997</v>
      </c>
      <c r="M6">
        <v>6.6013398769</v>
      </c>
      <c r="N6">
        <v>6.9362175243749995</v>
      </c>
      <c r="O6">
        <v>5.7878921618499994</v>
      </c>
    </row>
    <row r="7" spans="1:15">
      <c r="A7">
        <f t="shared" si="0"/>
        <v>2017</v>
      </c>
      <c r="B7">
        <v>7.8319847712750006</v>
      </c>
      <c r="C7">
        <v>6.696625859900001</v>
      </c>
      <c r="D7">
        <v>6.6694557440500004</v>
      </c>
      <c r="E7">
        <v>5.7735554220749998</v>
      </c>
      <c r="F7">
        <f t="shared" si="1"/>
        <v>2017</v>
      </c>
      <c r="G7">
        <v>7.8319847712750006</v>
      </c>
      <c r="H7">
        <v>6.696625859900001</v>
      </c>
      <c r="I7">
        <v>6.6694557440500004</v>
      </c>
      <c r="J7">
        <v>5.7735554220749998</v>
      </c>
      <c r="K7">
        <f t="shared" si="2"/>
        <v>2017</v>
      </c>
      <c r="L7">
        <v>7.8319847712750006</v>
      </c>
      <c r="M7">
        <v>6.696625859900001</v>
      </c>
      <c r="N7">
        <v>6.6694557440500004</v>
      </c>
      <c r="O7">
        <v>5.7735554220749998</v>
      </c>
    </row>
    <row r="8" spans="1:15">
      <c r="A8">
        <f t="shared" si="0"/>
        <v>2018</v>
      </c>
      <c r="B8">
        <v>7.9025400922750002</v>
      </c>
      <c r="C8">
        <v>6.3525083848749997</v>
      </c>
      <c r="D8">
        <v>6.6961338320999992</v>
      </c>
      <c r="E8">
        <v>5.5191270832750003</v>
      </c>
      <c r="F8">
        <f t="shared" si="1"/>
        <v>2018</v>
      </c>
      <c r="G8">
        <v>7.9025400922750002</v>
      </c>
      <c r="H8">
        <v>6.3527750649249999</v>
      </c>
      <c r="I8">
        <v>6.6961338320999992</v>
      </c>
      <c r="J8">
        <v>5.5184549226499993</v>
      </c>
      <c r="K8">
        <f t="shared" si="2"/>
        <v>2018</v>
      </c>
      <c r="L8">
        <v>7.9025400922750002</v>
      </c>
      <c r="M8">
        <v>6.3525083848749997</v>
      </c>
      <c r="N8">
        <v>6.6961338320999992</v>
      </c>
      <c r="O8">
        <v>5.518295486275</v>
      </c>
    </row>
    <row r="9" spans="1:15">
      <c r="A9">
        <f t="shared" si="0"/>
        <v>2019</v>
      </c>
      <c r="B9">
        <v>7.8616228925499998</v>
      </c>
      <c r="C9">
        <v>6.37178318515</v>
      </c>
      <c r="D9">
        <v>6.7086853221</v>
      </c>
      <c r="E9">
        <v>5.5470338697250012</v>
      </c>
      <c r="F9">
        <f t="shared" si="1"/>
        <v>2019</v>
      </c>
      <c r="G9">
        <v>7.8243331972250001</v>
      </c>
      <c r="H9">
        <v>6.3709750185999994</v>
      </c>
      <c r="I9">
        <v>6.6780899731999996</v>
      </c>
      <c r="J9">
        <v>5.5432015717250005</v>
      </c>
      <c r="K9">
        <f t="shared" si="2"/>
        <v>2019</v>
      </c>
      <c r="L9">
        <v>7.8988434812749997</v>
      </c>
      <c r="M9">
        <v>6.4276153357499997</v>
      </c>
      <c r="N9">
        <v>6.7143956739749999</v>
      </c>
      <c r="O9">
        <v>5.5500118162499996</v>
      </c>
    </row>
    <row r="10" spans="1:15">
      <c r="A10">
        <f t="shared" si="0"/>
        <v>2020</v>
      </c>
      <c r="B10">
        <v>7.5347604557249994</v>
      </c>
      <c r="C10">
        <v>6.2647721809999997</v>
      </c>
      <c r="D10">
        <v>6.623122397225</v>
      </c>
      <c r="E10">
        <v>5.5187142412750001</v>
      </c>
      <c r="F10">
        <f t="shared" si="1"/>
        <v>2020</v>
      </c>
      <c r="G10">
        <v>7.6007796290999998</v>
      </c>
      <c r="H10">
        <v>6.296628540175</v>
      </c>
      <c r="I10">
        <v>6.6895294581250004</v>
      </c>
      <c r="J10">
        <v>5.5581719154750004</v>
      </c>
      <c r="K10">
        <f t="shared" si="2"/>
        <v>2020</v>
      </c>
      <c r="L10">
        <v>7.6313251299499996</v>
      </c>
      <c r="M10">
        <v>6.3041685049250002</v>
      </c>
      <c r="N10">
        <v>6.7440398889999997</v>
      </c>
      <c r="O10">
        <v>5.5671087046499999</v>
      </c>
    </row>
    <row r="11" spans="1:15">
      <c r="A11">
        <f t="shared" si="0"/>
        <v>2021</v>
      </c>
      <c r="B11">
        <v>7.7575502615499996</v>
      </c>
      <c r="C11">
        <v>6.2302105077249994</v>
      </c>
      <c r="D11">
        <v>6.759453009075</v>
      </c>
      <c r="E11">
        <v>5.5235226025999999</v>
      </c>
      <c r="F11">
        <f t="shared" si="1"/>
        <v>2021</v>
      </c>
      <c r="G11">
        <v>7.673121014925</v>
      </c>
      <c r="H11">
        <v>6.208440206325001</v>
      </c>
      <c r="I11">
        <v>6.6387169172749996</v>
      </c>
      <c r="J11">
        <v>5.4847541491750009</v>
      </c>
      <c r="K11">
        <f t="shared" si="2"/>
        <v>2021</v>
      </c>
      <c r="L11">
        <v>7.7411554091249997</v>
      </c>
      <c r="M11">
        <v>6.1704439136750002</v>
      </c>
      <c r="N11">
        <v>6.7136212359999998</v>
      </c>
      <c r="O11">
        <v>5.6368191121750009</v>
      </c>
    </row>
    <row r="12" spans="1:15">
      <c r="A12">
        <f t="shared" si="0"/>
        <v>2022</v>
      </c>
      <c r="B12">
        <v>7.1146587430750001</v>
      </c>
      <c r="C12">
        <v>5.7885519995749997</v>
      </c>
      <c r="D12">
        <v>6.3416097935250004</v>
      </c>
      <c r="E12">
        <v>5.2078463174499996</v>
      </c>
      <c r="F12">
        <f t="shared" si="1"/>
        <v>2022</v>
      </c>
      <c r="G12">
        <v>7.4616198597250003</v>
      </c>
      <c r="H12">
        <v>5.8754879848249999</v>
      </c>
      <c r="I12">
        <v>6.5486885958000007</v>
      </c>
      <c r="J12">
        <v>5.3315011759500006</v>
      </c>
      <c r="K12">
        <f t="shared" si="2"/>
        <v>2022</v>
      </c>
      <c r="L12">
        <v>7.3544829174250008</v>
      </c>
      <c r="M12">
        <v>5.9482353122499996</v>
      </c>
      <c r="N12">
        <v>6.4287146819500007</v>
      </c>
      <c r="O12">
        <v>5.386033248325</v>
      </c>
    </row>
    <row r="13" spans="1:15">
      <c r="A13">
        <f t="shared" si="0"/>
        <v>2023</v>
      </c>
      <c r="B13">
        <v>7.0682344092499996</v>
      </c>
      <c r="C13">
        <v>5.4496806304500005</v>
      </c>
      <c r="D13">
        <v>6.4243054776749995</v>
      </c>
      <c r="E13">
        <v>5.0577624395249998</v>
      </c>
      <c r="F13">
        <f t="shared" si="1"/>
        <v>2023</v>
      </c>
      <c r="G13">
        <v>7.4599010112250008</v>
      </c>
      <c r="H13">
        <v>5.9258096674999994</v>
      </c>
      <c r="I13">
        <v>6.4072984870250007</v>
      </c>
      <c r="J13">
        <v>5.3036062842499998</v>
      </c>
      <c r="K13">
        <f t="shared" si="2"/>
        <v>2023</v>
      </c>
      <c r="L13">
        <v>7.2375082766999999</v>
      </c>
      <c r="M13">
        <v>5.9444833246500002</v>
      </c>
      <c r="N13">
        <v>6.6939812724999994</v>
      </c>
      <c r="O13">
        <v>5.4418475313500005</v>
      </c>
    </row>
    <row r="14" spans="1:15">
      <c r="A14">
        <f t="shared" si="0"/>
        <v>2024</v>
      </c>
      <c r="B14">
        <v>7.2344275812249998</v>
      </c>
      <c r="C14">
        <v>5.6727390774999993</v>
      </c>
      <c r="D14">
        <v>6.6096294667500004</v>
      </c>
      <c r="E14">
        <v>5.278146654675</v>
      </c>
      <c r="F14">
        <f t="shared" si="1"/>
        <v>2024</v>
      </c>
      <c r="G14">
        <v>7.2003240530250006</v>
      </c>
      <c r="H14">
        <v>5.8928543824500004</v>
      </c>
      <c r="I14">
        <v>6.4334105016750005</v>
      </c>
      <c r="J14">
        <v>5.4501852226749996</v>
      </c>
      <c r="K14">
        <f t="shared" si="2"/>
        <v>2024</v>
      </c>
      <c r="L14">
        <v>8.1499060476249987</v>
      </c>
      <c r="M14">
        <v>6.3885750216000003</v>
      </c>
      <c r="N14">
        <v>7.1133426275500007</v>
      </c>
      <c r="O14">
        <v>5.8838137858249997</v>
      </c>
    </row>
    <row r="15" spans="1:15">
      <c r="A15">
        <f t="shared" si="0"/>
        <v>2025</v>
      </c>
      <c r="B15">
        <v>7.2130094761999999</v>
      </c>
      <c r="C15">
        <v>5.6976938941749999</v>
      </c>
      <c r="D15">
        <v>6.4479086201999998</v>
      </c>
      <c r="E15">
        <v>5.3046613321499994</v>
      </c>
      <c r="F15">
        <f t="shared" si="1"/>
        <v>2025</v>
      </c>
      <c r="G15">
        <v>7.0281670857250003</v>
      </c>
      <c r="H15">
        <v>5.6147078800500001</v>
      </c>
      <c r="I15">
        <v>6.5956645961000007</v>
      </c>
      <c r="J15">
        <v>5.3106837413000001</v>
      </c>
      <c r="K15">
        <f t="shared" si="2"/>
        <v>2025</v>
      </c>
      <c r="L15">
        <v>7.5730047013999995</v>
      </c>
      <c r="M15">
        <v>6.3047122947999998</v>
      </c>
      <c r="N15">
        <v>6.9592554462000003</v>
      </c>
      <c r="O15">
        <v>5.8735504705499997</v>
      </c>
    </row>
    <row r="16" spans="1:15">
      <c r="A16">
        <f t="shared" si="0"/>
        <v>2026</v>
      </c>
      <c r="B16">
        <v>7.5674350906750005</v>
      </c>
      <c r="C16">
        <v>5.7987634699250004</v>
      </c>
      <c r="D16">
        <v>7.0242012270000007</v>
      </c>
      <c r="E16">
        <v>5.4155643188500004</v>
      </c>
      <c r="F16">
        <f t="shared" si="1"/>
        <v>2026</v>
      </c>
      <c r="G16">
        <v>7.3547617633249995</v>
      </c>
      <c r="H16">
        <v>5.8243935965500002</v>
      </c>
      <c r="I16">
        <v>6.8962140609500002</v>
      </c>
      <c r="J16">
        <v>5.4588523814999999</v>
      </c>
      <c r="K16">
        <f t="shared" si="2"/>
        <v>2026</v>
      </c>
      <c r="L16">
        <v>7.5481788382500001</v>
      </c>
      <c r="M16">
        <v>6.0766043951249991</v>
      </c>
      <c r="N16">
        <v>7.3228882943499993</v>
      </c>
      <c r="O16">
        <v>5.8745491732000001</v>
      </c>
    </row>
    <row r="17" spans="1:15">
      <c r="A17">
        <f t="shared" si="0"/>
        <v>2027</v>
      </c>
      <c r="B17">
        <v>7.341010237399999</v>
      </c>
      <c r="C17">
        <v>5.700327836075</v>
      </c>
      <c r="D17">
        <v>6.7848850170750001</v>
      </c>
      <c r="E17">
        <v>5.4724875853999997</v>
      </c>
      <c r="F17">
        <f t="shared" si="1"/>
        <v>2027</v>
      </c>
      <c r="G17">
        <v>7.3081825736499999</v>
      </c>
      <c r="H17">
        <v>5.575906866825</v>
      </c>
      <c r="I17">
        <v>6.6208620918500003</v>
      </c>
      <c r="J17">
        <v>5.4315444710499996</v>
      </c>
      <c r="K17">
        <f t="shared" si="2"/>
        <v>2027</v>
      </c>
      <c r="L17">
        <v>7.6485299921000003</v>
      </c>
      <c r="M17">
        <v>6.0576654145750002</v>
      </c>
      <c r="N17">
        <v>7.207629942025001</v>
      </c>
      <c r="O17">
        <v>5.9173440582999994</v>
      </c>
    </row>
    <row r="18" spans="1:15">
      <c r="A18">
        <f t="shared" si="0"/>
        <v>2028</v>
      </c>
      <c r="B18">
        <v>7.2263098386250002</v>
      </c>
      <c r="C18">
        <v>5.5242643154500009</v>
      </c>
      <c r="D18">
        <v>7.2585147853</v>
      </c>
      <c r="E18">
        <v>5.5405972456750003</v>
      </c>
      <c r="F18">
        <f t="shared" si="1"/>
        <v>2028</v>
      </c>
      <c r="G18">
        <v>7.4339533288499995</v>
      </c>
      <c r="H18">
        <v>5.5407355829499991</v>
      </c>
      <c r="I18">
        <v>6.5665193233000005</v>
      </c>
      <c r="J18">
        <v>5.3248703075750008</v>
      </c>
      <c r="K18">
        <f t="shared" si="2"/>
        <v>2028</v>
      </c>
      <c r="L18">
        <v>8.0077362340750007</v>
      </c>
      <c r="M18">
        <v>6.3747830185750001</v>
      </c>
      <c r="N18">
        <v>7.6153363373249991</v>
      </c>
      <c r="O18">
        <v>6.0398121465000001</v>
      </c>
    </row>
    <row r="19" spans="1:15">
      <c r="A19">
        <f t="shared" si="0"/>
        <v>2029</v>
      </c>
      <c r="B19">
        <v>6.8519459274999992</v>
      </c>
      <c r="C19">
        <v>5.4148762706750002</v>
      </c>
      <c r="D19">
        <v>6.6178449583499992</v>
      </c>
      <c r="E19">
        <v>5.3266019553999993</v>
      </c>
      <c r="F19">
        <f t="shared" si="1"/>
        <v>2029</v>
      </c>
      <c r="G19">
        <v>6.8218723919499995</v>
      </c>
      <c r="H19">
        <v>5.2963856541999998</v>
      </c>
      <c r="I19">
        <v>6.1811215012249994</v>
      </c>
      <c r="J19">
        <v>5.0582594862999999</v>
      </c>
      <c r="K19">
        <f t="shared" si="2"/>
        <v>2029</v>
      </c>
      <c r="L19">
        <v>7.18857179905</v>
      </c>
      <c r="M19">
        <v>5.7598570408249996</v>
      </c>
      <c r="N19">
        <v>6.8230632383250001</v>
      </c>
      <c r="O19">
        <v>5.655059606650001</v>
      </c>
    </row>
    <row r="20" spans="1:15">
      <c r="A20">
        <f t="shared" si="0"/>
        <v>2030</v>
      </c>
      <c r="B20">
        <v>5.9861133010750001</v>
      </c>
      <c r="C20">
        <v>4.9068749082250003</v>
      </c>
      <c r="D20">
        <v>5.9558178208249997</v>
      </c>
      <c r="E20">
        <v>4.826356997675</v>
      </c>
      <c r="F20">
        <f t="shared" si="1"/>
        <v>2030</v>
      </c>
      <c r="G20">
        <v>7.0485244637500006</v>
      </c>
      <c r="H20">
        <v>5.5760052734500007</v>
      </c>
      <c r="I20">
        <v>6.7914268903749999</v>
      </c>
      <c r="J20">
        <v>5.4784239097749996</v>
      </c>
      <c r="K20">
        <f t="shared" si="2"/>
        <v>2030</v>
      </c>
      <c r="L20">
        <v>7.2227314333750003</v>
      </c>
      <c r="M20">
        <v>5.9090921618499994</v>
      </c>
      <c r="N20">
        <v>6.7594226754250002</v>
      </c>
      <c r="O20">
        <v>5.7856507847499996</v>
      </c>
    </row>
    <row r="21" spans="1:15">
      <c r="A21">
        <f t="shared" si="0"/>
        <v>2031</v>
      </c>
      <c r="B21">
        <v>5.8841133674499995</v>
      </c>
      <c r="C21">
        <v>4.7337463551500001</v>
      </c>
      <c r="D21">
        <v>5.9069406049000008</v>
      </c>
      <c r="E21">
        <v>4.6356733652750002</v>
      </c>
      <c r="F21">
        <f t="shared" si="1"/>
        <v>2031</v>
      </c>
      <c r="G21">
        <v>6.6855057691750002</v>
      </c>
      <c r="H21">
        <v>5.2303160280500007</v>
      </c>
      <c r="I21">
        <v>6.5852088050250002</v>
      </c>
      <c r="J21">
        <v>5.184356045575</v>
      </c>
      <c r="K21">
        <f t="shared" si="2"/>
        <v>2031</v>
      </c>
      <c r="L21">
        <v>7.0751835393499993</v>
      </c>
      <c r="M21">
        <v>5.6950359524500005</v>
      </c>
      <c r="N21">
        <v>6.9410004130999994</v>
      </c>
      <c r="O21">
        <v>5.6360639621999997</v>
      </c>
    </row>
    <row r="22" spans="1:15">
      <c r="A22">
        <f t="shared" si="0"/>
        <v>2032</v>
      </c>
      <c r="B22">
        <v>5.6229312454249998</v>
      </c>
      <c r="C22">
        <v>4.8818540131749995</v>
      </c>
      <c r="D22">
        <v>5.5836358770999999</v>
      </c>
      <c r="E22">
        <v>4.7325346740499992</v>
      </c>
      <c r="F22">
        <f t="shared" si="1"/>
        <v>2032</v>
      </c>
      <c r="G22">
        <v>6.2133685425999996</v>
      </c>
      <c r="H22">
        <v>4.7490180769000006</v>
      </c>
      <c r="I22">
        <v>6.0962746114249997</v>
      </c>
      <c r="J22">
        <v>4.6408591394500007</v>
      </c>
      <c r="K22">
        <f t="shared" si="2"/>
        <v>2032</v>
      </c>
      <c r="L22">
        <v>6.880226773825</v>
      </c>
      <c r="M22">
        <v>5.540352902425</v>
      </c>
      <c r="N22">
        <v>6.6975324922750001</v>
      </c>
      <c r="O22">
        <v>5.504468154175</v>
      </c>
    </row>
    <row r="23" spans="1:15">
      <c r="A23">
        <f t="shared" si="0"/>
        <v>2033</v>
      </c>
      <c r="B23">
        <v>4.8644965766250001</v>
      </c>
      <c r="C23">
        <v>4.2927107408000005</v>
      </c>
      <c r="D23">
        <v>4.8464299584999999</v>
      </c>
      <c r="E23">
        <v>4.1767826959749996</v>
      </c>
      <c r="F23">
        <f t="shared" si="1"/>
        <v>2033</v>
      </c>
      <c r="G23">
        <v>5.2508494167249999</v>
      </c>
      <c r="H23">
        <v>4.3413425710749998</v>
      </c>
      <c r="I23">
        <v>5.1744211848249995</v>
      </c>
      <c r="J23">
        <v>4.2450706163500005</v>
      </c>
      <c r="K23">
        <f t="shared" si="2"/>
        <v>2033</v>
      </c>
      <c r="L23">
        <v>6.0500917669500005</v>
      </c>
      <c r="M23">
        <v>4.9216940127250002</v>
      </c>
      <c r="N23">
        <v>5.9849759481250002</v>
      </c>
      <c r="O23">
        <v>4.8993768843999996</v>
      </c>
    </row>
    <row r="24" spans="1:15">
      <c r="A24">
        <f t="shared" si="0"/>
        <v>2034</v>
      </c>
      <c r="B24">
        <v>4.6638699470749998</v>
      </c>
      <c r="C24">
        <v>3.9205004540999999</v>
      </c>
      <c r="D24">
        <v>4.6487075598500001</v>
      </c>
      <c r="E24">
        <v>3.8743607529749999</v>
      </c>
      <c r="F24">
        <f t="shared" si="1"/>
        <v>2034</v>
      </c>
      <c r="G24">
        <v>4.8728979265749999</v>
      </c>
      <c r="H24">
        <v>4.1467021528750001</v>
      </c>
      <c r="I24">
        <v>4.8527907554750005</v>
      </c>
      <c r="J24">
        <v>4.0251175761000004</v>
      </c>
      <c r="K24">
        <f t="shared" si="2"/>
        <v>2034</v>
      </c>
      <c r="L24">
        <v>5.3778378194749994</v>
      </c>
      <c r="M24">
        <v>4.4093529831999998</v>
      </c>
      <c r="N24">
        <v>5.3471226377000001</v>
      </c>
      <c r="O24">
        <v>4.3507120751250001</v>
      </c>
    </row>
    <row r="25" spans="1:15">
      <c r="A25">
        <f t="shared" si="0"/>
        <v>2035</v>
      </c>
      <c r="B25">
        <v>4.491586543325</v>
      </c>
      <c r="C25">
        <v>3.8370737687499998</v>
      </c>
      <c r="D25">
        <v>4.6929536438249997</v>
      </c>
      <c r="E25">
        <v>3.7897190190250001</v>
      </c>
      <c r="F25">
        <f t="shared" si="1"/>
        <v>2035</v>
      </c>
      <c r="G25">
        <v>4.8417186544249997</v>
      </c>
      <c r="H25">
        <v>3.9092183970750001</v>
      </c>
      <c r="I25">
        <v>4.8779067831749998</v>
      </c>
      <c r="J25">
        <v>3.8257091591499996</v>
      </c>
      <c r="K25">
        <f t="shared" si="2"/>
        <v>2035</v>
      </c>
      <c r="L25">
        <v>5.229126457375</v>
      </c>
      <c r="M25">
        <v>4.2865712504499998</v>
      </c>
      <c r="N25">
        <v>5.2851123164000002</v>
      </c>
      <c r="O25">
        <v>4.2029236369999996</v>
      </c>
    </row>
    <row r="26" spans="1:15">
      <c r="A26">
        <f t="shared" si="0"/>
        <v>2036</v>
      </c>
      <c r="B26">
        <v>4.3317654948750004</v>
      </c>
      <c r="C26">
        <v>3.6556592234749998</v>
      </c>
      <c r="D26">
        <v>4.4489172242499997</v>
      </c>
      <c r="E26">
        <v>3.6083799695750001</v>
      </c>
      <c r="F26">
        <f t="shared" si="1"/>
        <v>2036</v>
      </c>
      <c r="G26">
        <v>4.9447440655749997</v>
      </c>
      <c r="H26">
        <v>4.0696599872750001</v>
      </c>
      <c r="I26">
        <v>4.9772648837250006</v>
      </c>
      <c r="J26">
        <v>4.045486784825</v>
      </c>
      <c r="K26">
        <f t="shared" si="2"/>
        <v>2036</v>
      </c>
      <c r="L26">
        <v>5.0384071213750001</v>
      </c>
      <c r="M26">
        <v>4.1743907623750003</v>
      </c>
      <c r="N26">
        <v>5.19230783245</v>
      </c>
      <c r="O26">
        <v>4.1770828417250003</v>
      </c>
    </row>
    <row r="27" spans="1:15">
      <c r="A27">
        <f t="shared" si="0"/>
        <v>2037</v>
      </c>
      <c r="B27">
        <v>4.5446466037500004</v>
      </c>
      <c r="C27">
        <v>3.7236046876250004</v>
      </c>
      <c r="D27">
        <v>4.6677715888749995</v>
      </c>
      <c r="E27">
        <v>3.5768581723500001</v>
      </c>
      <c r="F27">
        <f t="shared" si="1"/>
        <v>2037</v>
      </c>
      <c r="G27">
        <v>4.9736581171749998</v>
      </c>
      <c r="H27">
        <v>3.9271877466499996</v>
      </c>
      <c r="I27">
        <v>4.9146055993250002</v>
      </c>
      <c r="J27">
        <v>3.7912416905499997</v>
      </c>
      <c r="K27">
        <f t="shared" si="2"/>
        <v>2037</v>
      </c>
      <c r="L27">
        <v>4.7485145404999995</v>
      </c>
      <c r="M27">
        <v>3.9603307550249998</v>
      </c>
      <c r="N27">
        <v>4.7365704054999993</v>
      </c>
      <c r="O27">
        <v>3.9526026274500001</v>
      </c>
    </row>
    <row r="28" spans="1:15">
      <c r="A28">
        <f t="shared" si="0"/>
        <v>2038</v>
      </c>
      <c r="B28">
        <v>4.6775620339249997</v>
      </c>
      <c r="C28">
        <v>3.6086103406000003</v>
      </c>
      <c r="D28">
        <v>4.7129767920249996</v>
      </c>
      <c r="E28">
        <v>3.484036309725</v>
      </c>
      <c r="F28">
        <f t="shared" si="1"/>
        <v>2038</v>
      </c>
      <c r="G28">
        <v>4.94111674045</v>
      </c>
      <c r="H28">
        <v>3.8600545305249998</v>
      </c>
      <c r="I28">
        <v>4.9176595825999998</v>
      </c>
      <c r="J28">
        <v>3.8683121586500002</v>
      </c>
      <c r="K28">
        <f t="shared" si="2"/>
        <v>2038</v>
      </c>
      <c r="L28">
        <v>5.2364717771249998</v>
      </c>
      <c r="M28">
        <v>3.877486062125</v>
      </c>
      <c r="N28">
        <v>5.235773037975</v>
      </c>
      <c r="O28">
        <v>3.8668021068500003</v>
      </c>
    </row>
    <row r="29" spans="1:15">
      <c r="A29">
        <f t="shared" si="0"/>
        <v>2039</v>
      </c>
      <c r="B29">
        <v>4.3774691915500004</v>
      </c>
      <c r="C29">
        <v>3.4943324861499998</v>
      </c>
      <c r="D29">
        <v>4.4567298906500001</v>
      </c>
      <c r="E29">
        <v>3.4884297692499997</v>
      </c>
      <c r="F29">
        <f t="shared" si="1"/>
        <v>2039</v>
      </c>
      <c r="G29">
        <v>4.8423814601000004</v>
      </c>
      <c r="H29">
        <v>4.2337360966500004</v>
      </c>
      <c r="I29">
        <v>4.8221738513999997</v>
      </c>
      <c r="J29">
        <v>4.2018841674000003</v>
      </c>
      <c r="K29">
        <f t="shared" si="2"/>
        <v>2039</v>
      </c>
      <c r="L29">
        <v>5.41392482965</v>
      </c>
      <c r="M29">
        <v>4.295114758375</v>
      </c>
      <c r="N29">
        <v>5.7970382718749995</v>
      </c>
      <c r="O29">
        <v>4.3597754872749999</v>
      </c>
    </row>
    <row r="30" spans="1:15">
      <c r="A30">
        <f t="shared" si="0"/>
        <v>2040</v>
      </c>
      <c r="B30">
        <v>4.4510954815999995</v>
      </c>
      <c r="C30">
        <v>3.3402027978749995</v>
      </c>
      <c r="D30">
        <v>4.5082943091249996</v>
      </c>
      <c r="E30">
        <v>3.3313227497</v>
      </c>
      <c r="F30">
        <f t="shared" si="1"/>
        <v>2040</v>
      </c>
      <c r="G30">
        <v>4.7600599358749998</v>
      </c>
      <c r="H30">
        <v>4.0051527096249995</v>
      </c>
      <c r="I30">
        <v>4.7334605792</v>
      </c>
      <c r="J30">
        <v>4.0049773550500003</v>
      </c>
      <c r="K30">
        <f t="shared" si="2"/>
        <v>2040</v>
      </c>
      <c r="L30">
        <v>4.6345742107499994</v>
      </c>
      <c r="M30">
        <v>3.9753235103250004</v>
      </c>
      <c r="N30">
        <v>4.7777840412249999</v>
      </c>
      <c r="O30">
        <v>3.9949670018750005</v>
      </c>
    </row>
  </sheetData>
  <mergeCells count="3">
    <mergeCell ref="G2:J2"/>
    <mergeCell ref="L2:O2"/>
    <mergeCell ref="B2:E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topLeftCell="A23" workbookViewId="0">
      <selection activeCell="C4" sqref="C4:E30"/>
    </sheetView>
  </sheetViews>
  <sheetFormatPr baseColWidth="10" defaultRowHeight="15" x14ac:dyDescent="0"/>
  <cols>
    <col min="1" max="5" width="27.33203125" customWidth="1"/>
  </cols>
  <sheetData>
    <row r="2" spans="1:15">
      <c r="B2" s="3" t="s">
        <v>0</v>
      </c>
      <c r="C2" s="3"/>
      <c r="D2" s="3"/>
      <c r="E2" s="3"/>
      <c r="G2" s="3" t="s">
        <v>1</v>
      </c>
      <c r="H2" s="3"/>
      <c r="I2" s="3"/>
      <c r="J2" s="3"/>
      <c r="L2" s="3" t="s">
        <v>2</v>
      </c>
      <c r="M2" s="3"/>
      <c r="N2" s="3"/>
      <c r="O2" s="3"/>
    </row>
    <row r="3" spans="1:15" ht="32" customHeight="1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3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>
      <c r="A4">
        <v>2014</v>
      </c>
      <c r="B4">
        <f>'Decile Ratio INSEE 2018'!G4-'Decile Ratio INSEE 2017'!G4</f>
        <v>0</v>
      </c>
      <c r="C4">
        <f>'Decile Ratio INSEE 2018'!H4-'Decile Ratio INSEE 2017'!H4</f>
        <v>0</v>
      </c>
      <c r="D4">
        <f>'Decile Ratio INSEE 2018'!I4-'Decile Ratio INSEE 2017'!I4</f>
        <v>0</v>
      </c>
      <c r="E4">
        <f>'Decile Ratio INSEE 2018'!J4-'Decile Ratio INSEE 2017'!J4</f>
        <v>0</v>
      </c>
      <c r="F4">
        <v>2014</v>
      </c>
      <c r="G4">
        <f>B4</f>
        <v>0</v>
      </c>
      <c r="H4">
        <f t="shared" ref="H4:J4" si="0">C4</f>
        <v>0</v>
      </c>
      <c r="I4">
        <f t="shared" si="0"/>
        <v>0</v>
      </c>
      <c r="J4">
        <f t="shared" si="0"/>
        <v>0</v>
      </c>
      <c r="K4">
        <v>2014</v>
      </c>
      <c r="L4">
        <f>G4</f>
        <v>0</v>
      </c>
      <c r="M4">
        <f t="shared" ref="M4:O4" si="1">H4</f>
        <v>0</v>
      </c>
      <c r="N4">
        <f t="shared" si="1"/>
        <v>0</v>
      </c>
      <c r="O4">
        <f t="shared" si="1"/>
        <v>0</v>
      </c>
    </row>
    <row r="5" spans="1:15">
      <c r="A5">
        <f>A4+1</f>
        <v>2015</v>
      </c>
      <c r="B5">
        <f>'Decile Ratio INSEE 2018'!G5-'Decile Ratio INSEE 2017'!G5</f>
        <v>0</v>
      </c>
      <c r="C5">
        <f>'Decile Ratio INSEE 2018'!H5-'Decile Ratio INSEE 2017'!H5</f>
        <v>0</v>
      </c>
      <c r="D5">
        <f>'Decile Ratio INSEE 2018'!I5-'Decile Ratio INSEE 2017'!I5</f>
        <v>0</v>
      </c>
      <c r="E5">
        <f>'Decile Ratio INSEE 2018'!J5-'Decile Ratio INSEE 2017'!J5</f>
        <v>0</v>
      </c>
      <c r="F5">
        <f>F4+1</f>
        <v>2015</v>
      </c>
      <c r="G5">
        <f>AVERAGE('[1]Gini per capita'!H5:H8)</f>
        <v>0.39912136804999998</v>
      </c>
      <c r="H5">
        <f>AVERAGE('[1]Gini per capita'!I5:I8)</f>
        <v>0.378553109675</v>
      </c>
      <c r="I5">
        <f>AVERAGE('[1]Gini per capita'!J5:J8)</f>
        <v>0.39003341759999999</v>
      </c>
      <c r="J5">
        <f>AVERAGE('[1]Gini per capita'!G5:G8)</f>
        <v>0.36820819235000002</v>
      </c>
      <c r="K5">
        <f>K4+1</f>
        <v>2015</v>
      </c>
      <c r="L5">
        <f>AVERAGE('[1]Gini per capita'!M5:M8)</f>
        <v>0.39912136804999998</v>
      </c>
      <c r="M5">
        <f>AVERAGE('[1]Gini per capita'!N5:N8)</f>
        <v>0.378553109675</v>
      </c>
      <c r="N5">
        <f>AVERAGE('[1]Gini per capita'!O5:O8)</f>
        <v>0.39003341759999999</v>
      </c>
      <c r="O5">
        <f>AVERAGE('[1]Gini per capita'!L5:L8)</f>
        <v>0.36820819235000002</v>
      </c>
    </row>
    <row r="6" spans="1:15">
      <c r="A6">
        <f t="shared" ref="A6:A30" si="2">A5+1</f>
        <v>2016</v>
      </c>
      <c r="B6">
        <f>'Decile Ratio INSEE 2018'!G6-'Decile Ratio INSEE 2017'!G6</f>
        <v>0</v>
      </c>
      <c r="C6">
        <f>'Decile Ratio INSEE 2018'!H6-'Decile Ratio INSEE 2017'!H6</f>
        <v>0</v>
      </c>
      <c r="D6">
        <f>'Decile Ratio INSEE 2018'!I6-'Decile Ratio INSEE 2017'!I6</f>
        <v>0</v>
      </c>
      <c r="E6">
        <f>'Decile Ratio INSEE 2018'!J6-'Decile Ratio INSEE 2017'!J6</f>
        <v>0</v>
      </c>
      <c r="F6">
        <f t="shared" ref="F6:F30" si="3">F5+1</f>
        <v>2016</v>
      </c>
      <c r="G6">
        <f>AVERAGE('[1]Gini per capita'!H9:H12)</f>
        <v>0.40245067475000001</v>
      </c>
      <c r="H6">
        <f>AVERAGE('[1]Gini per capita'!I9:I12)</f>
        <v>0.38075632524999992</v>
      </c>
      <c r="I6">
        <f>AVERAGE('[1]Gini per capita'!J9:J12)</f>
        <v>0.390893872325</v>
      </c>
      <c r="J6">
        <f>AVERAGE('[1]Gini per capita'!G9:G12)</f>
        <v>0.3687042425</v>
      </c>
      <c r="K6">
        <f t="shared" ref="K6:K30" si="4">K5+1</f>
        <v>2016</v>
      </c>
      <c r="L6">
        <f>AVERAGE('[1]Gini per capita'!M9:M12)</f>
        <v>0.40245067475000001</v>
      </c>
      <c r="M6">
        <f>AVERAGE('[1]Gini per capita'!N9:N12)</f>
        <v>0.38075632524999992</v>
      </c>
      <c r="N6">
        <f>AVERAGE('[1]Gini per capita'!O9:O12)</f>
        <v>0.390893872325</v>
      </c>
      <c r="O6">
        <f>AVERAGE('[1]Gini per capita'!L9:L12)</f>
        <v>0.3687042425</v>
      </c>
    </row>
    <row r="7" spans="1:15">
      <c r="A7">
        <f t="shared" si="2"/>
        <v>2017</v>
      </c>
      <c r="B7">
        <f>'Decile Ratio INSEE 2018'!G7-'Decile Ratio INSEE 2017'!G7</f>
        <v>0</v>
      </c>
      <c r="C7">
        <f>'Decile Ratio INSEE 2018'!H7-'Decile Ratio INSEE 2017'!H7</f>
        <v>0</v>
      </c>
      <c r="D7">
        <f>'Decile Ratio INSEE 2018'!I7-'Decile Ratio INSEE 2017'!I7</f>
        <v>0</v>
      </c>
      <c r="E7">
        <f>'Decile Ratio INSEE 2018'!J7-'Decile Ratio INSEE 2017'!J7</f>
        <v>0</v>
      </c>
      <c r="F7">
        <f t="shared" si="3"/>
        <v>2017</v>
      </c>
      <c r="G7">
        <f>AVERAGE('[1]Gini per capita'!H13:H16)</f>
        <v>0.40403891559999999</v>
      </c>
      <c r="H7">
        <f>AVERAGE('[1]Gini per capita'!I13:I16)</f>
        <v>0.3834156849</v>
      </c>
      <c r="I7">
        <f>AVERAGE('[1]Gini per capita'!J13:J16)</f>
        <v>0.38708561987500001</v>
      </c>
      <c r="J7">
        <f>AVERAGE('[1]Gini per capita'!G13:G16)</f>
        <v>0.36822163022499999</v>
      </c>
      <c r="K7">
        <f t="shared" si="4"/>
        <v>2017</v>
      </c>
      <c r="L7">
        <f>AVERAGE('[1]Gini per capita'!M13:M16)</f>
        <v>0.40403891559999999</v>
      </c>
      <c r="M7">
        <f>AVERAGE('[1]Gini per capita'!N13:N16)</f>
        <v>0.3834156849</v>
      </c>
      <c r="N7">
        <f>AVERAGE('[1]Gini per capita'!O13:O16)</f>
        <v>0.38708561987500001</v>
      </c>
      <c r="O7">
        <f>AVERAGE('[1]Gini per capita'!L13:L16)</f>
        <v>0.36822163022499999</v>
      </c>
    </row>
    <row r="8" spans="1:15">
      <c r="A8">
        <f t="shared" si="2"/>
        <v>2018</v>
      </c>
      <c r="B8">
        <f>'Decile Ratio INSEE 2018'!G8-'Decile Ratio INSEE 2017'!G8</f>
        <v>2.7235158500005241E-3</v>
      </c>
      <c r="C8">
        <f>'Decile Ratio INSEE 2018'!H8-'Decile Ratio INSEE 2017'!H8</f>
        <v>-1.6065199774999428E-2</v>
      </c>
      <c r="D8">
        <f>'Decile Ratio INSEE 2018'!I8-'Decile Ratio INSEE 2017'!I8</f>
        <v>6.1997226250003479E-3</v>
      </c>
      <c r="E8">
        <f>'Decile Ratio INSEE 2018'!J8-'Decile Ratio INSEE 2017'!J8</f>
        <v>-9.3648416750005126E-3</v>
      </c>
      <c r="F8">
        <f t="shared" si="3"/>
        <v>2018</v>
      </c>
      <c r="G8">
        <f>AVERAGE('[1]Gini per capita'!H17:H20)</f>
        <v>0.40112774292499997</v>
      </c>
      <c r="H8">
        <f>AVERAGE('[1]Gini per capita'!I17:I20)</f>
        <v>0.37987962552499999</v>
      </c>
      <c r="I8">
        <f>AVERAGE('[1]Gini per capita'!J17:J20)</f>
        <v>0.38589515400000002</v>
      </c>
      <c r="J8">
        <f>AVERAGE('[1]Gini per capita'!G17:G20)</f>
        <v>0.366650525625</v>
      </c>
      <c r="K8">
        <f t="shared" si="4"/>
        <v>2018</v>
      </c>
      <c r="L8">
        <f>AVERAGE('[1]Gini per capita'!M17:M20)</f>
        <v>0.40112774292499997</v>
      </c>
      <c r="M8">
        <f>AVERAGE('[1]Gini per capita'!N17:N20)</f>
        <v>0.37985415885000001</v>
      </c>
      <c r="N8">
        <f>AVERAGE('[1]Gini per capita'!O17:O20)</f>
        <v>0.38591897195000002</v>
      </c>
      <c r="O8">
        <f>AVERAGE('[1]Gini per capita'!L17:L20)</f>
        <v>0.36664646574999998</v>
      </c>
    </row>
    <row r="9" spans="1:15">
      <c r="A9">
        <f t="shared" si="2"/>
        <v>2019</v>
      </c>
      <c r="B9">
        <f>'Decile Ratio INSEE 2018'!G9-'Decile Ratio INSEE 2017'!G9</f>
        <v>-3.7704511424999865E-2</v>
      </c>
      <c r="C9">
        <f>'Decile Ratio INSEE 2018'!H9-'Decile Ratio INSEE 2017'!H9</f>
        <v>1.927268644999991E-2</v>
      </c>
      <c r="D9">
        <f>'Decile Ratio INSEE 2018'!I9-'Decile Ratio INSEE 2017'!I9</f>
        <v>-6.6881568000001224E-3</v>
      </c>
      <c r="E9">
        <f>'Decile Ratio INSEE 2018'!J9-'Decile Ratio INSEE 2017'!J9</f>
        <v>5.1234835999993678E-3</v>
      </c>
      <c r="F9">
        <f t="shared" si="3"/>
        <v>2019</v>
      </c>
      <c r="G9">
        <f>AVERAGE('[1]Gini per capita'!H21:H24)</f>
        <v>0.40197139625</v>
      </c>
      <c r="H9">
        <f>AVERAGE('[1]Gini per capita'!I21:I24)</f>
        <v>0.38000330145</v>
      </c>
      <c r="I9">
        <f>AVERAGE('[1]Gini per capita'!J21:J24)</f>
        <v>0.38800077459999999</v>
      </c>
      <c r="J9">
        <f>AVERAGE('[1]Gini per capita'!G21:G24)</f>
        <v>0.36848003162499998</v>
      </c>
      <c r="K9">
        <f t="shared" si="4"/>
        <v>2019</v>
      </c>
      <c r="L9">
        <f>AVERAGE('[1]Gini per capita'!M21:M24)</f>
        <v>0.40134046817499996</v>
      </c>
      <c r="M9">
        <f>AVERAGE('[1]Gini per capita'!N21:N24)</f>
        <v>0.37985285304999999</v>
      </c>
      <c r="N9">
        <f>AVERAGE('[1]Gini per capita'!O21:O24)</f>
        <v>0.38765588422500002</v>
      </c>
      <c r="O9">
        <f>AVERAGE('[1]Gini per capita'!L21:L24)</f>
        <v>0.36854445344999998</v>
      </c>
    </row>
    <row r="10" spans="1:15">
      <c r="A10">
        <f t="shared" si="2"/>
        <v>2020</v>
      </c>
      <c r="B10">
        <f>'Decile Ratio INSEE 2018'!G10-'Decile Ratio INSEE 2017'!G10</f>
        <v>0.4994464672500003</v>
      </c>
      <c r="C10">
        <f>'Decile Ratio INSEE 2018'!H10-'Decile Ratio INSEE 2017'!H10</f>
        <v>-4.1424851099999493E-2</v>
      </c>
      <c r="D10">
        <f>'Decile Ratio INSEE 2018'!I10-'Decile Ratio INSEE 2017'!I10</f>
        <v>0.23662154702499993</v>
      </c>
      <c r="E10">
        <f>'Decile Ratio INSEE 2018'!J10-'Decile Ratio INSEE 2017'!J10</f>
        <v>3.4742433325000377E-2</v>
      </c>
      <c r="F10">
        <f t="shared" si="3"/>
        <v>2020</v>
      </c>
      <c r="G10">
        <f>AVERAGE('[1]Gini per capita'!H25:H28)</f>
        <v>0.40053067380000001</v>
      </c>
      <c r="H10">
        <f>AVERAGE('[1]Gini per capita'!I25:I28)</f>
        <v>0.37719629312500003</v>
      </c>
      <c r="I10">
        <f>AVERAGE('[1]Gini per capita'!J25:J28)</f>
        <v>0.386234635075</v>
      </c>
      <c r="J10">
        <f>AVERAGE('[1]Gini per capita'!G25:G28)</f>
        <v>0.36532193409999997</v>
      </c>
      <c r="K10">
        <f t="shared" si="4"/>
        <v>2020</v>
      </c>
      <c r="L10">
        <f>AVERAGE('[1]Gini per capita'!M25:M28)</f>
        <v>0.39847023042499996</v>
      </c>
      <c r="M10">
        <f>AVERAGE('[1]Gini per capita'!N25:N28)</f>
        <v>0.37576404467500002</v>
      </c>
      <c r="N10">
        <f>AVERAGE('[1]Gini per capita'!O25:O28)</f>
        <v>0.38389783729999999</v>
      </c>
      <c r="O10">
        <f>AVERAGE('[1]Gini per capita'!L25:L28)</f>
        <v>0.36362705892500002</v>
      </c>
    </row>
    <row r="11" spans="1:15">
      <c r="A11">
        <f t="shared" si="2"/>
        <v>2021</v>
      </c>
      <c r="B11">
        <f>'Decile Ratio INSEE 2018'!G11-'Decile Ratio INSEE 2017'!G11</f>
        <v>-0.21247745552500064</v>
      </c>
      <c r="C11">
        <f>'Decile Ratio INSEE 2018'!H11-'Decile Ratio INSEE 2017'!H11</f>
        <v>-0.24957325602499925</v>
      </c>
      <c r="D11">
        <f>'Decile Ratio INSEE 2018'!I11-'Decile Ratio INSEE 2017'!I11</f>
        <v>0.16891934955000032</v>
      </c>
      <c r="E11">
        <f>'Decile Ratio INSEE 2018'!J11-'Decile Ratio INSEE 2017'!J11</f>
        <v>5.8579737499986351E-4</v>
      </c>
      <c r="F11">
        <f t="shared" si="3"/>
        <v>2021</v>
      </c>
      <c r="G11">
        <f>AVERAGE('[1]Gini per capita'!H29:H32)</f>
        <v>0.40660675077499997</v>
      </c>
      <c r="H11">
        <f>AVERAGE('[1]Gini per capita'!I29:I32)</f>
        <v>0.37772149932499999</v>
      </c>
      <c r="I11">
        <f>AVERAGE('[1]Gini per capita'!J29:J32)</f>
        <v>0.39256509512499999</v>
      </c>
      <c r="J11">
        <f>AVERAGE('[1]Gini per capita'!G29:G32)</f>
        <v>0.36595421155000002</v>
      </c>
      <c r="K11">
        <f t="shared" si="4"/>
        <v>2021</v>
      </c>
      <c r="L11">
        <f>AVERAGE('[1]Gini per capita'!M29:M32)</f>
        <v>0.39253837039999995</v>
      </c>
      <c r="M11">
        <f>AVERAGE('[1]Gini per capita'!N29:N32)</f>
        <v>0.37003097877500002</v>
      </c>
      <c r="N11">
        <f>AVERAGE('[1]Gini per capita'!O29:O32)</f>
        <v>0.38296174827500001</v>
      </c>
      <c r="O11">
        <f>AVERAGE('[1]Gini per capita'!L29:L32)</f>
        <v>0.36150018397500006</v>
      </c>
    </row>
    <row r="12" spans="1:15">
      <c r="A12">
        <f t="shared" si="2"/>
        <v>2022</v>
      </c>
      <c r="B12">
        <f>'Decile Ratio INSEE 2018'!G12-'Decile Ratio INSEE 2017'!G12</f>
        <v>-7.5485148924999912E-2</v>
      </c>
      <c r="C12">
        <f>'Decile Ratio INSEE 2018'!H12-'Decile Ratio INSEE 2017'!H12</f>
        <v>-0.13764141802500074</v>
      </c>
      <c r="D12">
        <f>'Decile Ratio INSEE 2018'!I12-'Decile Ratio INSEE 2017'!I12</f>
        <v>-7.4381276524999151E-2</v>
      </c>
      <c r="E12">
        <f>'Decile Ratio INSEE 2018'!J12-'Decile Ratio INSEE 2017'!J12</f>
        <v>3.0914072249990099E-3</v>
      </c>
      <c r="F12">
        <f t="shared" si="3"/>
        <v>2022</v>
      </c>
      <c r="G12">
        <f>AVERAGE('[1]Gini per capita'!H33:H36)</f>
        <v>0.39145697034999999</v>
      </c>
      <c r="H12">
        <f>AVERAGE('[1]Gini per capita'!I33:I36)</f>
        <v>0.36635430735000002</v>
      </c>
      <c r="I12">
        <f>AVERAGE('[1]Gini per capita'!J33:J36)</f>
        <v>0.37870177324999998</v>
      </c>
      <c r="J12">
        <f>AVERAGE('[1]Gini per capita'!G33:G36)</f>
        <v>0.35628613377499996</v>
      </c>
      <c r="K12">
        <f t="shared" si="4"/>
        <v>2022</v>
      </c>
      <c r="L12">
        <f>AVERAGE('[1]Gini per capita'!M33:M36)</f>
        <v>0.39605847705000002</v>
      </c>
      <c r="M12">
        <f>AVERAGE('[1]Gini per capita'!N33:N36)</f>
        <v>0.37103848410000001</v>
      </c>
      <c r="N12">
        <f>AVERAGE('[1]Gini per capita'!O33:O36)</f>
        <v>0.38374572665000001</v>
      </c>
      <c r="O12">
        <f>AVERAGE('[1]Gini per capita'!L33:L36)</f>
        <v>0.3611614655</v>
      </c>
    </row>
    <row r="13" spans="1:15">
      <c r="A13">
        <f t="shared" si="2"/>
        <v>2023</v>
      </c>
      <c r="B13">
        <f>'Decile Ratio INSEE 2018'!G13-'Decile Ratio INSEE 2017'!G13</f>
        <v>0.39968487385000007</v>
      </c>
      <c r="C13">
        <f>'Decile Ratio INSEE 2018'!H13-'Decile Ratio INSEE 2017'!H13</f>
        <v>-0.17967885867499955</v>
      </c>
      <c r="D13">
        <f>'Decile Ratio INSEE 2018'!I13-'Decile Ratio INSEE 2017'!I13</f>
        <v>0.24142646122500011</v>
      </c>
      <c r="E13">
        <f>'Decile Ratio INSEE 2018'!J13-'Decile Ratio INSEE 2017'!J13</f>
        <v>-3.4818089574999433E-2</v>
      </c>
      <c r="F13">
        <f t="shared" si="3"/>
        <v>2023</v>
      </c>
      <c r="G13">
        <f>AVERAGE('[1]Gini per capita'!H37:H40)</f>
        <v>0.40355303284999999</v>
      </c>
      <c r="H13">
        <f>AVERAGE('[1]Gini per capita'!I37:I40)</f>
        <v>0.372175388675</v>
      </c>
      <c r="I13">
        <f>AVERAGE('[1]Gini per capita'!J37:J40)</f>
        <v>0.39180514117499998</v>
      </c>
      <c r="J13">
        <f>AVERAGE('[1]Gini per capita'!G37:G40)</f>
        <v>0.363146925575</v>
      </c>
      <c r="K13">
        <f t="shared" si="4"/>
        <v>2023</v>
      </c>
      <c r="L13">
        <f>AVERAGE('[1]Gini per capita'!M37:M40)</f>
        <v>0.38931429379999999</v>
      </c>
      <c r="M13">
        <f>AVERAGE('[1]Gini per capita'!N37:N40)</f>
        <v>0.364407765725</v>
      </c>
      <c r="N13">
        <f>AVERAGE('[1]Gini per capita'!O37:O40)</f>
        <v>0.379389143825</v>
      </c>
      <c r="O13">
        <f>AVERAGE('[1]Gini per capita'!L37:L40)</f>
        <v>0.35695673430000002</v>
      </c>
    </row>
    <row r="14" spans="1:15">
      <c r="A14">
        <f t="shared" si="2"/>
        <v>2024</v>
      </c>
      <c r="B14">
        <f>'Decile Ratio INSEE 2018'!G14-'Decile Ratio INSEE 2017'!G14</f>
        <v>0.11950835860000097</v>
      </c>
      <c r="C14">
        <f>'Decile Ratio INSEE 2018'!H14-'Decile Ratio INSEE 2017'!H14</f>
        <v>0.16141778445000021</v>
      </c>
      <c r="D14">
        <f>'Decile Ratio INSEE 2018'!I14-'Decile Ratio INSEE 2017'!I14</f>
        <v>0.1288427519500015</v>
      </c>
      <c r="E14">
        <f>'Decile Ratio INSEE 2018'!J14-'Decile Ratio INSEE 2017'!J14</f>
        <v>0.14097343132500129</v>
      </c>
      <c r="F14">
        <f t="shared" si="3"/>
        <v>2024</v>
      </c>
      <c r="G14">
        <f>AVERAGE('[1]Gini per capita'!H41:H44)</f>
        <v>0.40696362267500003</v>
      </c>
      <c r="H14">
        <f>AVERAGE('[1]Gini per capita'!I41:I44)</f>
        <v>0.37412377167499999</v>
      </c>
      <c r="I14">
        <f>AVERAGE('[1]Gini per capita'!J41:J44)</f>
        <v>0.39913131045</v>
      </c>
      <c r="J14">
        <f>AVERAGE('[1]Gini per capita'!G41:G44)</f>
        <v>0.36827981847500002</v>
      </c>
      <c r="K14">
        <f t="shared" si="4"/>
        <v>2024</v>
      </c>
      <c r="L14">
        <f>AVERAGE('[1]Gini per capita'!M41:M44)</f>
        <v>0.38802799702500002</v>
      </c>
      <c r="M14">
        <f>AVERAGE('[1]Gini per capita'!N41:N44)</f>
        <v>0.36403997794999998</v>
      </c>
      <c r="N14">
        <f>AVERAGE('[1]Gini per capita'!O41:O44)</f>
        <v>0.38031595094999998</v>
      </c>
      <c r="O14">
        <f>AVERAGE('[1]Gini per capita'!L41:L44)</f>
        <v>0.35837779989999996</v>
      </c>
    </row>
    <row r="15" spans="1:15">
      <c r="A15">
        <f t="shared" si="2"/>
        <v>2025</v>
      </c>
      <c r="B15">
        <f>'Decile Ratio INSEE 2018'!G15-'Decile Ratio INSEE 2017'!G15</f>
        <v>5.9296708149998878E-2</v>
      </c>
      <c r="C15">
        <f>'Decile Ratio INSEE 2018'!H15-'Decile Ratio INSEE 2017'!H15</f>
        <v>5.1629520899999726E-2</v>
      </c>
      <c r="D15">
        <f>'Decile Ratio INSEE 2018'!I15-'Decile Ratio INSEE 2017'!I15</f>
        <v>-1.1211530099999756E-2</v>
      </c>
      <c r="E15">
        <f>'Decile Ratio INSEE 2018'!J15-'Decile Ratio INSEE 2017'!J15</f>
        <v>-3.7404599424999851E-2</v>
      </c>
      <c r="F15">
        <f t="shared" si="3"/>
        <v>2025</v>
      </c>
      <c r="G15">
        <f>AVERAGE('[1]Gini per capita'!H45:H48)</f>
        <v>0.40546351457499996</v>
      </c>
      <c r="H15">
        <f>AVERAGE('[1]Gini per capita'!I45:I48)</f>
        <v>0.37194927862500005</v>
      </c>
      <c r="I15">
        <f>AVERAGE('[1]Gini per capita'!J45:J48)</f>
        <v>0.39455481400000003</v>
      </c>
      <c r="J15">
        <f>AVERAGE('[1]Gini per capita'!G45:G48)</f>
        <v>0.36423013604999999</v>
      </c>
      <c r="K15">
        <f t="shared" si="4"/>
        <v>2025</v>
      </c>
      <c r="L15">
        <f>AVERAGE('[1]Gini per capita'!M45:M48)</f>
        <v>0.38588710555000005</v>
      </c>
      <c r="M15">
        <f>AVERAGE('[1]Gini per capita'!N45:N48)</f>
        <v>0.36509842517500002</v>
      </c>
      <c r="N15">
        <f>AVERAGE('[1]Gini per capita'!O45:O48)</f>
        <v>0.37829193524999999</v>
      </c>
      <c r="O15">
        <f>AVERAGE('[1]Gini per capita'!L45:L48)</f>
        <v>0.35924584642500001</v>
      </c>
    </row>
    <row r="16" spans="1:15">
      <c r="A16">
        <f t="shared" si="2"/>
        <v>2026</v>
      </c>
      <c r="B16">
        <f>'Decile Ratio INSEE 2018'!G16-'Decile Ratio INSEE 2017'!G16</f>
        <v>-0.11863830194999991</v>
      </c>
      <c r="C16">
        <f>'Decile Ratio INSEE 2018'!H16-'Decile Ratio INSEE 2017'!H16</f>
        <v>-0.28781129759999935</v>
      </c>
      <c r="D16">
        <f>'Decile Ratio INSEE 2018'!I16-'Decile Ratio INSEE 2017'!I16</f>
        <v>9.0960369300000288E-2</v>
      </c>
      <c r="E16">
        <f>'Decile Ratio INSEE 2018'!J16-'Decile Ratio INSEE 2017'!J16</f>
        <v>-0.20642961310000008</v>
      </c>
      <c r="F16">
        <f t="shared" si="3"/>
        <v>2026</v>
      </c>
      <c r="G16">
        <f>AVERAGE('[1]Gini per capita'!H49:H52)</f>
        <v>0.38905265527499999</v>
      </c>
      <c r="H16">
        <f>AVERAGE('[1]Gini per capita'!I49:I52)</f>
        <v>0.36193909220000003</v>
      </c>
      <c r="I16">
        <f>AVERAGE('[1]Gini per capita'!J49:J52)</f>
        <v>0.38485106425000004</v>
      </c>
      <c r="J16">
        <f>AVERAGE('[1]Gini per capita'!G49:G52)</f>
        <v>0.35864157167499999</v>
      </c>
      <c r="K16">
        <f t="shared" si="4"/>
        <v>2026</v>
      </c>
      <c r="L16">
        <f>AVERAGE('[1]Gini per capita'!M49:M52)</f>
        <v>0.3782787648</v>
      </c>
      <c r="M16">
        <f>AVERAGE('[1]Gini per capita'!N49:N52)</f>
        <v>0.35854806757500002</v>
      </c>
      <c r="N16">
        <f>AVERAGE('[1]Gini per capita'!O49:O52)</f>
        <v>0.36998908692499999</v>
      </c>
      <c r="O16">
        <f>AVERAGE('[1]Gini per capita'!L49:L52)</f>
        <v>0.35265464657500001</v>
      </c>
    </row>
    <row r="17" spans="1:15">
      <c r="A17">
        <f t="shared" si="2"/>
        <v>2027</v>
      </c>
      <c r="B17">
        <f>'Decile Ratio INSEE 2018'!G17-'Decile Ratio INSEE 2017'!G17</f>
        <v>-0.42452774850000008</v>
      </c>
      <c r="C17">
        <f>'Decile Ratio INSEE 2018'!H17-'Decile Ratio INSEE 2017'!H17</f>
        <v>-0.35519787067500008</v>
      </c>
      <c r="D17">
        <f>'Decile Ratio INSEE 2018'!I17-'Decile Ratio INSEE 2017'!I17</f>
        <v>0.39198796065000074</v>
      </c>
      <c r="E17">
        <f>'Decile Ratio INSEE 2018'!J17-'Decile Ratio INSEE 2017'!J17</f>
        <v>-1.5951446824999493E-2</v>
      </c>
      <c r="F17">
        <f t="shared" si="3"/>
        <v>2027</v>
      </c>
      <c r="G17">
        <f>AVERAGE('[1]Gini per capita'!H53:H56)</f>
        <v>0.39504290322500002</v>
      </c>
      <c r="H17">
        <f>AVERAGE('[1]Gini per capita'!I53:I56)</f>
        <v>0.362933587</v>
      </c>
      <c r="I17">
        <f>AVERAGE('[1]Gini per capita'!J53:J56)</f>
        <v>0.39425673585000004</v>
      </c>
      <c r="J17">
        <f>AVERAGE('[1]Gini per capita'!G53:G56)</f>
        <v>0.36156968945000001</v>
      </c>
      <c r="K17">
        <f t="shared" si="4"/>
        <v>2027</v>
      </c>
      <c r="L17">
        <f>AVERAGE('[1]Gini per capita'!M53:M56)</f>
        <v>0.37885043532499996</v>
      </c>
      <c r="M17">
        <f>AVERAGE('[1]Gini per capita'!N53:N56)</f>
        <v>0.35758420335000002</v>
      </c>
      <c r="N17">
        <f>AVERAGE('[1]Gini per capita'!O53:O56)</f>
        <v>0.37526838634999998</v>
      </c>
      <c r="O17">
        <f>AVERAGE('[1]Gini per capita'!L53:L56)</f>
        <v>0.35474351502500001</v>
      </c>
    </row>
    <row r="18" spans="1:15">
      <c r="A18">
        <f t="shared" si="2"/>
        <v>2028</v>
      </c>
      <c r="B18">
        <f>'Decile Ratio INSEE 2018'!G18-'Decile Ratio INSEE 2017'!G18</f>
        <v>-0.26916482367500016</v>
      </c>
      <c r="C18">
        <f>'Decile Ratio INSEE 2018'!H18-'Decile Ratio INSEE 2017'!H18</f>
        <v>-0.42223696905000008</v>
      </c>
      <c r="D18">
        <f>'Decile Ratio INSEE 2018'!I18-'Decile Ratio INSEE 2017'!I18</f>
        <v>3.7202059250000197E-2</v>
      </c>
      <c r="E18">
        <f>'Decile Ratio INSEE 2018'!J18-'Decile Ratio INSEE 2017'!J18</f>
        <v>-0.17013978782499972</v>
      </c>
      <c r="F18">
        <f t="shared" si="3"/>
        <v>2028</v>
      </c>
      <c r="G18">
        <f>AVERAGE('[1]Gini per capita'!H57:H60)</f>
        <v>0.38340706140000003</v>
      </c>
      <c r="H18">
        <f>AVERAGE('[1]Gini per capita'!I57:I60)</f>
        <v>0.35842298810000001</v>
      </c>
      <c r="I18">
        <f>AVERAGE('[1]Gini per capita'!J57:J60)</f>
        <v>0.38275559374999996</v>
      </c>
      <c r="J18">
        <f>AVERAGE('[1]Gini per capita'!G57:G60)</f>
        <v>0.35711640610000006</v>
      </c>
      <c r="K18">
        <f t="shared" si="4"/>
        <v>2028</v>
      </c>
      <c r="L18">
        <f>AVERAGE('[1]Gini per capita'!M57:M60)</f>
        <v>0.37921620160000002</v>
      </c>
      <c r="M18">
        <f>AVERAGE('[1]Gini per capita'!N57:N60)</f>
        <v>0.355594651175</v>
      </c>
      <c r="N18">
        <f>AVERAGE('[1]Gini per capita'!O57:O60)</f>
        <v>0.37801592014999996</v>
      </c>
      <c r="O18">
        <f>AVERAGE('[1]Gini per capita'!L57:L60)</f>
        <v>0.35372276977499995</v>
      </c>
    </row>
    <row r="19" spans="1:15">
      <c r="A19">
        <f t="shared" si="2"/>
        <v>2029</v>
      </c>
      <c r="B19">
        <f>'Decile Ratio INSEE 2018'!G19-'Decile Ratio INSEE 2017'!G19</f>
        <v>-1.3741799274999522E-2</v>
      </c>
      <c r="C19">
        <f>'Decile Ratio INSEE 2018'!H19-'Decile Ratio INSEE 2017'!H19</f>
        <v>-0.33230385797499995</v>
      </c>
      <c r="D19">
        <f>'Decile Ratio INSEE 2018'!I19-'Decile Ratio INSEE 2017'!I19</f>
        <v>0.4065108024500006</v>
      </c>
      <c r="E19">
        <f>'Decile Ratio INSEE 2018'!J19-'Decile Ratio INSEE 2017'!J19</f>
        <v>1.953517767499946E-2</v>
      </c>
      <c r="F19">
        <f t="shared" si="3"/>
        <v>2029</v>
      </c>
      <c r="G19">
        <f>AVERAGE('[1]Gini per capita'!H61:H64)</f>
        <v>0.38522981887500002</v>
      </c>
      <c r="H19">
        <f>AVERAGE('[1]Gini per capita'!I61:I64)</f>
        <v>0.35607381204999999</v>
      </c>
      <c r="I19">
        <f>AVERAGE('[1]Gini per capita'!J61:J64)</f>
        <v>0.38564936285000001</v>
      </c>
      <c r="J19">
        <f>AVERAGE('[1]Gini per capita'!G61:G64)</f>
        <v>0.35646315065</v>
      </c>
      <c r="K19">
        <f t="shared" si="4"/>
        <v>2029</v>
      </c>
      <c r="L19">
        <f>AVERAGE('[1]Gini per capita'!M61:M64)</f>
        <v>0.37118506507500004</v>
      </c>
      <c r="M19">
        <f>AVERAGE('[1]Gini per capita'!N61:N64)</f>
        <v>0.35227879699999998</v>
      </c>
      <c r="N19">
        <f>AVERAGE('[1]Gini per capita'!O61:O64)</f>
        <v>0.37495981644999998</v>
      </c>
      <c r="O19">
        <f>AVERAGE('[1]Gini per capita'!L61:L64)</f>
        <v>0.35369875387499999</v>
      </c>
    </row>
    <row r="20" spans="1:15">
      <c r="A20">
        <f t="shared" si="2"/>
        <v>2030</v>
      </c>
      <c r="B20">
        <f>'Decile Ratio INSEE 2018'!G20-'Decile Ratio INSEE 2017'!G20</f>
        <v>0.50822168830000081</v>
      </c>
      <c r="C20">
        <f>'Decile Ratio INSEE 2018'!H20-'Decile Ratio INSEE 2017'!H20</f>
        <v>-6.5485994250000346E-2</v>
      </c>
      <c r="D20">
        <f>'Decile Ratio INSEE 2018'!I20-'Decile Ratio INSEE 2017'!I20</f>
        <v>1.0260097265250003</v>
      </c>
      <c r="E20">
        <f>'Decile Ratio INSEE 2018'!J20-'Decile Ratio INSEE 2017'!J20</f>
        <v>0.20653702250000006</v>
      </c>
      <c r="F20">
        <f t="shared" si="3"/>
        <v>2030</v>
      </c>
      <c r="G20">
        <f>AVERAGE('[1]Gini per capita'!H65:H68)</f>
        <v>0.38831208185000005</v>
      </c>
      <c r="H20">
        <f>AVERAGE('[1]Gini per capita'!I65:I68)</f>
        <v>0.35500779802499999</v>
      </c>
      <c r="I20">
        <f>AVERAGE('[1]Gini per capita'!J65:J68)</f>
        <v>0.3865164901</v>
      </c>
      <c r="J20">
        <f>AVERAGE('[1]Gini per capita'!G65:G68)</f>
        <v>0.35420230349999998</v>
      </c>
      <c r="K20">
        <f t="shared" si="4"/>
        <v>2030</v>
      </c>
      <c r="L20">
        <f>AVERAGE('[1]Gini per capita'!M65:M68)</f>
        <v>0.38265430820000002</v>
      </c>
      <c r="M20">
        <f>AVERAGE('[1]Gini per capita'!N65:N68)</f>
        <v>0.357351368675</v>
      </c>
      <c r="N20">
        <f>AVERAGE('[1]Gini per capita'!O65:O68)</f>
        <v>0.38655046154999995</v>
      </c>
      <c r="O20">
        <f>AVERAGE('[1]Gini per capita'!L65:L68)</f>
        <v>0.35852860935000003</v>
      </c>
    </row>
    <row r="21" spans="1:15">
      <c r="A21">
        <f t="shared" si="2"/>
        <v>2031</v>
      </c>
      <c r="B21">
        <f>'Decile Ratio INSEE 2018'!G21-'Decile Ratio INSEE 2017'!G21</f>
        <v>-0.55719271389999925</v>
      </c>
      <c r="C21">
        <f>'Decile Ratio INSEE 2018'!H21-'Decile Ratio INSEE 2017'!H21</f>
        <v>-0.44492452092499946</v>
      </c>
      <c r="D21">
        <f>'Decile Ratio INSEE 2018'!I21-'Decile Ratio INSEE 2017'!I21</f>
        <v>-0.36558538115000072</v>
      </c>
      <c r="E21">
        <f>'Decile Ratio INSEE 2018'!J21-'Decile Ratio INSEE 2017'!J21</f>
        <v>-0.35136181437500014</v>
      </c>
      <c r="F21">
        <f t="shared" si="3"/>
        <v>2031</v>
      </c>
      <c r="G21">
        <f>AVERAGE('[1]Gini per capita'!H69:H72)</f>
        <v>0.38502293897500001</v>
      </c>
      <c r="H21">
        <f>AVERAGE('[1]Gini per capita'!I69:I72)</f>
        <v>0.35105124217500006</v>
      </c>
      <c r="I21">
        <f>AVERAGE('[1]Gini per capita'!J69:J72)</f>
        <v>0.38400888207500006</v>
      </c>
      <c r="J21">
        <f>AVERAGE('[1]Gini per capita'!G69:G72)</f>
        <v>0.35015829797499998</v>
      </c>
      <c r="K21">
        <f t="shared" si="4"/>
        <v>2031</v>
      </c>
      <c r="L21">
        <f>AVERAGE('[1]Gini per capita'!M69:M72)</f>
        <v>0.362972587525</v>
      </c>
      <c r="M21">
        <f>AVERAGE('[1]Gini per capita'!N69:N72)</f>
        <v>0.34283060255000003</v>
      </c>
      <c r="N21">
        <f>AVERAGE('[1]Gini per capita'!O69:O72)</f>
        <v>0.36483031292499996</v>
      </c>
      <c r="O21">
        <f>AVERAGE('[1]Gini per capita'!L69:L72)</f>
        <v>0.342521648475</v>
      </c>
    </row>
    <row r="22" spans="1:15">
      <c r="A22">
        <f t="shared" si="2"/>
        <v>2032</v>
      </c>
      <c r="B22">
        <f>'Decile Ratio INSEE 2018'!G22-'Decile Ratio INSEE 2017'!G22</f>
        <v>-0.36892314737500165</v>
      </c>
      <c r="C22">
        <f>'Decile Ratio INSEE 2018'!H22-'Decile Ratio INSEE 2017'!H22</f>
        <v>-0.16351130397500047</v>
      </c>
      <c r="D22">
        <f>'Decile Ratio INSEE 2018'!I22-'Decile Ratio INSEE 2017'!I22</f>
        <v>-1.0075849449998842E-2</v>
      </c>
      <c r="E22">
        <f>'Decile Ratio INSEE 2018'!J22-'Decile Ratio INSEE 2017'!J22</f>
        <v>-0.12132470137500029</v>
      </c>
      <c r="F22">
        <f t="shared" si="3"/>
        <v>2032</v>
      </c>
      <c r="G22">
        <f>AVERAGE('[1]Gini per capita'!H73:H76)</f>
        <v>0.383691165675</v>
      </c>
      <c r="H22">
        <f>AVERAGE('[1]Gini per capita'!I73:I76)</f>
        <v>0.35143515240000001</v>
      </c>
      <c r="I22">
        <f>AVERAGE('[1]Gini per capita'!J73:J76)</f>
        <v>0.38176728844999996</v>
      </c>
      <c r="J22">
        <f>AVERAGE('[1]Gini per capita'!G73:G76)</f>
        <v>0.34940112015000002</v>
      </c>
      <c r="K22">
        <f t="shared" si="4"/>
        <v>2032</v>
      </c>
      <c r="L22">
        <f>AVERAGE('[1]Gini per capita'!M73:M76)</f>
        <v>0.34449573410000001</v>
      </c>
      <c r="M22">
        <f>AVERAGE('[1]Gini per capita'!N73:N76)</f>
        <v>0.33030975097499998</v>
      </c>
      <c r="N22">
        <f>AVERAGE('[1]Gini per capita'!O73:O76)</f>
        <v>0.34279203930000002</v>
      </c>
      <c r="O22">
        <f>AVERAGE('[1]Gini per capita'!L73:L76)</f>
        <v>0.32813175490000002</v>
      </c>
    </row>
    <row r="23" spans="1:15">
      <c r="A23">
        <f t="shared" si="2"/>
        <v>2033</v>
      </c>
      <c r="B23">
        <f>'Decile Ratio INSEE 2018'!G23-'Decile Ratio INSEE 2017'!G23</f>
        <v>0.28415293257500007</v>
      </c>
      <c r="C23">
        <f>'Decile Ratio INSEE 2018'!H23-'Decile Ratio INSEE 2017'!H23</f>
        <v>-6.069901897500074E-2</v>
      </c>
      <c r="D23">
        <f>'Decile Ratio INSEE 2018'!I23-'Decile Ratio INSEE 2017'!I23</f>
        <v>0.37045861087499965</v>
      </c>
      <c r="E23">
        <f>'Decile Ratio INSEE 2018'!J23-'Decile Ratio INSEE 2017'!J23</f>
        <v>6.4278330924999239E-2</v>
      </c>
      <c r="F23">
        <f t="shared" si="3"/>
        <v>2033</v>
      </c>
      <c r="G23">
        <f>AVERAGE('[1]Gini per capita'!H77:H80)</f>
        <v>0.36900835857499997</v>
      </c>
      <c r="H23">
        <f>AVERAGE('[1]Gini per capita'!I77:I80)</f>
        <v>0.34398904127500002</v>
      </c>
      <c r="I23">
        <f>AVERAGE('[1]Gini per capita'!J77:J80)</f>
        <v>0.366952661525</v>
      </c>
      <c r="J23">
        <f>AVERAGE('[1]Gini per capita'!G77:G80)</f>
        <v>0.34303656707499997</v>
      </c>
      <c r="K23">
        <f t="shared" si="4"/>
        <v>2033</v>
      </c>
      <c r="L23">
        <f>AVERAGE('[1]Gini per capita'!M77:M80)</f>
        <v>0.33345146237500001</v>
      </c>
      <c r="M23">
        <f>AVERAGE('[1]Gini per capita'!N77:N80)</f>
        <v>0.32552803412499998</v>
      </c>
      <c r="N23">
        <f>AVERAGE('[1]Gini per capita'!O77:O80)</f>
        <v>0.33115320165000001</v>
      </c>
      <c r="O23">
        <f>AVERAGE('[1]Gini per capita'!L77:L80)</f>
        <v>0.3234219431</v>
      </c>
    </row>
    <row r="24" spans="1:15">
      <c r="A24">
        <f t="shared" si="2"/>
        <v>2034</v>
      </c>
      <c r="B24">
        <f>'Decile Ratio INSEE 2018'!G24-'Decile Ratio INSEE 2017'!G24</f>
        <v>-0.38051023535000006</v>
      </c>
      <c r="C24">
        <f>'Decile Ratio INSEE 2018'!H24-'Decile Ratio INSEE 2017'!H24</f>
        <v>0.13529051282500015</v>
      </c>
      <c r="D24">
        <f>'Decile Ratio INSEE 2018'!I24-'Decile Ratio INSEE 2017'!I24</f>
        <v>-0.20137119139999982</v>
      </c>
      <c r="E24">
        <f>'Decile Ratio INSEE 2018'!J24-'Decile Ratio INSEE 2017'!J24</f>
        <v>0.17746792512500065</v>
      </c>
      <c r="F24">
        <f t="shared" si="3"/>
        <v>2034</v>
      </c>
      <c r="G24">
        <f>AVERAGE('[1]Gini per capita'!H81:H84)</f>
        <v>0.36860432257500003</v>
      </c>
      <c r="H24">
        <f>AVERAGE('[1]Gini per capita'!I81:I84)</f>
        <v>0.34052115782499998</v>
      </c>
      <c r="I24">
        <f>AVERAGE('[1]Gini per capita'!J81:J84)</f>
        <v>0.36737325402499998</v>
      </c>
      <c r="J24">
        <f>AVERAGE('[1]Gini per capita'!G81:G84)</f>
        <v>0.34064536632500003</v>
      </c>
      <c r="K24">
        <f t="shared" si="4"/>
        <v>2034</v>
      </c>
      <c r="L24">
        <f>AVERAGE('[1]Gini per capita'!M81:M84)</f>
        <v>0.317651340575</v>
      </c>
      <c r="M24">
        <f>AVERAGE('[1]Gini per capita'!N81:N84)</f>
        <v>0.31846806589999999</v>
      </c>
      <c r="N24">
        <f>AVERAGE('[1]Gini per capita'!O81:O84)</f>
        <v>0.31746347364999999</v>
      </c>
      <c r="O24">
        <f>AVERAGE('[1]Gini per capita'!L81:L84)</f>
        <v>0.31743347135</v>
      </c>
    </row>
    <row r="25" spans="1:15">
      <c r="A25">
        <f t="shared" si="2"/>
        <v>2035</v>
      </c>
      <c r="B25">
        <f>'Decile Ratio INSEE 2018'!G25-'Decile Ratio INSEE 2017'!G25</f>
        <v>-0.42656364007500081</v>
      </c>
      <c r="C25">
        <f>'Decile Ratio INSEE 2018'!H25-'Decile Ratio INSEE 2017'!H25</f>
        <v>1.3386421799999493E-2</v>
      </c>
      <c r="D25">
        <f>'Decile Ratio INSEE 2018'!I25-'Decile Ratio INSEE 2017'!I25</f>
        <v>-0.38722015862499948</v>
      </c>
      <c r="E25">
        <f>'Decile Ratio INSEE 2018'!J25-'Decile Ratio INSEE 2017'!J25</f>
        <v>4.9307531374999325E-2</v>
      </c>
      <c r="F25">
        <f t="shared" si="3"/>
        <v>2035</v>
      </c>
      <c r="G25">
        <f>AVERAGE('[1]Gini per capita'!H85:H88)</f>
        <v>0.35715793819999997</v>
      </c>
      <c r="H25">
        <f>AVERAGE('[1]Gini per capita'!I85:I88)</f>
        <v>0.33989474107500001</v>
      </c>
      <c r="I25">
        <f>AVERAGE('[1]Gini per capita'!J85:J88)</f>
        <v>0.35600206044999994</v>
      </c>
      <c r="J25">
        <f>AVERAGE('[1]Gini per capita'!G85:G88)</f>
        <v>0.33999970342500002</v>
      </c>
      <c r="K25">
        <f t="shared" si="4"/>
        <v>2035</v>
      </c>
      <c r="L25">
        <f>AVERAGE('[1]Gini per capita'!M85:M88)</f>
        <v>0.31265690670000001</v>
      </c>
      <c r="M25">
        <f>AVERAGE('[1]Gini per capita'!N85:N88)</f>
        <v>0.31799483979999998</v>
      </c>
      <c r="N25">
        <f>AVERAGE('[1]Gini per capita'!O85:O88)</f>
        <v>0.31333813175000003</v>
      </c>
      <c r="O25">
        <f>AVERAGE('[1]Gini per capita'!L85:L88)</f>
        <v>0.317264373125</v>
      </c>
    </row>
    <row r="26" spans="1:15">
      <c r="A26">
        <f t="shared" si="2"/>
        <v>2036</v>
      </c>
      <c r="B26">
        <f>'Decile Ratio INSEE 2018'!G26-'Decile Ratio INSEE 2017'!G26</f>
        <v>-0.56418612402499946</v>
      </c>
      <c r="C26">
        <f>'Decile Ratio INSEE 2018'!H26-'Decile Ratio INSEE 2017'!H26</f>
        <v>5.1636235950000664E-2</v>
      </c>
      <c r="D26">
        <f>'Decile Ratio INSEE 2018'!I26-'Decile Ratio INSEE 2017'!I26</f>
        <v>-0.37305995992499952</v>
      </c>
      <c r="E26">
        <f>'Decile Ratio INSEE 2018'!J26-'Decile Ratio INSEE 2017'!J26</f>
        <v>3.9701650250000053E-2</v>
      </c>
      <c r="F26">
        <f t="shared" si="3"/>
        <v>2036</v>
      </c>
      <c r="G26">
        <f>AVERAGE('[1]Gini per capita'!H89:H92)</f>
        <v>0.35634704554999996</v>
      </c>
      <c r="H26">
        <f>AVERAGE('[1]Gini per capita'!I89:I92)</f>
        <v>0.33684131634999998</v>
      </c>
      <c r="I26">
        <f>AVERAGE('[1]Gini per capita'!J89:J92)</f>
        <v>0.35232224059999995</v>
      </c>
      <c r="J26">
        <f>AVERAGE('[1]Gini per capita'!G89:G92)</f>
        <v>0.33579168600000003</v>
      </c>
      <c r="K26">
        <f t="shared" si="4"/>
        <v>2036</v>
      </c>
      <c r="L26">
        <f>AVERAGE('[1]Gini per capita'!M89:M92)</f>
        <v>0.31766382387499997</v>
      </c>
      <c r="M26">
        <f>AVERAGE('[1]Gini per capita'!N89:N92)</f>
        <v>0.31783235142499999</v>
      </c>
      <c r="N26">
        <f>AVERAGE('[1]Gini per capita'!O89:O92)</f>
        <v>0.32108288812500002</v>
      </c>
      <c r="O26">
        <f>AVERAGE('[1]Gini per capita'!L89:L92)</f>
        <v>0.31863717522500001</v>
      </c>
    </row>
    <row r="27" spans="1:15">
      <c r="A27">
        <f t="shared" si="2"/>
        <v>2037</v>
      </c>
      <c r="B27">
        <f>'Decile Ratio INSEE 2018'!G27-'Decile Ratio INSEE 2017'!G27</f>
        <v>-0.51439871902499945</v>
      </c>
      <c r="C27">
        <f>'Decile Ratio INSEE 2018'!H27-'Decile Ratio INSEE 2017'!H27</f>
        <v>0.24135876017500024</v>
      </c>
      <c r="D27">
        <f>'Decile Ratio INSEE 2018'!I27-'Decile Ratio INSEE 2017'!I27</f>
        <v>-0.2232318304000005</v>
      </c>
      <c r="E27">
        <f>'Decile Ratio INSEE 2018'!J27-'Decile Ratio INSEE 2017'!J27</f>
        <v>0.22586371112500014</v>
      </c>
      <c r="F27">
        <f t="shared" si="3"/>
        <v>2037</v>
      </c>
      <c r="G27">
        <f>AVERAGE('[1]Gini per capita'!H93:H96)</f>
        <v>0.33190637207500001</v>
      </c>
      <c r="H27">
        <f>AVERAGE('[1]Gini per capita'!I93:I96)</f>
        <v>0.32380346365000001</v>
      </c>
      <c r="I27">
        <f>AVERAGE('[1]Gini per capita'!J93:J96)</f>
        <v>0.32990687495000004</v>
      </c>
      <c r="J27">
        <f>AVERAGE('[1]Gini per capita'!G93:G96)</f>
        <v>0.32341033469999997</v>
      </c>
      <c r="K27">
        <f t="shared" si="4"/>
        <v>2037</v>
      </c>
      <c r="L27">
        <f>AVERAGE('[1]Gini per capita'!M93:M96)</f>
        <v>0.29045803887499999</v>
      </c>
      <c r="M27">
        <f>AVERAGE('[1]Gini per capita'!N93:N96)</f>
        <v>0.30557633989999999</v>
      </c>
      <c r="N27">
        <f>AVERAGE('[1]Gini per capita'!O93:O96)</f>
        <v>0.29334857170000006</v>
      </c>
      <c r="O27">
        <f>AVERAGE('[1]Gini per capita'!L93:L96)</f>
        <v>0.30632609182500004</v>
      </c>
    </row>
    <row r="28" spans="1:15">
      <c r="A28">
        <f t="shared" si="2"/>
        <v>2038</v>
      </c>
      <c r="B28">
        <f>'Decile Ratio INSEE 2018'!G28-'Decile Ratio INSEE 2017'!G28</f>
        <v>-4.712749249999959E-2</v>
      </c>
      <c r="C28">
        <f>'Decile Ratio INSEE 2018'!H28-'Decile Ratio INSEE 2017'!H28</f>
        <v>0.53858669292500005</v>
      </c>
      <c r="D28">
        <f>'Decile Ratio INSEE 2018'!I28-'Decile Ratio INSEE 2017'!I28</f>
        <v>0.34642270274999998</v>
      </c>
      <c r="E28">
        <f>'Decile Ratio INSEE 2018'!J28-'Decile Ratio INSEE 2017'!J28</f>
        <v>0.55360327772500018</v>
      </c>
      <c r="F28">
        <f t="shared" si="3"/>
        <v>2038</v>
      </c>
      <c r="G28">
        <f>AVERAGE('[1]Gini per capita'!H97:H100)</f>
        <v>0.32647083869999999</v>
      </c>
      <c r="H28">
        <f>AVERAGE('[1]Gini per capita'!I97:I100)</f>
        <v>0.31819201105</v>
      </c>
      <c r="I28">
        <f>AVERAGE('[1]Gini per capita'!J97:J100)</f>
        <v>0.32298842815000001</v>
      </c>
      <c r="J28">
        <f>AVERAGE('[1]Gini per capita'!G97:G100)</f>
        <v>0.31699709187500003</v>
      </c>
      <c r="K28">
        <f t="shared" si="4"/>
        <v>2038</v>
      </c>
      <c r="L28">
        <f>AVERAGE('[1]Gini per capita'!M97:M100)</f>
        <v>0.27882445322499999</v>
      </c>
      <c r="M28">
        <f>AVERAGE('[1]Gini per capita'!N97:N100)</f>
        <v>0.302205688975</v>
      </c>
      <c r="N28">
        <f>AVERAGE('[1]Gini per capita'!O97:O100)</f>
        <v>0.28353425205000005</v>
      </c>
      <c r="O28">
        <f>AVERAGE('[1]Gini per capita'!L97:L100)</f>
        <v>0.30360900637499999</v>
      </c>
    </row>
    <row r="29" spans="1:15">
      <c r="A29">
        <f t="shared" si="2"/>
        <v>2039</v>
      </c>
      <c r="B29">
        <f>'Decile Ratio INSEE 2018'!G29-'Decile Ratio INSEE 2017'!G29</f>
        <v>-0.39609362254999958</v>
      </c>
      <c r="C29">
        <f>'Decile Ratio INSEE 2018'!H29-'Decile Ratio INSEE 2017'!H29</f>
        <v>0.37157009587500056</v>
      </c>
      <c r="D29">
        <f>'Decile Ratio INSEE 2018'!I29-'Decile Ratio INSEE 2017'!I29</f>
        <v>-0.15326041270000079</v>
      </c>
      <c r="E29">
        <f>'Decile Ratio INSEE 2018'!J29-'Decile Ratio INSEE 2017'!J29</f>
        <v>0.39689410540000081</v>
      </c>
      <c r="F29">
        <f t="shared" si="3"/>
        <v>2039</v>
      </c>
      <c r="G29">
        <f>AVERAGE('[1]Gini per capita'!H101:H104)</f>
        <v>0.31503046260000001</v>
      </c>
      <c r="H29">
        <f>AVERAGE('[1]Gini per capita'!I101:I104)</f>
        <v>0.31499200770000002</v>
      </c>
      <c r="I29">
        <f>AVERAGE('[1]Gini per capita'!J101:J104)</f>
        <v>0.31521235154999999</v>
      </c>
      <c r="J29">
        <f>AVERAGE('[1]Gini per capita'!G101:G104)</f>
        <v>0.31384783372500002</v>
      </c>
      <c r="K29">
        <f t="shared" si="4"/>
        <v>2039</v>
      </c>
      <c r="L29">
        <f>AVERAGE('[1]Gini per capita'!M101:M104)</f>
        <v>0.28130233204999999</v>
      </c>
      <c r="M29">
        <f>AVERAGE('[1]Gini per capita'!N101:N104)</f>
        <v>0.30240440014999997</v>
      </c>
      <c r="N29">
        <f>AVERAGE('[1]Gini per capita'!O101:O104)</f>
        <v>0.28148587149999998</v>
      </c>
      <c r="O29">
        <f>AVERAGE('[1]Gini per capita'!L101:L104)</f>
        <v>0.30188447254999995</v>
      </c>
    </row>
    <row r="30" spans="1:15">
      <c r="A30">
        <f t="shared" si="2"/>
        <v>2040</v>
      </c>
      <c r="B30">
        <f>'Decile Ratio INSEE 2018'!G30-'Decile Ratio INSEE 2017'!G30</f>
        <v>-0.77598711840000067</v>
      </c>
      <c r="C30">
        <f>'Decile Ratio INSEE 2018'!H30-'Decile Ratio INSEE 2017'!H30</f>
        <v>0.28197932052499963</v>
      </c>
      <c r="D30">
        <f>'Decile Ratio INSEE 2018'!I30-'Decile Ratio INSEE 2017'!I30</f>
        <v>-0.59928595287499942</v>
      </c>
      <c r="E30">
        <f>'Decile Ratio INSEE 2018'!J30-'Decile Ratio INSEE 2017'!J30</f>
        <v>0.27172564375000041</v>
      </c>
      <c r="F30">
        <f t="shared" si="3"/>
        <v>2040</v>
      </c>
      <c r="G30">
        <f>AVERAGE('[1]Gini per capita'!H105:H108)</f>
        <v>0.308989996775</v>
      </c>
      <c r="H30">
        <f>AVERAGE('[1]Gini per capita'!I105:I108)</f>
        <v>0.31744004667500003</v>
      </c>
      <c r="I30">
        <f>AVERAGE('[1]Gini per capita'!J105:J108)</f>
        <v>0.30636270647499997</v>
      </c>
      <c r="J30">
        <f>AVERAGE('[1]Gini per capita'!G105:G108)</f>
        <v>0.31606423685000001</v>
      </c>
      <c r="K30">
        <f t="shared" si="4"/>
        <v>2040</v>
      </c>
      <c r="L30">
        <f>AVERAGE('[1]Gini per capita'!M105:M108)</f>
        <v>0.28793750694999998</v>
      </c>
      <c r="M30">
        <f>AVERAGE('[1]Gini per capita'!N105:N108)</f>
        <v>0.31587397740000001</v>
      </c>
      <c r="N30">
        <f>AVERAGE('[1]Gini per capita'!O105:O108)</f>
        <v>0.28992175715000001</v>
      </c>
      <c r="O30">
        <f>AVERAGE('[1]Gini per capita'!L105:L108)</f>
        <v>0.31670121227500003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workbookViewId="0">
      <selection activeCell="C13" sqref="C13"/>
    </sheetView>
  </sheetViews>
  <sheetFormatPr baseColWidth="10" defaultRowHeight="15" x14ac:dyDescent="0"/>
  <cols>
    <col min="1" max="5" width="27.33203125" customWidth="1"/>
  </cols>
  <sheetData>
    <row r="2" spans="1:15">
      <c r="B2" s="3" t="s">
        <v>0</v>
      </c>
      <c r="C2" s="3"/>
      <c r="D2" s="3"/>
      <c r="E2" s="3"/>
      <c r="G2" s="3" t="s">
        <v>1</v>
      </c>
      <c r="H2" s="3"/>
      <c r="I2" s="3"/>
      <c r="J2" s="3"/>
      <c r="L2" s="3" t="s">
        <v>2</v>
      </c>
      <c r="M2" s="3"/>
      <c r="N2" s="3"/>
      <c r="O2" s="3"/>
    </row>
    <row r="3" spans="1:15" ht="32" customHeight="1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3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>
      <c r="A4">
        <v>2014</v>
      </c>
      <c r="B4">
        <f>'Decile Ratio INSEE 2018'!G4-'Decile INSEE 2015 moratoires'!G4</f>
        <v>0</v>
      </c>
      <c r="C4">
        <f>'Decile Ratio INSEE 2018'!H4-'Decile INSEE 2015 moratoires'!H4</f>
        <v>2.000000165480742E-10</v>
      </c>
      <c r="D4">
        <f>'Decile Ratio INSEE 2018'!I4-'Decile INSEE 2015 moratoires'!I4</f>
        <v>-5.000000413701855E-10</v>
      </c>
      <c r="E4">
        <f>'Decile Ratio INSEE 2018'!J4-'Decile INSEE 2015 moratoires'!J4</f>
        <v>0</v>
      </c>
      <c r="F4">
        <v>2014</v>
      </c>
      <c r="G4">
        <f>B4</f>
        <v>0</v>
      </c>
      <c r="H4">
        <f t="shared" ref="H4:J4" si="0">C4</f>
        <v>2.000000165480742E-10</v>
      </c>
      <c r="I4">
        <f t="shared" si="0"/>
        <v>-5.000000413701855E-10</v>
      </c>
      <c r="J4">
        <f t="shared" si="0"/>
        <v>0</v>
      </c>
      <c r="K4">
        <v>2014</v>
      </c>
      <c r="L4">
        <f>G4</f>
        <v>0</v>
      </c>
      <c r="M4">
        <f t="shared" ref="M4:O4" si="1">H4</f>
        <v>2.000000165480742E-10</v>
      </c>
      <c r="N4">
        <f t="shared" si="1"/>
        <v>-5.000000413701855E-10</v>
      </c>
      <c r="O4">
        <f t="shared" si="1"/>
        <v>0</v>
      </c>
    </row>
    <row r="5" spans="1:15">
      <c r="A5">
        <f>A4+1</f>
        <v>2015</v>
      </c>
      <c r="B5">
        <f>'Decile Ratio INSEE 2018'!G5-'Decile INSEE 2015 moratoires'!G5</f>
        <v>1.000000082740371E-10</v>
      </c>
      <c r="C5">
        <f>'Decile Ratio INSEE 2018'!H5-'Decile INSEE 2015 moratoires'!H5</f>
        <v>-3.5000091713754955E-10</v>
      </c>
      <c r="D5">
        <f>'Decile Ratio INSEE 2018'!I5-'Decile INSEE 2015 moratoires'!I5</f>
        <v>-2.000000165480742E-10</v>
      </c>
      <c r="E5">
        <f>'Decile Ratio INSEE 2018'!J5-'Decile INSEE 2015 moratoires'!J5</f>
        <v>-2.2499957452737362E-10</v>
      </c>
      <c r="F5">
        <f>F4+1</f>
        <v>2015</v>
      </c>
      <c r="G5">
        <f>AVERAGE('[1]Gini per capita'!H5:H8)</f>
        <v>0.39912136804999998</v>
      </c>
      <c r="H5">
        <f>AVERAGE('[1]Gini per capita'!I5:I8)</f>
        <v>0.378553109675</v>
      </c>
      <c r="I5">
        <f>AVERAGE('[1]Gini per capita'!J5:J8)</f>
        <v>0.39003341759999999</v>
      </c>
      <c r="J5">
        <f>AVERAGE('[1]Gini per capita'!G5:G8)</f>
        <v>0.36820819235000002</v>
      </c>
      <c r="K5">
        <f>K4+1</f>
        <v>2015</v>
      </c>
      <c r="L5">
        <f>AVERAGE('[1]Gini per capita'!M5:M8)</f>
        <v>0.39912136804999998</v>
      </c>
      <c r="M5">
        <f>AVERAGE('[1]Gini per capita'!N5:N8)</f>
        <v>0.378553109675</v>
      </c>
      <c r="N5">
        <f>AVERAGE('[1]Gini per capita'!O5:O8)</f>
        <v>0.39003341759999999</v>
      </c>
      <c r="O5">
        <f>AVERAGE('[1]Gini per capita'!L5:L8)</f>
        <v>0.36820819235000002</v>
      </c>
    </row>
    <row r="6" spans="1:15">
      <c r="A6">
        <f t="shared" ref="A6:A30" si="2">A5+1</f>
        <v>2016</v>
      </c>
      <c r="B6">
        <f>'Decile Ratio INSEE 2018'!G6-'Decile INSEE 2015 moratoires'!G6</f>
        <v>3.000000248221113E-10</v>
      </c>
      <c r="C6">
        <f>'Decile Ratio INSEE 2018'!H6-'Decile INSEE 2015 moratoires'!H6</f>
        <v>-1.0015982750006813E-3</v>
      </c>
      <c r="D6">
        <f>'Decile Ratio INSEE 2018'!I6-'Decile INSEE 2015 moratoires'!I6</f>
        <v>-9.8925018949999277E-2</v>
      </c>
      <c r="E6">
        <f>'Decile Ratio INSEE 2018'!J6-'Decile INSEE 2015 moratoires'!J6</f>
        <v>-0.11294798692500052</v>
      </c>
      <c r="F6">
        <f t="shared" ref="F6:F30" si="3">F5+1</f>
        <v>2016</v>
      </c>
      <c r="G6">
        <f>AVERAGE('[1]Gini per capita'!H9:H12)</f>
        <v>0.40245067475000001</v>
      </c>
      <c r="H6">
        <f>AVERAGE('[1]Gini per capita'!I9:I12)</f>
        <v>0.38075632524999992</v>
      </c>
      <c r="I6">
        <f>AVERAGE('[1]Gini per capita'!J9:J12)</f>
        <v>0.390893872325</v>
      </c>
      <c r="J6">
        <f>AVERAGE('[1]Gini per capita'!G9:G12)</f>
        <v>0.3687042425</v>
      </c>
      <c r="K6">
        <f t="shared" ref="K6:K30" si="4">K5+1</f>
        <v>2016</v>
      </c>
      <c r="L6">
        <f>AVERAGE('[1]Gini per capita'!M9:M12)</f>
        <v>0.40245067475000001</v>
      </c>
      <c r="M6">
        <f>AVERAGE('[1]Gini per capita'!N9:N12)</f>
        <v>0.38075632524999992</v>
      </c>
      <c r="N6">
        <f>AVERAGE('[1]Gini per capita'!O9:O12)</f>
        <v>0.390893872325</v>
      </c>
      <c r="O6">
        <f>AVERAGE('[1]Gini per capita'!L9:L12)</f>
        <v>0.3687042425</v>
      </c>
    </row>
    <row r="7" spans="1:15">
      <c r="A7">
        <f t="shared" si="2"/>
        <v>2017</v>
      </c>
      <c r="B7">
        <f>'Decile Ratio INSEE 2018'!G7-'Decile INSEE 2015 moratoires'!G7</f>
        <v>-3.2500047097983042E-10</v>
      </c>
      <c r="C7">
        <f>'Decile Ratio INSEE 2018'!H7-'Decile INSEE 2015 moratoires'!H7</f>
        <v>7.3191254250000171E-3</v>
      </c>
      <c r="D7">
        <f>'Decile Ratio INSEE 2018'!I7-'Decile INSEE 2015 moratoires'!I7</f>
        <v>-0.10836499987499959</v>
      </c>
      <c r="E7">
        <f>'Decile Ratio INSEE 2018'!J7-'Decile INSEE 2015 moratoires'!J7</f>
        <v>-0.13088094407499984</v>
      </c>
      <c r="F7">
        <f t="shared" si="3"/>
        <v>2017</v>
      </c>
      <c r="G7">
        <f>AVERAGE('[1]Gini per capita'!H13:H16)</f>
        <v>0.40403891559999999</v>
      </c>
      <c r="H7">
        <f>AVERAGE('[1]Gini per capita'!I13:I16)</f>
        <v>0.3834156849</v>
      </c>
      <c r="I7">
        <f>AVERAGE('[1]Gini per capita'!J13:J16)</f>
        <v>0.38708561987500001</v>
      </c>
      <c r="J7">
        <f>AVERAGE('[1]Gini per capita'!G13:G16)</f>
        <v>0.36822163022499999</v>
      </c>
      <c r="K7">
        <f t="shared" si="4"/>
        <v>2017</v>
      </c>
      <c r="L7">
        <f>AVERAGE('[1]Gini per capita'!M13:M16)</f>
        <v>0.40403891559999999</v>
      </c>
      <c r="M7">
        <f>AVERAGE('[1]Gini per capita'!N13:N16)</f>
        <v>0.3834156849</v>
      </c>
      <c r="N7">
        <f>AVERAGE('[1]Gini per capita'!O13:O16)</f>
        <v>0.38708561987500001</v>
      </c>
      <c r="O7">
        <f>AVERAGE('[1]Gini per capita'!L13:L16)</f>
        <v>0.36822163022499999</v>
      </c>
    </row>
    <row r="8" spans="1:15">
      <c r="A8">
        <f t="shared" si="2"/>
        <v>2018</v>
      </c>
      <c r="B8">
        <f>'Decile Ratio INSEE 2018'!G8-'Decile INSEE 2015 moratoires'!G8</f>
        <v>-3.9023349349999847E-2</v>
      </c>
      <c r="C8">
        <f>'Decile Ratio INSEE 2018'!H8-'Decile INSEE 2015 moratoires'!H8</f>
        <v>8.9951347750005795E-3</v>
      </c>
      <c r="D8">
        <f>'Decile Ratio INSEE 2018'!I8-'Decile INSEE 2015 moratoires'!I8</f>
        <v>-0.18860916885000023</v>
      </c>
      <c r="E8">
        <f>'Decile Ratio INSEE 2018'!J8-'Decile INSEE 2015 moratoires'!J8</f>
        <v>-0.10355270145000084</v>
      </c>
      <c r="F8">
        <f t="shared" si="3"/>
        <v>2018</v>
      </c>
      <c r="G8">
        <f>AVERAGE('[1]Gini per capita'!H17:H20)</f>
        <v>0.40112774292499997</v>
      </c>
      <c r="H8">
        <f>AVERAGE('[1]Gini per capita'!I17:I20)</f>
        <v>0.37987962552499999</v>
      </c>
      <c r="I8">
        <f>AVERAGE('[1]Gini per capita'!J17:J20)</f>
        <v>0.38589515400000002</v>
      </c>
      <c r="J8">
        <f>AVERAGE('[1]Gini per capita'!G17:G20)</f>
        <v>0.366650525625</v>
      </c>
      <c r="K8">
        <f t="shared" si="4"/>
        <v>2018</v>
      </c>
      <c r="L8">
        <f>AVERAGE('[1]Gini per capita'!M17:M20)</f>
        <v>0.40112774292499997</v>
      </c>
      <c r="M8">
        <f>AVERAGE('[1]Gini per capita'!N17:N20)</f>
        <v>0.37985415885000001</v>
      </c>
      <c r="N8">
        <f>AVERAGE('[1]Gini per capita'!O17:O20)</f>
        <v>0.38591897195000002</v>
      </c>
      <c r="O8">
        <f>AVERAGE('[1]Gini per capita'!L17:L20)</f>
        <v>0.36664646574999998</v>
      </c>
    </row>
    <row r="9" spans="1:15">
      <c r="A9">
        <f t="shared" si="2"/>
        <v>2019</v>
      </c>
      <c r="B9">
        <f>'Decile Ratio INSEE 2018'!G9-'Decile INSEE 2015 moratoires'!G9</f>
        <v>1.9080199999965686E-4</v>
      </c>
      <c r="C9">
        <f>'Decile Ratio INSEE 2018'!H9-'Decile INSEE 2015 moratoires'!H9</f>
        <v>6.7698508499995924E-3</v>
      </c>
      <c r="D9">
        <f>'Decile Ratio INSEE 2018'!I9-'Decile INSEE 2015 moratoires'!I9</f>
        <v>-7.5373461275000331E-2</v>
      </c>
      <c r="E9">
        <f>'Decile Ratio INSEE 2018'!J9-'Decile INSEE 2015 moratoires'!J9</f>
        <v>-8.7963285475001207E-2</v>
      </c>
      <c r="F9">
        <f t="shared" si="3"/>
        <v>2019</v>
      </c>
      <c r="G9">
        <f>AVERAGE('[1]Gini per capita'!H21:H24)</f>
        <v>0.40197139625</v>
      </c>
      <c r="H9">
        <f>AVERAGE('[1]Gini per capita'!I21:I24)</f>
        <v>0.38000330145</v>
      </c>
      <c r="I9">
        <f>AVERAGE('[1]Gini per capita'!J21:J24)</f>
        <v>0.38800077459999999</v>
      </c>
      <c r="J9">
        <f>AVERAGE('[1]Gini per capita'!G21:G24)</f>
        <v>0.36848003162499998</v>
      </c>
      <c r="K9">
        <f t="shared" si="4"/>
        <v>2019</v>
      </c>
      <c r="L9">
        <f>AVERAGE('[1]Gini per capita'!M21:M24)</f>
        <v>0.40134046817499996</v>
      </c>
      <c r="M9">
        <f>AVERAGE('[1]Gini per capita'!N21:N24)</f>
        <v>0.37985285304999999</v>
      </c>
      <c r="N9">
        <f>AVERAGE('[1]Gini per capita'!O21:O24)</f>
        <v>0.38765588422500002</v>
      </c>
      <c r="O9">
        <f>AVERAGE('[1]Gini per capita'!L21:L24)</f>
        <v>0.36854445344999998</v>
      </c>
    </row>
    <row r="10" spans="1:15">
      <c r="A10">
        <f t="shared" si="2"/>
        <v>2020</v>
      </c>
      <c r="B10">
        <f>'Decile Ratio INSEE 2018'!G10-'Decile INSEE 2015 moratoires'!G10</f>
        <v>0.51574138102500022</v>
      </c>
      <c r="C10">
        <f>'Decile Ratio INSEE 2018'!H10-'Decile INSEE 2015 moratoires'!H10</f>
        <v>8.9754867700000851E-2</v>
      </c>
      <c r="D10">
        <f>'Decile Ratio INSEE 2018'!I10-'Decile INSEE 2015 moratoires'!I10</f>
        <v>0.12146310617499978</v>
      </c>
      <c r="E10">
        <f>'Decile Ratio INSEE 2018'!J10-'Decile INSEE 2015 moratoires'!J10</f>
        <v>2.9142477499999764E-2</v>
      </c>
      <c r="F10">
        <f t="shared" si="3"/>
        <v>2020</v>
      </c>
      <c r="G10">
        <f>AVERAGE('[1]Gini per capita'!H25:H28)</f>
        <v>0.40053067380000001</v>
      </c>
      <c r="H10">
        <f>AVERAGE('[1]Gini per capita'!I25:I28)</f>
        <v>0.37719629312500003</v>
      </c>
      <c r="I10">
        <f>AVERAGE('[1]Gini per capita'!J25:J28)</f>
        <v>0.386234635075</v>
      </c>
      <c r="J10">
        <f>AVERAGE('[1]Gini per capita'!G25:G28)</f>
        <v>0.36532193409999997</v>
      </c>
      <c r="K10">
        <f t="shared" si="4"/>
        <v>2020</v>
      </c>
      <c r="L10">
        <f>AVERAGE('[1]Gini per capita'!M25:M28)</f>
        <v>0.39847023042499996</v>
      </c>
      <c r="M10">
        <f>AVERAGE('[1]Gini per capita'!N25:N28)</f>
        <v>0.37576404467500002</v>
      </c>
      <c r="N10">
        <f>AVERAGE('[1]Gini per capita'!O25:O28)</f>
        <v>0.38389783729999999</v>
      </c>
      <c r="O10">
        <f>AVERAGE('[1]Gini per capita'!L25:L28)</f>
        <v>0.36362705892500002</v>
      </c>
    </row>
    <row r="11" spans="1:15">
      <c r="A11">
        <f t="shared" si="2"/>
        <v>2021</v>
      </c>
      <c r="B11">
        <f>'Decile Ratio INSEE 2018'!G11-'Decile INSEE 2015 moratoires'!G11</f>
        <v>0.38156739819999963</v>
      </c>
      <c r="C11">
        <f>'Decile Ratio INSEE 2018'!H11-'Decile INSEE 2015 moratoires'!H11</f>
        <v>4.6287082050000095E-2</v>
      </c>
      <c r="D11">
        <f>'Decile Ratio INSEE 2018'!I11-'Decile INSEE 2015 moratoires'!I11</f>
        <v>0.28351930002500048</v>
      </c>
      <c r="E11">
        <f>'Decile Ratio INSEE 2018'!J11-'Decile INSEE 2015 moratoires'!J11</f>
        <v>4.8944394674999891E-2</v>
      </c>
      <c r="F11">
        <f t="shared" si="3"/>
        <v>2021</v>
      </c>
      <c r="G11">
        <f>AVERAGE('[1]Gini per capita'!H29:H32)</f>
        <v>0.40660675077499997</v>
      </c>
      <c r="H11">
        <f>AVERAGE('[1]Gini per capita'!I29:I32)</f>
        <v>0.37772149932499999</v>
      </c>
      <c r="I11">
        <f>AVERAGE('[1]Gini per capita'!J29:J32)</f>
        <v>0.39256509512499999</v>
      </c>
      <c r="J11">
        <f>AVERAGE('[1]Gini per capita'!G29:G32)</f>
        <v>0.36595421155000002</v>
      </c>
      <c r="K11">
        <f t="shared" si="4"/>
        <v>2021</v>
      </c>
      <c r="L11">
        <f>AVERAGE('[1]Gini per capita'!M29:M32)</f>
        <v>0.39253837039999995</v>
      </c>
      <c r="M11">
        <f>AVERAGE('[1]Gini per capita'!N29:N32)</f>
        <v>0.37003097877500002</v>
      </c>
      <c r="N11">
        <f>AVERAGE('[1]Gini per capita'!O29:O32)</f>
        <v>0.38296174827500001</v>
      </c>
      <c r="O11">
        <f>AVERAGE('[1]Gini per capita'!L29:L32)</f>
        <v>0.36150018397500006</v>
      </c>
    </row>
    <row r="12" spans="1:15">
      <c r="A12">
        <f t="shared" si="2"/>
        <v>2022</v>
      </c>
      <c r="B12">
        <f>'Decile Ratio INSEE 2018'!G12-'Decile INSEE 2015 moratoires'!G12</f>
        <v>1.9765634625000139E-2</v>
      </c>
      <c r="C12">
        <f>'Decile Ratio INSEE 2018'!H12-'Decile INSEE 2015 moratoires'!H12</f>
        <v>-0.34275236297500022</v>
      </c>
      <c r="D12">
        <f>'Decile Ratio INSEE 2018'!I12-'Decile INSEE 2015 moratoires'!I12</f>
        <v>-0.12842011367499939</v>
      </c>
      <c r="E12">
        <f>'Decile Ratio INSEE 2018'!J12-'Decile INSEE 2015 moratoires'!J12</f>
        <v>-0.15369243515000086</v>
      </c>
      <c r="F12">
        <f t="shared" si="3"/>
        <v>2022</v>
      </c>
      <c r="G12">
        <f>AVERAGE('[1]Gini per capita'!H33:H36)</f>
        <v>0.39145697034999999</v>
      </c>
      <c r="H12">
        <f>AVERAGE('[1]Gini per capita'!I33:I36)</f>
        <v>0.36635430735000002</v>
      </c>
      <c r="I12">
        <f>AVERAGE('[1]Gini per capita'!J33:J36)</f>
        <v>0.37870177324999998</v>
      </c>
      <c r="J12">
        <f>AVERAGE('[1]Gini per capita'!G33:G36)</f>
        <v>0.35628613377499996</v>
      </c>
      <c r="K12">
        <f t="shared" si="4"/>
        <v>2022</v>
      </c>
      <c r="L12">
        <f>AVERAGE('[1]Gini per capita'!M33:M36)</f>
        <v>0.39605847705000002</v>
      </c>
      <c r="M12">
        <f>AVERAGE('[1]Gini per capita'!N33:N36)</f>
        <v>0.37103848410000001</v>
      </c>
      <c r="N12">
        <f>AVERAGE('[1]Gini per capita'!O33:O36)</f>
        <v>0.38374572665000001</v>
      </c>
      <c r="O12">
        <f>AVERAGE('[1]Gini per capita'!L33:L36)</f>
        <v>0.3611614655</v>
      </c>
    </row>
    <row r="13" spans="1:15">
      <c r="A13">
        <f t="shared" si="2"/>
        <v>2023</v>
      </c>
      <c r="B13">
        <f>'Decile Ratio INSEE 2018'!G13-'Decile INSEE 2015 moratoires'!G13</f>
        <v>-0.41295950999999942</v>
      </c>
      <c r="C13">
        <f>'Decile Ratio INSEE 2018'!H13-'Decile INSEE 2015 moratoires'!H13</f>
        <v>-0.61503445605000007</v>
      </c>
      <c r="D13">
        <f>'Decile Ratio INSEE 2018'!I13-'Decile INSEE 2015 moratoires'!I13</f>
        <v>-0.1175827570500001</v>
      </c>
      <c r="E13">
        <f>'Decile Ratio INSEE 2018'!J13-'Decile INSEE 2015 moratoires'!J13</f>
        <v>-0.37470880480000002</v>
      </c>
      <c r="F13">
        <f t="shared" si="3"/>
        <v>2023</v>
      </c>
      <c r="G13">
        <f>AVERAGE('[1]Gini per capita'!H37:H40)</f>
        <v>0.40355303284999999</v>
      </c>
      <c r="H13">
        <f>AVERAGE('[1]Gini per capita'!I37:I40)</f>
        <v>0.372175388675</v>
      </c>
      <c r="I13">
        <f>AVERAGE('[1]Gini per capita'!J37:J40)</f>
        <v>0.39180514117499998</v>
      </c>
      <c r="J13">
        <f>AVERAGE('[1]Gini per capita'!G37:G40)</f>
        <v>0.363146925575</v>
      </c>
      <c r="K13">
        <f t="shared" si="4"/>
        <v>2023</v>
      </c>
      <c r="L13">
        <f>AVERAGE('[1]Gini per capita'!M37:M40)</f>
        <v>0.38931429379999999</v>
      </c>
      <c r="M13">
        <f>AVERAGE('[1]Gini per capita'!N37:N40)</f>
        <v>0.364407765725</v>
      </c>
      <c r="N13">
        <f>AVERAGE('[1]Gini per capita'!O37:O40)</f>
        <v>0.379389143825</v>
      </c>
      <c r="O13">
        <f>AVERAGE('[1]Gini per capita'!L37:L40)</f>
        <v>0.35695673430000002</v>
      </c>
    </row>
    <row r="14" spans="1:15">
      <c r="A14">
        <f t="shared" si="2"/>
        <v>2024</v>
      </c>
      <c r="B14">
        <f>'Decile Ratio INSEE 2018'!G14-'Decile INSEE 2015 moratoires'!G14</f>
        <v>-0.39651956435000013</v>
      </c>
      <c r="C14">
        <f>'Decile Ratio INSEE 2018'!H14-'Decile INSEE 2015 moratoires'!H14</f>
        <v>-3.7209891199999845E-2</v>
      </c>
      <c r="D14">
        <f>'Decile Ratio INSEE 2018'!I14-'Decile INSEE 2015 moratoires'!I14</f>
        <v>-0.42766978579999915</v>
      </c>
      <c r="E14">
        <f>'Decile Ratio INSEE 2018'!J14-'Decile INSEE 2015 moratoires'!J14</f>
        <v>-0.23389289614999953</v>
      </c>
      <c r="F14">
        <f t="shared" si="3"/>
        <v>2024</v>
      </c>
      <c r="G14">
        <f>AVERAGE('[1]Gini per capita'!H41:H44)</f>
        <v>0.40696362267500003</v>
      </c>
      <c r="H14">
        <f>AVERAGE('[1]Gini per capita'!I41:I44)</f>
        <v>0.37412377167499999</v>
      </c>
      <c r="I14">
        <f>AVERAGE('[1]Gini per capita'!J41:J44)</f>
        <v>0.39913131045</v>
      </c>
      <c r="J14">
        <f>AVERAGE('[1]Gini per capita'!G41:G44)</f>
        <v>0.36827981847500002</v>
      </c>
      <c r="K14">
        <f t="shared" si="4"/>
        <v>2024</v>
      </c>
      <c r="L14">
        <f>AVERAGE('[1]Gini per capita'!M41:M44)</f>
        <v>0.38802799702500002</v>
      </c>
      <c r="M14">
        <f>AVERAGE('[1]Gini per capita'!N41:N44)</f>
        <v>0.36403997794999998</v>
      </c>
      <c r="N14">
        <f>AVERAGE('[1]Gini per capita'!O41:O44)</f>
        <v>0.38031595094999998</v>
      </c>
      <c r="O14">
        <f>AVERAGE('[1]Gini per capita'!L41:L44)</f>
        <v>0.35837779989999996</v>
      </c>
    </row>
    <row r="15" spans="1:15">
      <c r="A15">
        <f t="shared" si="2"/>
        <v>2025</v>
      </c>
      <c r="B15">
        <f>'Decile Ratio INSEE 2018'!G15-'Decile INSEE 2015 moratoires'!G15</f>
        <v>-1.6534047100000393E-2</v>
      </c>
      <c r="C15">
        <f>'Decile Ratio INSEE 2018'!H15-'Decile INSEE 2015 moratoires'!H15</f>
        <v>-0.16817820357500057</v>
      </c>
      <c r="D15">
        <f>'Decile Ratio INSEE 2018'!I15-'Decile INSEE 2015 moratoires'!I15</f>
        <v>-0.20000657077500072</v>
      </c>
      <c r="E15">
        <f>'Decile Ratio INSEE 2018'!J15-'Decile INSEE 2015 moratoires'!J15</f>
        <v>-0.25843213492500006</v>
      </c>
      <c r="F15">
        <f t="shared" si="3"/>
        <v>2025</v>
      </c>
      <c r="G15">
        <f>AVERAGE('[1]Gini per capita'!H45:H48)</f>
        <v>0.40546351457499996</v>
      </c>
      <c r="H15">
        <f>AVERAGE('[1]Gini per capita'!I45:I48)</f>
        <v>0.37194927862500005</v>
      </c>
      <c r="I15">
        <f>AVERAGE('[1]Gini per capita'!J45:J48)</f>
        <v>0.39455481400000003</v>
      </c>
      <c r="J15">
        <f>AVERAGE('[1]Gini per capita'!G45:G48)</f>
        <v>0.36423013604999999</v>
      </c>
      <c r="K15">
        <f t="shared" si="4"/>
        <v>2025</v>
      </c>
      <c r="L15">
        <f>AVERAGE('[1]Gini per capita'!M45:M48)</f>
        <v>0.38588710555000005</v>
      </c>
      <c r="M15">
        <f>AVERAGE('[1]Gini per capita'!N45:N48)</f>
        <v>0.36509842517500002</v>
      </c>
      <c r="N15">
        <f>AVERAGE('[1]Gini per capita'!O45:O48)</f>
        <v>0.37829193524999999</v>
      </c>
      <c r="O15">
        <f>AVERAGE('[1]Gini per capita'!L45:L48)</f>
        <v>0.35924584642500001</v>
      </c>
    </row>
    <row r="16" spans="1:15">
      <c r="A16">
        <f t="shared" si="2"/>
        <v>2026</v>
      </c>
      <c r="B16">
        <f>'Decile Ratio INSEE 2018'!G16-'Decile INSEE 2015 moratoires'!G16</f>
        <v>-0.13041390467499969</v>
      </c>
      <c r="C16">
        <f>'Decile Ratio INSEE 2018'!H16-'Decile INSEE 2015 moratoires'!H16</f>
        <v>-0.23068240412499996</v>
      </c>
      <c r="D16">
        <f>'Decile Ratio INSEE 2018'!I16-'Decile INSEE 2015 moratoires'!I16</f>
        <v>-0.11972637962499988</v>
      </c>
      <c r="E16">
        <f>'Decile Ratio INSEE 2018'!J16-'Decile INSEE 2015 moratoires'!J16</f>
        <v>-0.1631294571250006</v>
      </c>
      <c r="F16">
        <f t="shared" si="3"/>
        <v>2026</v>
      </c>
      <c r="G16">
        <f>AVERAGE('[1]Gini per capita'!H49:H52)</f>
        <v>0.38905265527499999</v>
      </c>
      <c r="H16">
        <f>AVERAGE('[1]Gini per capita'!I49:I52)</f>
        <v>0.36193909220000003</v>
      </c>
      <c r="I16">
        <f>AVERAGE('[1]Gini per capita'!J49:J52)</f>
        <v>0.38485106425000004</v>
      </c>
      <c r="J16">
        <f>AVERAGE('[1]Gini per capita'!G49:G52)</f>
        <v>0.35864157167499999</v>
      </c>
      <c r="K16">
        <f t="shared" si="4"/>
        <v>2026</v>
      </c>
      <c r="L16">
        <f>AVERAGE('[1]Gini per capita'!M49:M52)</f>
        <v>0.3782787648</v>
      </c>
      <c r="M16">
        <f>AVERAGE('[1]Gini per capita'!N49:N52)</f>
        <v>0.35854806757500002</v>
      </c>
      <c r="N16">
        <f>AVERAGE('[1]Gini per capita'!O49:O52)</f>
        <v>0.36998908692499999</v>
      </c>
      <c r="O16">
        <f>AVERAGE('[1]Gini per capita'!L49:L52)</f>
        <v>0.35265464657500001</v>
      </c>
    </row>
    <row r="17" spans="1:15">
      <c r="A17">
        <f t="shared" si="2"/>
        <v>2027</v>
      </c>
      <c r="B17">
        <f>'Decile Ratio INSEE 2018'!G17-'Decile INSEE 2015 moratoires'!G17</f>
        <v>7.4752855475000324E-2</v>
      </c>
      <c r="C17">
        <f>'Decile Ratio INSEE 2018'!H17-'Decile INSEE 2015 moratoires'!H17</f>
        <v>0.13544287927499976</v>
      </c>
      <c r="D17">
        <f>'Decile Ratio INSEE 2018'!I17-'Decile INSEE 2015 moratoires'!I17</f>
        <v>0.35906398930000005</v>
      </c>
      <c r="E17">
        <f>'Decile Ratio INSEE 2018'!J17-'Decile INSEE 2015 moratoires'!J17</f>
        <v>0.25591095932499996</v>
      </c>
      <c r="F17">
        <f t="shared" si="3"/>
        <v>2027</v>
      </c>
      <c r="G17">
        <f>AVERAGE('[1]Gini per capita'!H53:H56)</f>
        <v>0.39504290322500002</v>
      </c>
      <c r="H17">
        <f>AVERAGE('[1]Gini per capita'!I53:I56)</f>
        <v>0.362933587</v>
      </c>
      <c r="I17">
        <f>AVERAGE('[1]Gini per capita'!J53:J56)</f>
        <v>0.39425673585000004</v>
      </c>
      <c r="J17">
        <f>AVERAGE('[1]Gini per capita'!G53:G56)</f>
        <v>0.36156968945000001</v>
      </c>
      <c r="K17">
        <f t="shared" si="4"/>
        <v>2027</v>
      </c>
      <c r="L17">
        <f>AVERAGE('[1]Gini per capita'!M53:M56)</f>
        <v>0.37885043532499996</v>
      </c>
      <c r="M17">
        <f>AVERAGE('[1]Gini per capita'!N53:N56)</f>
        <v>0.35758420335000002</v>
      </c>
      <c r="N17">
        <f>AVERAGE('[1]Gini per capita'!O53:O56)</f>
        <v>0.37526838634999998</v>
      </c>
      <c r="O17">
        <f>AVERAGE('[1]Gini per capita'!L53:L56)</f>
        <v>0.35474351502500001</v>
      </c>
    </row>
    <row r="18" spans="1:15">
      <c r="A18">
        <f t="shared" si="2"/>
        <v>2028</v>
      </c>
      <c r="B18">
        <f>'Decile Ratio INSEE 2018'!G18-'Decile INSEE 2015 moratoires'!G18</f>
        <v>-0.38167496027500025</v>
      </c>
      <c r="C18">
        <f>'Decile Ratio INSEE 2018'!H18-'Decile INSEE 2015 moratoires'!H18</f>
        <v>0.21381970942499962</v>
      </c>
      <c r="D18">
        <f>'Decile Ratio INSEE 2018'!I18-'Decile INSEE 2015 moratoires'!I18</f>
        <v>-0.54439710715</v>
      </c>
      <c r="E18">
        <f>'Decile Ratio INSEE 2018'!J18-'Decile INSEE 2015 moratoires'!J18</f>
        <v>0.15811050152500083</v>
      </c>
      <c r="F18">
        <f t="shared" si="3"/>
        <v>2028</v>
      </c>
      <c r="G18">
        <f>AVERAGE('[1]Gini per capita'!H57:H60)</f>
        <v>0.38340706140000003</v>
      </c>
      <c r="H18">
        <f>AVERAGE('[1]Gini per capita'!I57:I60)</f>
        <v>0.35842298810000001</v>
      </c>
      <c r="I18">
        <f>AVERAGE('[1]Gini per capita'!J57:J60)</f>
        <v>0.38275559374999996</v>
      </c>
      <c r="J18">
        <f>AVERAGE('[1]Gini per capita'!G57:G60)</f>
        <v>0.35711640610000006</v>
      </c>
      <c r="K18">
        <f t="shared" si="4"/>
        <v>2028</v>
      </c>
      <c r="L18">
        <f>AVERAGE('[1]Gini per capita'!M57:M60)</f>
        <v>0.37921620160000002</v>
      </c>
      <c r="M18">
        <f>AVERAGE('[1]Gini per capita'!N57:N60)</f>
        <v>0.355594651175</v>
      </c>
      <c r="N18">
        <f>AVERAGE('[1]Gini per capita'!O57:O60)</f>
        <v>0.37801592014999996</v>
      </c>
      <c r="O18">
        <f>AVERAGE('[1]Gini per capita'!L57:L60)</f>
        <v>0.35372276977499995</v>
      </c>
    </row>
    <row r="19" spans="1:15">
      <c r="A19">
        <f t="shared" si="2"/>
        <v>2029</v>
      </c>
      <c r="B19">
        <f>'Decile Ratio INSEE 2018'!G19-'Decile INSEE 2015 moratoires'!G19</f>
        <v>-7.8752024824999545E-2</v>
      </c>
      <c r="C19">
        <f>'Decile Ratio INSEE 2018'!H19-'Decile INSEE 2015 moratoires'!H19</f>
        <v>9.80091540250001E-2</v>
      </c>
      <c r="D19">
        <f>'Decile Ratio INSEE 2018'!I19-'Decile INSEE 2015 moratoires'!I19</f>
        <v>-7.9873457574999307E-2</v>
      </c>
      <c r="E19">
        <f>'Decile Ratio INSEE 2018'!J19-'Decile INSEE 2015 moratoires'!J19</f>
        <v>0.17501270505000033</v>
      </c>
      <c r="F19">
        <f t="shared" si="3"/>
        <v>2029</v>
      </c>
      <c r="G19">
        <f>AVERAGE('[1]Gini per capita'!H61:H64)</f>
        <v>0.38522981887500002</v>
      </c>
      <c r="H19">
        <f>AVERAGE('[1]Gini per capita'!I61:I64)</f>
        <v>0.35607381204999999</v>
      </c>
      <c r="I19">
        <f>AVERAGE('[1]Gini per capita'!J61:J64)</f>
        <v>0.38564936285000001</v>
      </c>
      <c r="J19">
        <f>AVERAGE('[1]Gini per capita'!G61:G64)</f>
        <v>0.35646315065</v>
      </c>
      <c r="K19">
        <f t="shared" si="4"/>
        <v>2029</v>
      </c>
      <c r="L19">
        <f>AVERAGE('[1]Gini per capita'!M61:M64)</f>
        <v>0.37118506507500004</v>
      </c>
      <c r="M19">
        <f>AVERAGE('[1]Gini per capita'!N61:N64)</f>
        <v>0.35227879699999998</v>
      </c>
      <c r="N19">
        <f>AVERAGE('[1]Gini per capita'!O61:O64)</f>
        <v>0.37495981644999998</v>
      </c>
      <c r="O19">
        <f>AVERAGE('[1]Gini per capita'!L61:L64)</f>
        <v>0.35369875387499999</v>
      </c>
    </row>
    <row r="20" spans="1:15">
      <c r="A20">
        <f t="shared" si="2"/>
        <v>2030</v>
      </c>
      <c r="B20">
        <f>'Decile Ratio INSEE 2018'!G20-'Decile INSEE 2015 moratoires'!G20</f>
        <v>-0.38969736224999885</v>
      </c>
      <c r="C20">
        <f>'Decile Ratio INSEE 2018'!H20-'Decile INSEE 2015 moratoires'!H20</f>
        <v>-0.25687304397500021</v>
      </c>
      <c r="D20">
        <f>'Decile Ratio INSEE 2018'!I20-'Decile INSEE 2015 moratoires'!I20</f>
        <v>0.1739045232250005</v>
      </c>
      <c r="E20">
        <f>'Decile Ratio INSEE 2018'!J20-'Decile INSEE 2015 moratoires'!J20</f>
        <v>-3.4929963525000218E-2</v>
      </c>
      <c r="F20">
        <f t="shared" si="3"/>
        <v>2030</v>
      </c>
      <c r="G20">
        <f>AVERAGE('[1]Gini per capita'!H65:H68)</f>
        <v>0.38831208185000005</v>
      </c>
      <c r="H20">
        <f>AVERAGE('[1]Gini per capita'!I65:I68)</f>
        <v>0.35500779802499999</v>
      </c>
      <c r="I20">
        <f>AVERAGE('[1]Gini per capita'!J65:J68)</f>
        <v>0.3865164901</v>
      </c>
      <c r="J20">
        <f>AVERAGE('[1]Gini per capita'!G65:G68)</f>
        <v>0.35420230349999998</v>
      </c>
      <c r="K20">
        <f t="shared" si="4"/>
        <v>2030</v>
      </c>
      <c r="L20">
        <f>AVERAGE('[1]Gini per capita'!M65:M68)</f>
        <v>0.38265430820000002</v>
      </c>
      <c r="M20">
        <f>AVERAGE('[1]Gini per capita'!N65:N68)</f>
        <v>0.357351368675</v>
      </c>
      <c r="N20">
        <f>AVERAGE('[1]Gini per capita'!O65:O68)</f>
        <v>0.38655046154999995</v>
      </c>
      <c r="O20">
        <f>AVERAGE('[1]Gini per capita'!L65:L68)</f>
        <v>0.35852860935000003</v>
      </c>
    </row>
    <row r="21" spans="1:15">
      <c r="A21">
        <f t="shared" si="2"/>
        <v>2031</v>
      </c>
      <c r="B21">
        <f>'Decile Ratio INSEE 2018'!G21-'Decile INSEE 2015 moratoires'!G21</f>
        <v>-1.2580332378499994</v>
      </c>
      <c r="C21">
        <f>'Decile Ratio INSEE 2018'!H21-'Decile INSEE 2015 moratoires'!H21</f>
        <v>-0.20224039574999964</v>
      </c>
      <c r="D21">
        <f>'Decile Ratio INSEE 2018'!I21-'Decile INSEE 2015 moratoires'!I21</f>
        <v>-1.0867175215750002</v>
      </c>
      <c r="E21">
        <f>'Decile Ratio INSEE 2018'!J21-'Decile INSEE 2015 moratoires'!J21</f>
        <v>-0.1392836403500004</v>
      </c>
      <c r="F21">
        <f t="shared" si="3"/>
        <v>2031</v>
      </c>
      <c r="G21">
        <f>AVERAGE('[1]Gini per capita'!H69:H72)</f>
        <v>0.38502293897500001</v>
      </c>
      <c r="H21">
        <f>AVERAGE('[1]Gini per capita'!I69:I72)</f>
        <v>0.35105124217500006</v>
      </c>
      <c r="I21">
        <f>AVERAGE('[1]Gini per capita'!J69:J72)</f>
        <v>0.38400888207500006</v>
      </c>
      <c r="J21">
        <f>AVERAGE('[1]Gini per capita'!G69:G72)</f>
        <v>0.35015829797499998</v>
      </c>
      <c r="K21">
        <f t="shared" si="4"/>
        <v>2031</v>
      </c>
      <c r="L21">
        <f>AVERAGE('[1]Gini per capita'!M69:M72)</f>
        <v>0.362972587525</v>
      </c>
      <c r="M21">
        <f>AVERAGE('[1]Gini per capita'!N69:N72)</f>
        <v>0.34283060255000003</v>
      </c>
      <c r="N21">
        <f>AVERAGE('[1]Gini per capita'!O69:O72)</f>
        <v>0.36483031292499996</v>
      </c>
      <c r="O21">
        <f>AVERAGE('[1]Gini per capita'!L69:L72)</f>
        <v>0.342521648475</v>
      </c>
    </row>
    <row r="22" spans="1:15">
      <c r="A22">
        <f t="shared" si="2"/>
        <v>2032</v>
      </c>
      <c r="B22">
        <f>'Decile Ratio INSEE 2018'!G22-'Decile INSEE 2015 moratoires'!G22</f>
        <v>3.4667359949999366E-2</v>
      </c>
      <c r="C22">
        <f>'Decile Ratio INSEE 2018'!H22-'Decile INSEE 2015 moratoires'!H22</f>
        <v>0.17999631914999981</v>
      </c>
      <c r="D22">
        <f>'Decile Ratio INSEE 2018'!I22-'Decile INSEE 2015 moratoires'!I22</f>
        <v>0.17937711287500058</v>
      </c>
      <c r="E22">
        <f>'Decile Ratio INSEE 2018'!J22-'Decile INSEE 2015 moratoires'!J22</f>
        <v>0.16341958729999995</v>
      </c>
      <c r="F22">
        <f t="shared" si="3"/>
        <v>2032</v>
      </c>
      <c r="G22">
        <f>AVERAGE('[1]Gini per capita'!H73:H76)</f>
        <v>0.383691165675</v>
      </c>
      <c r="H22">
        <f>AVERAGE('[1]Gini per capita'!I73:I76)</f>
        <v>0.35143515240000001</v>
      </c>
      <c r="I22">
        <f>AVERAGE('[1]Gini per capita'!J73:J76)</f>
        <v>0.38176728844999996</v>
      </c>
      <c r="J22">
        <f>AVERAGE('[1]Gini per capita'!G73:G76)</f>
        <v>0.34940112015000002</v>
      </c>
      <c r="K22">
        <f t="shared" si="4"/>
        <v>2032</v>
      </c>
      <c r="L22">
        <f>AVERAGE('[1]Gini per capita'!M73:M76)</f>
        <v>0.34449573410000001</v>
      </c>
      <c r="M22">
        <f>AVERAGE('[1]Gini per capita'!N73:N76)</f>
        <v>0.33030975097499998</v>
      </c>
      <c r="N22">
        <f>AVERAGE('[1]Gini per capita'!O73:O76)</f>
        <v>0.34279203930000002</v>
      </c>
      <c r="O22">
        <f>AVERAGE('[1]Gini per capita'!L73:L76)</f>
        <v>0.32813175490000002</v>
      </c>
    </row>
    <row r="23" spans="1:15">
      <c r="A23">
        <f t="shared" si="2"/>
        <v>2033</v>
      </c>
      <c r="B23">
        <f>'Decile Ratio INSEE 2018'!G23-'Decile INSEE 2015 moratoires'!G23</f>
        <v>1.0623317224999873E-2</v>
      </c>
      <c r="C23">
        <f>'Decile Ratio INSEE 2018'!H23-'Decile INSEE 2015 moratoires'!H23</f>
        <v>0.22862225359999933</v>
      </c>
      <c r="D23">
        <f>'Decile Ratio INSEE 2018'!I23-'Decile INSEE 2015 moratoires'!I23</f>
        <v>0.12925450874999989</v>
      </c>
      <c r="E23">
        <f>'Decile Ratio INSEE 2018'!J23-'Decile INSEE 2015 moratoires'!J23</f>
        <v>0.21711401312499934</v>
      </c>
      <c r="F23">
        <f t="shared" si="3"/>
        <v>2033</v>
      </c>
      <c r="G23">
        <f>AVERAGE('[1]Gini per capita'!H77:H80)</f>
        <v>0.36900835857499997</v>
      </c>
      <c r="H23">
        <f>AVERAGE('[1]Gini per capita'!I77:I80)</f>
        <v>0.34398904127500002</v>
      </c>
      <c r="I23">
        <f>AVERAGE('[1]Gini per capita'!J77:J80)</f>
        <v>0.366952661525</v>
      </c>
      <c r="J23">
        <f>AVERAGE('[1]Gini per capita'!G77:G80)</f>
        <v>0.34303656707499997</v>
      </c>
      <c r="K23">
        <f t="shared" si="4"/>
        <v>2033</v>
      </c>
      <c r="L23">
        <f>AVERAGE('[1]Gini per capita'!M77:M80)</f>
        <v>0.33345146237500001</v>
      </c>
      <c r="M23">
        <f>AVERAGE('[1]Gini per capita'!N77:N80)</f>
        <v>0.32552803412499998</v>
      </c>
      <c r="N23">
        <f>AVERAGE('[1]Gini per capita'!O77:O80)</f>
        <v>0.33115320165000001</v>
      </c>
      <c r="O23">
        <f>AVERAGE('[1]Gini per capita'!L77:L80)</f>
        <v>0.3234219431</v>
      </c>
    </row>
    <row r="24" spans="1:15">
      <c r="A24">
        <f t="shared" si="2"/>
        <v>2034</v>
      </c>
      <c r="B24">
        <f>'Decile Ratio INSEE 2018'!G24-'Decile INSEE 2015 moratoires'!G24</f>
        <v>1.031548097499968E-2</v>
      </c>
      <c r="C24">
        <f>'Decile Ratio INSEE 2018'!H24-'Decile INSEE 2015 moratoires'!H24</f>
        <v>0.30947262597500025</v>
      </c>
      <c r="D24">
        <f>'Decile Ratio INSEE 2018'!I24-'Decile INSEE 2015 moratoires'!I24</f>
        <v>-0.24299524405000028</v>
      </c>
      <c r="E24">
        <f>'Decile Ratio INSEE 2018'!J24-'Decile INSEE 2015 moratoires'!J24</f>
        <v>0.39155589565000071</v>
      </c>
      <c r="F24">
        <f t="shared" si="3"/>
        <v>2034</v>
      </c>
      <c r="G24">
        <f>AVERAGE('[1]Gini per capita'!H81:H84)</f>
        <v>0.36860432257500003</v>
      </c>
      <c r="H24">
        <f>AVERAGE('[1]Gini per capita'!I81:I84)</f>
        <v>0.34052115782499998</v>
      </c>
      <c r="I24">
        <f>AVERAGE('[1]Gini per capita'!J81:J84)</f>
        <v>0.36737325402499998</v>
      </c>
      <c r="J24">
        <f>AVERAGE('[1]Gini per capita'!G81:G84)</f>
        <v>0.34064536632500003</v>
      </c>
      <c r="K24">
        <f t="shared" si="4"/>
        <v>2034</v>
      </c>
      <c r="L24">
        <f>AVERAGE('[1]Gini per capita'!M81:M84)</f>
        <v>0.317651340575</v>
      </c>
      <c r="M24">
        <f>AVERAGE('[1]Gini per capita'!N81:N84)</f>
        <v>0.31846806589999999</v>
      </c>
      <c r="N24">
        <f>AVERAGE('[1]Gini per capita'!O81:O84)</f>
        <v>0.31746347364999999</v>
      </c>
      <c r="O24">
        <f>AVERAGE('[1]Gini per capita'!L81:L84)</f>
        <v>0.31743347135</v>
      </c>
    </row>
    <row r="25" spans="1:15">
      <c r="A25">
        <f t="shared" si="2"/>
        <v>2035</v>
      </c>
      <c r="B25">
        <f>'Decile Ratio INSEE 2018'!G25-'Decile INSEE 2015 moratoires'!G25</f>
        <v>-0.32236460574999981</v>
      </c>
      <c r="C25">
        <f>'Decile Ratio INSEE 2018'!H25-'Decile INSEE 2015 moratoires'!H25</f>
        <v>9.3901476075000101E-2</v>
      </c>
      <c r="D25">
        <f>'Decile Ratio INSEE 2018'!I25-'Decile INSEE 2015 moratoires'!I25</f>
        <v>-0.48969743349999995</v>
      </c>
      <c r="E25">
        <f>'Decile Ratio INSEE 2018'!J25-'Decile INSEE 2015 moratoires'!J25</f>
        <v>0.14117811219999954</v>
      </c>
      <c r="F25">
        <f t="shared" si="3"/>
        <v>2035</v>
      </c>
      <c r="G25">
        <f>AVERAGE('[1]Gini per capita'!H85:H88)</f>
        <v>0.35715793819999997</v>
      </c>
      <c r="H25">
        <f>AVERAGE('[1]Gini per capita'!I85:I88)</f>
        <v>0.33989474107500001</v>
      </c>
      <c r="I25">
        <f>AVERAGE('[1]Gini per capita'!J85:J88)</f>
        <v>0.35600206044999994</v>
      </c>
      <c r="J25">
        <f>AVERAGE('[1]Gini per capita'!G85:G88)</f>
        <v>0.33999970342500002</v>
      </c>
      <c r="K25">
        <f t="shared" si="4"/>
        <v>2035</v>
      </c>
      <c r="L25">
        <f>AVERAGE('[1]Gini per capita'!M85:M88)</f>
        <v>0.31265690670000001</v>
      </c>
      <c r="M25">
        <f>AVERAGE('[1]Gini per capita'!N85:N88)</f>
        <v>0.31799483979999998</v>
      </c>
      <c r="N25">
        <f>AVERAGE('[1]Gini per capita'!O85:O88)</f>
        <v>0.31333813175000003</v>
      </c>
      <c r="O25">
        <f>AVERAGE('[1]Gini per capita'!L85:L88)</f>
        <v>0.317264373125</v>
      </c>
    </row>
    <row r="26" spans="1:15">
      <c r="A26">
        <f t="shared" si="2"/>
        <v>2036</v>
      </c>
      <c r="B26">
        <f>'Decile Ratio INSEE 2018'!G26-'Decile INSEE 2015 moratoires'!G26</f>
        <v>-0.17912126524999916</v>
      </c>
      <c r="C26">
        <f>'Decile Ratio INSEE 2018'!H26-'Decile INSEE 2015 moratoires'!H26</f>
        <v>0.32219496250000024</v>
      </c>
      <c r="D26">
        <f>'Decile Ratio INSEE 2018'!I26-'Decile INSEE 2015 moratoires'!I26</f>
        <v>-0.50835123112499936</v>
      </c>
      <c r="E26">
        <f>'Decile Ratio INSEE 2018'!J26-'Decile INSEE 2015 moratoires'!J26</f>
        <v>0.38883572057500038</v>
      </c>
      <c r="F26">
        <f t="shared" si="3"/>
        <v>2036</v>
      </c>
      <c r="G26">
        <f>AVERAGE('[1]Gini per capita'!H89:H92)</f>
        <v>0.35634704554999996</v>
      </c>
      <c r="H26">
        <f>AVERAGE('[1]Gini per capita'!I89:I92)</f>
        <v>0.33684131634999998</v>
      </c>
      <c r="I26">
        <f>AVERAGE('[1]Gini per capita'!J89:J92)</f>
        <v>0.35232224059999995</v>
      </c>
      <c r="J26">
        <f>AVERAGE('[1]Gini per capita'!G89:G92)</f>
        <v>0.33579168600000003</v>
      </c>
      <c r="K26">
        <f t="shared" si="4"/>
        <v>2036</v>
      </c>
      <c r="L26">
        <f>AVERAGE('[1]Gini per capita'!M89:M92)</f>
        <v>0.31766382387499997</v>
      </c>
      <c r="M26">
        <f>AVERAGE('[1]Gini per capita'!N89:N92)</f>
        <v>0.31783235142499999</v>
      </c>
      <c r="N26">
        <f>AVERAGE('[1]Gini per capita'!O89:O92)</f>
        <v>0.32108288812500002</v>
      </c>
      <c r="O26">
        <f>AVERAGE('[1]Gini per capita'!L89:L92)</f>
        <v>0.31863717522500001</v>
      </c>
    </row>
    <row r="27" spans="1:15">
      <c r="A27">
        <f t="shared" si="2"/>
        <v>2037</v>
      </c>
      <c r="B27">
        <f>'Decile Ratio INSEE 2018'!G27-'Decile INSEE 2015 moratoires'!G27</f>
        <v>-0.31432607927499934</v>
      </c>
      <c r="C27">
        <f>'Decile Ratio INSEE 2018'!H27-'Decile INSEE 2015 moratoires'!H27</f>
        <v>0.54524248902500005</v>
      </c>
      <c r="D27">
        <f>'Decile Ratio INSEE 2018'!I27-'Decile INSEE 2015 moratoires'!I27</f>
        <v>-0.49082671387500021</v>
      </c>
      <c r="E27">
        <f>'Decile Ratio INSEE 2018'!J27-'Decile INSEE 2015 moratoires'!J27</f>
        <v>0.54622019749999984</v>
      </c>
      <c r="F27">
        <f t="shared" si="3"/>
        <v>2037</v>
      </c>
      <c r="G27">
        <f>AVERAGE('[1]Gini per capita'!H93:H96)</f>
        <v>0.33190637207500001</v>
      </c>
      <c r="H27">
        <f>AVERAGE('[1]Gini per capita'!I93:I96)</f>
        <v>0.32380346365000001</v>
      </c>
      <c r="I27">
        <f>AVERAGE('[1]Gini per capita'!J93:J96)</f>
        <v>0.32990687495000004</v>
      </c>
      <c r="J27">
        <f>AVERAGE('[1]Gini per capita'!G93:G96)</f>
        <v>0.32341033469999997</v>
      </c>
      <c r="K27">
        <f t="shared" si="4"/>
        <v>2037</v>
      </c>
      <c r="L27">
        <f>AVERAGE('[1]Gini per capita'!M93:M96)</f>
        <v>0.29045803887499999</v>
      </c>
      <c r="M27">
        <f>AVERAGE('[1]Gini per capita'!N93:N96)</f>
        <v>0.30557633989999999</v>
      </c>
      <c r="N27">
        <f>AVERAGE('[1]Gini per capita'!O93:O96)</f>
        <v>0.29334857170000006</v>
      </c>
      <c r="O27">
        <f>AVERAGE('[1]Gini per capita'!L93:L96)</f>
        <v>0.30632609182500004</v>
      </c>
    </row>
    <row r="28" spans="1:15">
      <c r="A28">
        <f t="shared" si="2"/>
        <v>2038</v>
      </c>
      <c r="B28">
        <f>'Decile Ratio INSEE 2018'!G28-'Decile INSEE 2015 moratoires'!G28</f>
        <v>0.19713347320000096</v>
      </c>
      <c r="C28">
        <f>'Decile Ratio INSEE 2018'!H28-'Decile INSEE 2015 moratoires'!H28</f>
        <v>0.96800274335000003</v>
      </c>
      <c r="D28">
        <f>'Decile Ratio INSEE 2018'!I28-'Decile INSEE 2015 moratoires'!I28</f>
        <v>0.32366932929999948</v>
      </c>
      <c r="E28">
        <f>'Decile Ratio INSEE 2018'!J28-'Decile INSEE 2015 moratoires'!J28</f>
        <v>0.94855784485000028</v>
      </c>
      <c r="F28">
        <f t="shared" si="3"/>
        <v>2038</v>
      </c>
      <c r="G28">
        <f>AVERAGE('[1]Gini per capita'!H97:H100)</f>
        <v>0.32647083869999999</v>
      </c>
      <c r="H28">
        <f>AVERAGE('[1]Gini per capita'!I97:I100)</f>
        <v>0.31819201105</v>
      </c>
      <c r="I28">
        <f>AVERAGE('[1]Gini per capita'!J97:J100)</f>
        <v>0.32298842815000001</v>
      </c>
      <c r="J28">
        <f>AVERAGE('[1]Gini per capita'!G97:G100)</f>
        <v>0.31699709187500003</v>
      </c>
      <c r="K28">
        <f t="shared" si="4"/>
        <v>2038</v>
      </c>
      <c r="L28">
        <f>AVERAGE('[1]Gini per capita'!M97:M100)</f>
        <v>0.27882445322499999</v>
      </c>
      <c r="M28">
        <f>AVERAGE('[1]Gini per capita'!N97:N100)</f>
        <v>0.302205688975</v>
      </c>
      <c r="N28">
        <f>AVERAGE('[1]Gini per capita'!O97:O100)</f>
        <v>0.28353425205000005</v>
      </c>
      <c r="O28">
        <f>AVERAGE('[1]Gini per capita'!L97:L100)</f>
        <v>0.30360900637499999</v>
      </c>
    </row>
    <row r="29" spans="1:15">
      <c r="A29">
        <f t="shared" si="2"/>
        <v>2039</v>
      </c>
      <c r="B29">
        <f>'Decile Ratio INSEE 2018'!G29-'Decile INSEE 2015 moratoires'!G29</f>
        <v>0.18148614314999989</v>
      </c>
      <c r="C29">
        <f>'Decile Ratio INSEE 2018'!H29-'Decile INSEE 2015 moratoires'!H29</f>
        <v>1.0744910716500002</v>
      </c>
      <c r="D29">
        <f>'Decile Ratio INSEE 2018'!I29-'Decile INSEE 2015 moratoires'!I29</f>
        <v>0.22258641079999997</v>
      </c>
      <c r="E29">
        <f>'Decile Ratio INSEE 2018'!J29-'Decile INSEE 2015 moratoires'!J29</f>
        <v>1.0887212737250009</v>
      </c>
      <c r="F29">
        <f t="shared" si="3"/>
        <v>2039</v>
      </c>
      <c r="G29">
        <f>AVERAGE('[1]Gini per capita'!H101:H104)</f>
        <v>0.31503046260000001</v>
      </c>
      <c r="H29">
        <f>AVERAGE('[1]Gini per capita'!I101:I104)</f>
        <v>0.31499200770000002</v>
      </c>
      <c r="I29">
        <f>AVERAGE('[1]Gini per capita'!J101:J104)</f>
        <v>0.31521235154999999</v>
      </c>
      <c r="J29">
        <f>AVERAGE('[1]Gini per capita'!G101:G104)</f>
        <v>0.31384783372500002</v>
      </c>
      <c r="K29">
        <f t="shared" si="4"/>
        <v>2039</v>
      </c>
      <c r="L29">
        <f>AVERAGE('[1]Gini per capita'!M101:M104)</f>
        <v>0.28130233204999999</v>
      </c>
      <c r="M29">
        <f>AVERAGE('[1]Gini per capita'!N101:N104)</f>
        <v>0.30240440014999997</v>
      </c>
      <c r="N29">
        <f>AVERAGE('[1]Gini per capita'!O101:O104)</f>
        <v>0.28148587149999998</v>
      </c>
      <c r="O29">
        <f>AVERAGE('[1]Gini per capita'!L101:L104)</f>
        <v>0.30188447254999995</v>
      </c>
    </row>
    <row r="30" spans="1:15">
      <c r="A30">
        <f t="shared" si="2"/>
        <v>2040</v>
      </c>
      <c r="B30">
        <f>'Decile Ratio INSEE 2018'!G30-'Decile INSEE 2015 moratoires'!G30</f>
        <v>-0.68804793330000003</v>
      </c>
      <c r="C30">
        <f>'Decile Ratio INSEE 2018'!H30-'Decile INSEE 2015 moratoires'!H30</f>
        <v>0.62223113012499986</v>
      </c>
      <c r="D30">
        <f>'Decile Ratio INSEE 2018'!I30-'Decile INSEE 2015 moratoires'!I30</f>
        <v>-0.46503887847500014</v>
      </c>
      <c r="E30">
        <f>'Decile Ratio INSEE 2018'!J30-'Decile INSEE 2015 moratoires'!J30</f>
        <v>0.65716611930000024</v>
      </c>
      <c r="F30">
        <f t="shared" si="3"/>
        <v>2040</v>
      </c>
      <c r="G30">
        <f>AVERAGE('[1]Gini per capita'!H105:H108)</f>
        <v>0.308989996775</v>
      </c>
      <c r="H30">
        <f>AVERAGE('[1]Gini per capita'!I105:I108)</f>
        <v>0.31744004667500003</v>
      </c>
      <c r="I30">
        <f>AVERAGE('[1]Gini per capita'!J105:J108)</f>
        <v>0.30636270647499997</v>
      </c>
      <c r="J30">
        <f>AVERAGE('[1]Gini per capita'!G105:G108)</f>
        <v>0.31606423685000001</v>
      </c>
      <c r="K30">
        <f t="shared" si="4"/>
        <v>2040</v>
      </c>
      <c r="L30">
        <f>AVERAGE('[1]Gini per capita'!M105:M108)</f>
        <v>0.28793750694999998</v>
      </c>
      <c r="M30">
        <f>AVERAGE('[1]Gini per capita'!N105:N108)</f>
        <v>0.31587397740000001</v>
      </c>
      <c r="N30">
        <f>AVERAGE('[1]Gini per capita'!O105:O108)</f>
        <v>0.28992175715000001</v>
      </c>
      <c r="O30">
        <f>AVERAGE('[1]Gini per capita'!L105:L108)</f>
        <v>0.31670121227500003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0"/>
  <sheetViews>
    <sheetView workbookViewId="0">
      <selection activeCell="A2" sqref="A2:E30"/>
    </sheetView>
  </sheetViews>
  <sheetFormatPr baseColWidth="10" defaultRowHeight="15" x14ac:dyDescent="0"/>
  <cols>
    <col min="1" max="5" width="27.33203125" customWidth="1"/>
  </cols>
  <sheetData>
    <row r="2" spans="1:15">
      <c r="B2" s="3" t="s">
        <v>0</v>
      </c>
      <c r="C2" s="3"/>
      <c r="D2" s="3"/>
      <c r="E2" s="3"/>
      <c r="G2" s="3" t="s">
        <v>1</v>
      </c>
      <c r="H2" s="3"/>
      <c r="I2" s="3"/>
      <c r="J2" s="3"/>
      <c r="L2" s="3" t="s">
        <v>2</v>
      </c>
      <c r="M2" s="3"/>
      <c r="N2" s="3"/>
      <c r="O2" s="3"/>
    </row>
    <row r="3" spans="1:15" ht="32" customHeight="1">
      <c r="A3" s="1" t="s">
        <v>3</v>
      </c>
      <c r="B3" s="1" t="s">
        <v>4</v>
      </c>
      <c r="C3" s="1" t="s">
        <v>5</v>
      </c>
      <c r="D3" s="1" t="s">
        <v>6</v>
      </c>
      <c r="E3" s="1" t="s">
        <v>7</v>
      </c>
      <c r="F3" s="1" t="s">
        <v>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3</v>
      </c>
      <c r="L3" s="1" t="s">
        <v>8</v>
      </c>
      <c r="M3" s="1" t="s">
        <v>9</v>
      </c>
      <c r="N3" s="1" t="s">
        <v>10</v>
      </c>
      <c r="O3" s="1" t="s">
        <v>11</v>
      </c>
    </row>
    <row r="4" spans="1:15">
      <c r="A4">
        <v>2014</v>
      </c>
      <c r="B4">
        <f>'Decile Ratio INSEE 2018'!G4-'Decile Ratio INSEE 2015'!G4</f>
        <v>0</v>
      </c>
      <c r="C4">
        <f>'Decile Ratio INSEE 2018'!H4-'Decile Ratio INSEE 2015'!H4</f>
        <v>0</v>
      </c>
      <c r="D4">
        <f>'Decile Ratio INSEE 2018'!I4-'Decile Ratio INSEE 2015'!I4</f>
        <v>0</v>
      </c>
      <c r="E4">
        <f>'Decile Ratio INSEE 2018'!J4-'Decile Ratio INSEE 2015'!J4</f>
        <v>0</v>
      </c>
      <c r="F4">
        <v>2014</v>
      </c>
      <c r="G4">
        <f>B4</f>
        <v>0</v>
      </c>
      <c r="H4">
        <f t="shared" ref="H4:J4" si="0">C4</f>
        <v>0</v>
      </c>
      <c r="I4">
        <f t="shared" si="0"/>
        <v>0</v>
      </c>
      <c r="J4">
        <f t="shared" si="0"/>
        <v>0</v>
      </c>
      <c r="K4">
        <v>2014</v>
      </c>
      <c r="L4">
        <f>G4</f>
        <v>0</v>
      </c>
      <c r="M4">
        <f t="shared" ref="M4:O4" si="1">H4</f>
        <v>0</v>
      </c>
      <c r="N4">
        <f t="shared" si="1"/>
        <v>0</v>
      </c>
      <c r="O4">
        <f t="shared" si="1"/>
        <v>0</v>
      </c>
    </row>
    <row r="5" spans="1:15">
      <c r="A5">
        <f>A4+1</f>
        <v>2015</v>
      </c>
      <c r="B5">
        <f>'Decile Ratio INSEE 2018'!G5-'Decile Ratio INSEE 2015'!G5</f>
        <v>0</v>
      </c>
      <c r="C5">
        <f>'Decile Ratio INSEE 2018'!H5-'Decile Ratio INSEE 2015'!H5</f>
        <v>0</v>
      </c>
      <c r="D5">
        <f>'Decile Ratio INSEE 2018'!I5-'Decile Ratio INSEE 2015'!I5</f>
        <v>0</v>
      </c>
      <c r="E5">
        <f>'Decile Ratio INSEE 2018'!J5-'Decile Ratio INSEE 2015'!J5</f>
        <v>0</v>
      </c>
      <c r="F5">
        <f>F4+1</f>
        <v>2015</v>
      </c>
      <c r="G5">
        <f>AVERAGE('[1]Gini per capita'!H5:H8)</f>
        <v>0.39912136804999998</v>
      </c>
      <c r="H5">
        <f>AVERAGE('[1]Gini per capita'!I5:I8)</f>
        <v>0.378553109675</v>
      </c>
      <c r="I5">
        <f>AVERAGE('[1]Gini per capita'!J5:J8)</f>
        <v>0.39003341759999999</v>
      </c>
      <c r="J5">
        <f>AVERAGE('[1]Gini per capita'!G5:G8)</f>
        <v>0.36820819235000002</v>
      </c>
      <c r="K5">
        <f>K4+1</f>
        <v>2015</v>
      </c>
      <c r="L5">
        <f>AVERAGE('[1]Gini per capita'!M5:M8)</f>
        <v>0.39912136804999998</v>
      </c>
      <c r="M5">
        <f>AVERAGE('[1]Gini per capita'!N5:N8)</f>
        <v>0.378553109675</v>
      </c>
      <c r="N5">
        <f>AVERAGE('[1]Gini per capita'!O5:O8)</f>
        <v>0.39003341759999999</v>
      </c>
      <c r="O5">
        <f>AVERAGE('[1]Gini per capita'!L5:L8)</f>
        <v>0.36820819235000002</v>
      </c>
    </row>
    <row r="6" spans="1:15">
      <c r="A6">
        <f t="shared" ref="A6:A30" si="2">A5+1</f>
        <v>2016</v>
      </c>
      <c r="B6">
        <f>'Decile Ratio INSEE 2018'!G6-'Decile Ratio INSEE 2015'!G6</f>
        <v>0</v>
      </c>
      <c r="C6">
        <f>'Decile Ratio INSEE 2018'!H6-'Decile Ratio INSEE 2015'!H6</f>
        <v>-3.5076121750003963E-3</v>
      </c>
      <c r="D6">
        <f>'Decile Ratio INSEE 2018'!I6-'Decile Ratio INSEE 2015'!I6</f>
        <v>-9.8925019324998864E-2</v>
      </c>
      <c r="E6">
        <f>'Decile Ratio INSEE 2018'!J6-'Decile Ratio INSEE 2015'!J6</f>
        <v>-0.11675198277499987</v>
      </c>
      <c r="F6">
        <f t="shared" ref="F6:F30" si="3">F5+1</f>
        <v>2016</v>
      </c>
      <c r="G6">
        <f>AVERAGE('[1]Gini per capita'!H9:H12)</f>
        <v>0.40245067475000001</v>
      </c>
      <c r="H6">
        <f>AVERAGE('[1]Gini per capita'!I9:I12)</f>
        <v>0.38075632524999992</v>
      </c>
      <c r="I6">
        <f>AVERAGE('[1]Gini per capita'!J9:J12)</f>
        <v>0.390893872325</v>
      </c>
      <c r="J6">
        <f>AVERAGE('[1]Gini per capita'!G9:G12)</f>
        <v>0.3687042425</v>
      </c>
      <c r="K6">
        <f t="shared" ref="K6:K30" si="4">K5+1</f>
        <v>2016</v>
      </c>
      <c r="L6">
        <f>AVERAGE('[1]Gini per capita'!M9:M12)</f>
        <v>0.40245067475000001</v>
      </c>
      <c r="M6">
        <f>AVERAGE('[1]Gini per capita'!N9:N12)</f>
        <v>0.38075632524999992</v>
      </c>
      <c r="N6">
        <f>AVERAGE('[1]Gini per capita'!O9:O12)</f>
        <v>0.390893872325</v>
      </c>
      <c r="O6">
        <f>AVERAGE('[1]Gini per capita'!L9:L12)</f>
        <v>0.3687042425</v>
      </c>
    </row>
    <row r="7" spans="1:15">
      <c r="A7">
        <f t="shared" si="2"/>
        <v>2017</v>
      </c>
      <c r="B7">
        <f>'Decile Ratio INSEE 2018'!G7-'Decile Ratio INSEE 2015'!G7</f>
        <v>2.0773530399998741E-2</v>
      </c>
      <c r="C7">
        <f>'Decile Ratio INSEE 2018'!H7-'Decile Ratio INSEE 2015'!H7</f>
        <v>-3.1390901475001343E-2</v>
      </c>
      <c r="D7">
        <f>'Decile Ratio INSEE 2018'!I7-'Decile Ratio INSEE 2015'!I7</f>
        <v>-9.5291841925000398E-2</v>
      </c>
      <c r="E7">
        <f>'Decile Ratio INSEE 2018'!J7-'Decile Ratio INSEE 2015'!J7</f>
        <v>-0.14504846814999972</v>
      </c>
      <c r="F7">
        <f t="shared" si="3"/>
        <v>2017</v>
      </c>
      <c r="G7">
        <f>AVERAGE('[1]Gini per capita'!H13:H16)</f>
        <v>0.40403891559999999</v>
      </c>
      <c r="H7">
        <f>AVERAGE('[1]Gini per capita'!I13:I16)</f>
        <v>0.3834156849</v>
      </c>
      <c r="I7">
        <f>AVERAGE('[1]Gini per capita'!J13:J16)</f>
        <v>0.38708561987500001</v>
      </c>
      <c r="J7">
        <f>AVERAGE('[1]Gini per capita'!G13:G16)</f>
        <v>0.36822163022499999</v>
      </c>
      <c r="K7">
        <f t="shared" si="4"/>
        <v>2017</v>
      </c>
      <c r="L7">
        <f>AVERAGE('[1]Gini per capita'!M13:M16)</f>
        <v>0.40403891559999999</v>
      </c>
      <c r="M7">
        <f>AVERAGE('[1]Gini per capita'!N13:N16)</f>
        <v>0.3834156849</v>
      </c>
      <c r="N7">
        <f>AVERAGE('[1]Gini per capita'!O13:O16)</f>
        <v>0.38708561987500001</v>
      </c>
      <c r="O7">
        <f>AVERAGE('[1]Gini per capita'!L13:L16)</f>
        <v>0.36822163022499999</v>
      </c>
    </row>
    <row r="8" spans="1:15">
      <c r="A8">
        <f t="shared" si="2"/>
        <v>2018</v>
      </c>
      <c r="B8">
        <f>'Decile Ratio INSEE 2018'!G8-'Decile Ratio INSEE 2015'!G8</f>
        <v>-3.4992304624999804E-2</v>
      </c>
      <c r="C8">
        <f>'Decile Ratio INSEE 2018'!H8-'Decile Ratio INSEE 2015'!H8</f>
        <v>-2.7992975149999211E-2</v>
      </c>
      <c r="D8">
        <f>'Decile Ratio INSEE 2018'!I8-'Decile Ratio INSEE 2015'!I8</f>
        <v>-0.17927104994999965</v>
      </c>
      <c r="E8">
        <f>'Decile Ratio INSEE 2018'!J8-'Decile Ratio INSEE 2015'!J8</f>
        <v>-0.13472416609999982</v>
      </c>
      <c r="F8">
        <f t="shared" si="3"/>
        <v>2018</v>
      </c>
      <c r="G8">
        <f>AVERAGE('[1]Gini per capita'!H17:H20)</f>
        <v>0.40112774292499997</v>
      </c>
      <c r="H8">
        <f>AVERAGE('[1]Gini per capita'!I17:I20)</f>
        <v>0.37987962552499999</v>
      </c>
      <c r="I8">
        <f>AVERAGE('[1]Gini per capita'!J17:J20)</f>
        <v>0.38589515400000002</v>
      </c>
      <c r="J8">
        <f>AVERAGE('[1]Gini per capita'!G17:G20)</f>
        <v>0.366650525625</v>
      </c>
      <c r="K8">
        <f t="shared" si="4"/>
        <v>2018</v>
      </c>
      <c r="L8">
        <f>AVERAGE('[1]Gini per capita'!M17:M20)</f>
        <v>0.40112774292499997</v>
      </c>
      <c r="M8">
        <f>AVERAGE('[1]Gini per capita'!N17:N20)</f>
        <v>0.37985415885000001</v>
      </c>
      <c r="N8">
        <f>AVERAGE('[1]Gini per capita'!O17:O20)</f>
        <v>0.38591897195000002</v>
      </c>
      <c r="O8">
        <f>AVERAGE('[1]Gini per capita'!L17:L20)</f>
        <v>0.36664646574999998</v>
      </c>
    </row>
    <row r="9" spans="1:15">
      <c r="A9">
        <f t="shared" si="2"/>
        <v>2019</v>
      </c>
      <c r="B9">
        <f>'Decile Ratio INSEE 2018'!G9-'Decile Ratio INSEE 2015'!G9</f>
        <v>0.10060745177499975</v>
      </c>
      <c r="C9">
        <f>'Decile Ratio INSEE 2018'!H9-'Decile Ratio INSEE 2015'!H9</f>
        <v>7.6591282500002578E-3</v>
      </c>
      <c r="D9">
        <f>'Decile Ratio INSEE 2018'!I9-'Decile Ratio INSEE 2015'!I9</f>
        <v>3.3047826525000268E-2</v>
      </c>
      <c r="E9">
        <f>'Decile Ratio INSEE 2018'!J9-'Decile Ratio INSEE 2015'!J9</f>
        <v>-0.16063224720000147</v>
      </c>
      <c r="F9">
        <f t="shared" si="3"/>
        <v>2019</v>
      </c>
      <c r="G9">
        <f>AVERAGE('[1]Gini per capita'!H21:H24)</f>
        <v>0.40197139625</v>
      </c>
      <c r="H9">
        <f>AVERAGE('[1]Gini per capita'!I21:I24)</f>
        <v>0.38000330145</v>
      </c>
      <c r="I9">
        <f>AVERAGE('[1]Gini per capita'!J21:J24)</f>
        <v>0.38800077459999999</v>
      </c>
      <c r="J9">
        <f>AVERAGE('[1]Gini per capita'!G21:G24)</f>
        <v>0.36848003162499998</v>
      </c>
      <c r="K9">
        <f t="shared" si="4"/>
        <v>2019</v>
      </c>
      <c r="L9">
        <f>AVERAGE('[1]Gini per capita'!M21:M24)</f>
        <v>0.40134046817499996</v>
      </c>
      <c r="M9">
        <f>AVERAGE('[1]Gini per capita'!N21:N24)</f>
        <v>0.37985285304999999</v>
      </c>
      <c r="N9">
        <f>AVERAGE('[1]Gini per capita'!O21:O24)</f>
        <v>0.38765588422500002</v>
      </c>
      <c r="O9">
        <f>AVERAGE('[1]Gini per capita'!L21:L24)</f>
        <v>0.36854445344999998</v>
      </c>
    </row>
    <row r="10" spans="1:15">
      <c r="A10">
        <f t="shared" si="2"/>
        <v>2020</v>
      </c>
      <c r="B10">
        <f>'Decile Ratio INSEE 2018'!G10-'Decile Ratio INSEE 2015'!G10</f>
        <v>0.43168718692500008</v>
      </c>
      <c r="C10">
        <f>'Decile Ratio INSEE 2018'!H10-'Decile Ratio INSEE 2015'!H10</f>
        <v>-0.18639733847499951</v>
      </c>
      <c r="D10">
        <f>'Decile Ratio INSEE 2018'!I10-'Decile Ratio INSEE 2015'!I10</f>
        <v>-3.0287754950000689E-2</v>
      </c>
      <c r="E10">
        <f>'Decile Ratio INSEE 2018'!J10-'Decile Ratio INSEE 2015'!J10</f>
        <v>-0.25064817097500036</v>
      </c>
      <c r="F10">
        <f t="shared" si="3"/>
        <v>2020</v>
      </c>
      <c r="G10">
        <f>AVERAGE('[1]Gini per capita'!H25:H28)</f>
        <v>0.40053067380000001</v>
      </c>
      <c r="H10">
        <f>AVERAGE('[1]Gini per capita'!I25:I28)</f>
        <v>0.37719629312500003</v>
      </c>
      <c r="I10">
        <f>AVERAGE('[1]Gini per capita'!J25:J28)</f>
        <v>0.386234635075</v>
      </c>
      <c r="J10">
        <f>AVERAGE('[1]Gini per capita'!G25:G28)</f>
        <v>0.36532193409999997</v>
      </c>
      <c r="K10">
        <f t="shared" si="4"/>
        <v>2020</v>
      </c>
      <c r="L10">
        <f>AVERAGE('[1]Gini per capita'!M25:M28)</f>
        <v>0.39847023042499996</v>
      </c>
      <c r="M10">
        <f>AVERAGE('[1]Gini per capita'!N25:N28)</f>
        <v>0.37576404467500002</v>
      </c>
      <c r="N10">
        <f>AVERAGE('[1]Gini per capita'!O25:O28)</f>
        <v>0.38389783729999999</v>
      </c>
      <c r="O10">
        <f>AVERAGE('[1]Gini per capita'!L25:L28)</f>
        <v>0.36362705892500002</v>
      </c>
    </row>
    <row r="11" spans="1:15">
      <c r="A11">
        <f t="shared" si="2"/>
        <v>2021</v>
      </c>
      <c r="B11">
        <f>'Decile Ratio INSEE 2018'!G11-'Decile Ratio INSEE 2015'!G11</f>
        <v>0.10962732727499969</v>
      </c>
      <c r="C11">
        <f>'Decile Ratio INSEE 2018'!H11-'Decile Ratio INSEE 2015'!H11</f>
        <v>-0.44519063827500105</v>
      </c>
      <c r="D11">
        <f>'Decile Ratio INSEE 2018'!I11-'Decile Ratio INSEE 2015'!I11</f>
        <v>4.3381362750000818E-2</v>
      </c>
      <c r="E11">
        <f>'Decile Ratio INSEE 2018'!J11-'Decile Ratio INSEE 2015'!J11</f>
        <v>-0.29252561450000147</v>
      </c>
      <c r="F11">
        <f t="shared" si="3"/>
        <v>2021</v>
      </c>
      <c r="G11">
        <f>AVERAGE('[1]Gini per capita'!H29:H32)</f>
        <v>0.40660675077499997</v>
      </c>
      <c r="H11">
        <f>AVERAGE('[1]Gini per capita'!I29:I32)</f>
        <v>0.37772149932499999</v>
      </c>
      <c r="I11">
        <f>AVERAGE('[1]Gini per capita'!J29:J32)</f>
        <v>0.39256509512499999</v>
      </c>
      <c r="J11">
        <f>AVERAGE('[1]Gini per capita'!G29:G32)</f>
        <v>0.36595421155000002</v>
      </c>
      <c r="K11">
        <f t="shared" si="4"/>
        <v>2021</v>
      </c>
      <c r="L11">
        <f>AVERAGE('[1]Gini per capita'!M29:M32)</f>
        <v>0.39253837039999995</v>
      </c>
      <c r="M11">
        <f>AVERAGE('[1]Gini per capita'!N29:N32)</f>
        <v>0.37003097877500002</v>
      </c>
      <c r="N11">
        <f>AVERAGE('[1]Gini per capita'!O29:O32)</f>
        <v>0.38296174827500001</v>
      </c>
      <c r="O11">
        <f>AVERAGE('[1]Gini per capita'!L29:L32)</f>
        <v>0.36150018397500006</v>
      </c>
    </row>
    <row r="12" spans="1:15">
      <c r="A12">
        <f t="shared" si="2"/>
        <v>2022</v>
      </c>
      <c r="B12">
        <f>'Decile Ratio INSEE 2018'!G12-'Decile Ratio INSEE 2015'!G12</f>
        <v>8.6411616899999544E-2</v>
      </c>
      <c r="C12">
        <f>'Decile Ratio INSEE 2018'!H12-'Decile Ratio INSEE 2015'!H12</f>
        <v>-0.40551961079999987</v>
      </c>
      <c r="D12">
        <f>'Decile Ratio INSEE 2018'!I12-'Decile Ratio INSEE 2015'!I12</f>
        <v>-5.196774147499994E-2</v>
      </c>
      <c r="E12">
        <f>'Decile Ratio INSEE 2018'!J12-'Decile Ratio INSEE 2015'!J12</f>
        <v>-0.32925630510000126</v>
      </c>
      <c r="F12">
        <f t="shared" si="3"/>
        <v>2022</v>
      </c>
      <c r="G12">
        <f>AVERAGE('[1]Gini per capita'!H33:H36)</f>
        <v>0.39145697034999999</v>
      </c>
      <c r="H12">
        <f>AVERAGE('[1]Gini per capita'!I33:I36)</f>
        <v>0.36635430735000002</v>
      </c>
      <c r="I12">
        <f>AVERAGE('[1]Gini per capita'!J33:J36)</f>
        <v>0.37870177324999998</v>
      </c>
      <c r="J12">
        <f>AVERAGE('[1]Gini per capita'!G33:G36)</f>
        <v>0.35628613377499996</v>
      </c>
      <c r="K12">
        <f t="shared" si="4"/>
        <v>2022</v>
      </c>
      <c r="L12">
        <f>AVERAGE('[1]Gini per capita'!M33:M36)</f>
        <v>0.39605847705000002</v>
      </c>
      <c r="M12">
        <f>AVERAGE('[1]Gini per capita'!N33:N36)</f>
        <v>0.37103848410000001</v>
      </c>
      <c r="N12">
        <f>AVERAGE('[1]Gini per capita'!O33:O36)</f>
        <v>0.38374572665000001</v>
      </c>
      <c r="O12">
        <f>AVERAGE('[1]Gini per capita'!L33:L36)</f>
        <v>0.3611614655</v>
      </c>
    </row>
    <row r="13" spans="1:15">
      <c r="A13">
        <f t="shared" si="2"/>
        <v>2023</v>
      </c>
      <c r="B13">
        <f>'Decile Ratio INSEE 2018'!G13-'Decile Ratio INSEE 2015'!G13</f>
        <v>-0.1649784882250005</v>
      </c>
      <c r="C13">
        <f>'Decile Ratio INSEE 2018'!H13-'Decile Ratio INSEE 2015'!H13</f>
        <v>-0.70536891254999912</v>
      </c>
      <c r="D13">
        <f>'Decile Ratio INSEE 2018'!I13-'Decile Ratio INSEE 2015'!I13</f>
        <v>0.13351153792499915</v>
      </c>
      <c r="E13">
        <f>'Decile Ratio INSEE 2018'!J13-'Decile Ratio INSEE 2015'!J13</f>
        <v>-0.44431870504999971</v>
      </c>
      <c r="F13">
        <f t="shared" si="3"/>
        <v>2023</v>
      </c>
      <c r="G13">
        <f>AVERAGE('[1]Gini per capita'!H37:H40)</f>
        <v>0.40355303284999999</v>
      </c>
      <c r="H13">
        <f>AVERAGE('[1]Gini per capita'!I37:I40)</f>
        <v>0.372175388675</v>
      </c>
      <c r="I13">
        <f>AVERAGE('[1]Gini per capita'!J37:J40)</f>
        <v>0.39180514117499998</v>
      </c>
      <c r="J13">
        <f>AVERAGE('[1]Gini per capita'!G37:G40)</f>
        <v>0.363146925575</v>
      </c>
      <c r="K13">
        <f t="shared" si="4"/>
        <v>2023</v>
      </c>
      <c r="L13">
        <f>AVERAGE('[1]Gini per capita'!M37:M40)</f>
        <v>0.38931429379999999</v>
      </c>
      <c r="M13">
        <f>AVERAGE('[1]Gini per capita'!N37:N40)</f>
        <v>0.364407765725</v>
      </c>
      <c r="N13">
        <f>AVERAGE('[1]Gini per capita'!O37:O40)</f>
        <v>0.379389143825</v>
      </c>
      <c r="O13">
        <f>AVERAGE('[1]Gini per capita'!L37:L40)</f>
        <v>0.35695673430000002</v>
      </c>
    </row>
    <row r="14" spans="1:15">
      <c r="A14">
        <f t="shared" si="2"/>
        <v>2024</v>
      </c>
      <c r="B14">
        <f>'Decile Ratio INSEE 2018'!G14-'Decile Ratio INSEE 2015'!G14</f>
        <v>0.29054436862499955</v>
      </c>
      <c r="C14">
        <f>'Decile Ratio INSEE 2018'!H14-'Decile Ratio INSEE 2015'!H14</f>
        <v>-0.30856860465000047</v>
      </c>
      <c r="D14">
        <f>'Decile Ratio INSEE 2018'!I14-'Decile Ratio INSEE 2015'!I14</f>
        <v>0.40684548652500041</v>
      </c>
      <c r="E14">
        <f>'Decile Ratio INSEE 2018'!J14-'Decile Ratio INSEE 2015'!J14</f>
        <v>-0.2775508468249992</v>
      </c>
      <c r="F14">
        <f t="shared" si="3"/>
        <v>2024</v>
      </c>
      <c r="G14">
        <f>AVERAGE('[1]Gini per capita'!H41:H44)</f>
        <v>0.40696362267500003</v>
      </c>
      <c r="H14">
        <f>AVERAGE('[1]Gini per capita'!I41:I44)</f>
        <v>0.37412377167499999</v>
      </c>
      <c r="I14">
        <f>AVERAGE('[1]Gini per capita'!J41:J44)</f>
        <v>0.39913131045</v>
      </c>
      <c r="J14">
        <f>AVERAGE('[1]Gini per capita'!G41:G44)</f>
        <v>0.36827981847500002</v>
      </c>
      <c r="K14">
        <f t="shared" si="4"/>
        <v>2024</v>
      </c>
      <c r="L14">
        <f>AVERAGE('[1]Gini per capita'!M41:M44)</f>
        <v>0.38802799702500002</v>
      </c>
      <c r="M14">
        <f>AVERAGE('[1]Gini per capita'!N41:N44)</f>
        <v>0.36403997794999998</v>
      </c>
      <c r="N14">
        <f>AVERAGE('[1]Gini per capita'!O41:O44)</f>
        <v>0.38031595094999998</v>
      </c>
      <c r="O14">
        <f>AVERAGE('[1]Gini per capita'!L41:L44)</f>
        <v>0.35837779989999996</v>
      </c>
    </row>
    <row r="15" spans="1:15">
      <c r="A15">
        <f t="shared" si="2"/>
        <v>2025</v>
      </c>
      <c r="B15">
        <f>'Decile Ratio INSEE 2018'!G15-'Decile Ratio INSEE 2015'!G15</f>
        <v>0.23334345117499922</v>
      </c>
      <c r="C15">
        <f>'Decile Ratio INSEE 2018'!H15-'Decile Ratio INSEE 2015'!H15</f>
        <v>-0.14477864862500045</v>
      </c>
      <c r="D15">
        <f>'Decile Ratio INSEE 2018'!I15-'Decile Ratio INSEE 2015'!I15</f>
        <v>0.11120187012499905</v>
      </c>
      <c r="E15">
        <f>'Decile Ratio INSEE 2018'!J15-'Decile Ratio INSEE 2015'!J15</f>
        <v>-0.21771846222500013</v>
      </c>
      <c r="F15">
        <f t="shared" si="3"/>
        <v>2025</v>
      </c>
      <c r="G15">
        <f>AVERAGE('[1]Gini per capita'!H45:H48)</f>
        <v>0.40546351457499996</v>
      </c>
      <c r="H15">
        <f>AVERAGE('[1]Gini per capita'!I45:I48)</f>
        <v>0.37194927862500005</v>
      </c>
      <c r="I15">
        <f>AVERAGE('[1]Gini per capita'!J45:J48)</f>
        <v>0.39455481400000003</v>
      </c>
      <c r="J15">
        <f>AVERAGE('[1]Gini per capita'!G45:G48)</f>
        <v>0.36423013604999999</v>
      </c>
      <c r="K15">
        <f t="shared" si="4"/>
        <v>2025</v>
      </c>
      <c r="L15">
        <f>AVERAGE('[1]Gini per capita'!M45:M48)</f>
        <v>0.38588710555000005</v>
      </c>
      <c r="M15">
        <f>AVERAGE('[1]Gini per capita'!N45:N48)</f>
        <v>0.36509842517500002</v>
      </c>
      <c r="N15">
        <f>AVERAGE('[1]Gini per capita'!O45:O48)</f>
        <v>0.37829193524999999</v>
      </c>
      <c r="O15">
        <f>AVERAGE('[1]Gini per capita'!L45:L48)</f>
        <v>0.35924584642500001</v>
      </c>
    </row>
    <row r="16" spans="1:15">
      <c r="A16">
        <f t="shared" si="2"/>
        <v>2026</v>
      </c>
      <c r="B16">
        <f>'Decile Ratio INSEE 2018'!G16-'Decile Ratio INSEE 2015'!G16</f>
        <v>0.11822729300000034</v>
      </c>
      <c r="C16">
        <f>'Decile Ratio INSEE 2018'!H16-'Decile Ratio INSEE 2015'!H16</f>
        <v>-0.57651936867500009</v>
      </c>
      <c r="D16">
        <f>'Decile Ratio INSEE 2018'!I16-'Decile Ratio INSEE 2015'!I16</f>
        <v>6.08062442499957E-3</v>
      </c>
      <c r="E16">
        <f>'Decile Ratio INSEE 2018'!J16-'Decile Ratio INSEE 2015'!J16</f>
        <v>-0.43910830862500028</v>
      </c>
      <c r="F16">
        <f t="shared" si="3"/>
        <v>2026</v>
      </c>
      <c r="G16">
        <f>AVERAGE('[1]Gini per capita'!H49:H52)</f>
        <v>0.38905265527499999</v>
      </c>
      <c r="H16">
        <f>AVERAGE('[1]Gini per capita'!I49:I52)</f>
        <v>0.36193909220000003</v>
      </c>
      <c r="I16">
        <f>AVERAGE('[1]Gini per capita'!J49:J52)</f>
        <v>0.38485106425000004</v>
      </c>
      <c r="J16">
        <f>AVERAGE('[1]Gini per capita'!G49:G52)</f>
        <v>0.35864157167499999</v>
      </c>
      <c r="K16">
        <f t="shared" si="4"/>
        <v>2026</v>
      </c>
      <c r="L16">
        <f>AVERAGE('[1]Gini per capita'!M49:M52)</f>
        <v>0.3782787648</v>
      </c>
      <c r="M16">
        <f>AVERAGE('[1]Gini per capita'!N49:N52)</f>
        <v>0.35854806757500002</v>
      </c>
      <c r="N16">
        <f>AVERAGE('[1]Gini per capita'!O49:O52)</f>
        <v>0.36998908692499999</v>
      </c>
      <c r="O16">
        <f>AVERAGE('[1]Gini per capita'!L49:L52)</f>
        <v>0.35265464657500001</v>
      </c>
    </row>
    <row r="17" spans="1:15">
      <c r="A17">
        <f t="shared" si="2"/>
        <v>2027</v>
      </c>
      <c r="B17">
        <f>'Decile Ratio INSEE 2018'!G17-'Decile Ratio INSEE 2015'!G17</f>
        <v>3.6592358250002732E-3</v>
      </c>
      <c r="C17">
        <f>'Decile Ratio INSEE 2018'!H17-'Decile Ratio INSEE 2015'!H17</f>
        <v>-0.23047117755000013</v>
      </c>
      <c r="D17">
        <f>'Decile Ratio INSEE 2018'!I17-'Decile Ratio INSEE 2015'!I17</f>
        <v>0.48489906145000017</v>
      </c>
      <c r="E17">
        <f>'Decile Ratio INSEE 2018'!J17-'Decile Ratio INSEE 2015'!J17</f>
        <v>-0.1169472487249994</v>
      </c>
      <c r="F17">
        <f t="shared" si="3"/>
        <v>2027</v>
      </c>
      <c r="G17">
        <f>AVERAGE('[1]Gini per capita'!H53:H56)</f>
        <v>0.39504290322500002</v>
      </c>
      <c r="H17">
        <f>AVERAGE('[1]Gini per capita'!I53:I56)</f>
        <v>0.362933587</v>
      </c>
      <c r="I17">
        <f>AVERAGE('[1]Gini per capita'!J53:J56)</f>
        <v>0.39425673585000004</v>
      </c>
      <c r="J17">
        <f>AVERAGE('[1]Gini per capita'!G53:G56)</f>
        <v>0.36156968945000001</v>
      </c>
      <c r="K17">
        <f t="shared" si="4"/>
        <v>2027</v>
      </c>
      <c r="L17">
        <f>AVERAGE('[1]Gini per capita'!M53:M56)</f>
        <v>0.37885043532499996</v>
      </c>
      <c r="M17">
        <f>AVERAGE('[1]Gini per capita'!N53:N56)</f>
        <v>0.35758420335000002</v>
      </c>
      <c r="N17">
        <f>AVERAGE('[1]Gini per capita'!O53:O56)</f>
        <v>0.37526838634999998</v>
      </c>
      <c r="O17">
        <f>AVERAGE('[1]Gini per capita'!L53:L56)</f>
        <v>0.35474351502500001</v>
      </c>
    </row>
    <row r="18" spans="1:15">
      <c r="A18">
        <f t="shared" si="2"/>
        <v>2028</v>
      </c>
      <c r="B18">
        <f>'Decile Ratio INSEE 2018'!G18-'Decile Ratio INSEE 2015'!G18</f>
        <v>-0.47170794312499975</v>
      </c>
      <c r="C18">
        <f>'Decile Ratio INSEE 2018'!H18-'Decile Ratio INSEE 2015'!H18</f>
        <v>-0.38920856352499911</v>
      </c>
      <c r="D18">
        <f>'Decile Ratio INSEE 2018'!I18-'Decile Ratio INSEE 2015'!I18</f>
        <v>0.13505657654999936</v>
      </c>
      <c r="E18">
        <f>'Decile Ratio INSEE 2018'!J18-'Decile Ratio INSEE 2015'!J18</f>
        <v>-0.29480949905000031</v>
      </c>
      <c r="F18">
        <f t="shared" si="3"/>
        <v>2028</v>
      </c>
      <c r="G18">
        <f>AVERAGE('[1]Gini per capita'!H57:H60)</f>
        <v>0.38340706140000003</v>
      </c>
      <c r="H18">
        <f>AVERAGE('[1]Gini per capita'!I57:I60)</f>
        <v>0.35842298810000001</v>
      </c>
      <c r="I18">
        <f>AVERAGE('[1]Gini per capita'!J57:J60)</f>
        <v>0.38275559374999996</v>
      </c>
      <c r="J18">
        <f>AVERAGE('[1]Gini per capita'!G57:G60)</f>
        <v>0.35711640610000006</v>
      </c>
      <c r="K18">
        <f t="shared" si="4"/>
        <v>2028</v>
      </c>
      <c r="L18">
        <f>AVERAGE('[1]Gini per capita'!M57:M60)</f>
        <v>0.37921620160000002</v>
      </c>
      <c r="M18">
        <f>AVERAGE('[1]Gini per capita'!N57:N60)</f>
        <v>0.355594651175</v>
      </c>
      <c r="N18">
        <f>AVERAGE('[1]Gini per capita'!O57:O60)</f>
        <v>0.37801592014999996</v>
      </c>
      <c r="O18">
        <f>AVERAGE('[1]Gini per capita'!L57:L60)</f>
        <v>0.35372276977499995</v>
      </c>
    </row>
    <row r="19" spans="1:15">
      <c r="A19">
        <f t="shared" si="2"/>
        <v>2029</v>
      </c>
      <c r="B19">
        <f>'Decile Ratio INSEE 2018'!G19-'Decile Ratio INSEE 2015'!G19</f>
        <v>0.70086186522500071</v>
      </c>
      <c r="C19">
        <f>'Decile Ratio INSEE 2018'!H19-'Decile Ratio INSEE 2015'!H19</f>
        <v>-9.0732828174999725E-2</v>
      </c>
      <c r="D19">
        <f>'Decile Ratio INSEE 2018'!I19-'Decile Ratio INSEE 2015'!I19</f>
        <v>1.367270544200001</v>
      </c>
      <c r="E19">
        <f>'Decile Ratio INSEE 2018'!J19-'Decile Ratio INSEE 2015'!J19</f>
        <v>0.31162787475000009</v>
      </c>
      <c r="F19">
        <f t="shared" si="3"/>
        <v>2029</v>
      </c>
      <c r="G19">
        <f>AVERAGE('[1]Gini per capita'!H61:H64)</f>
        <v>0.38522981887500002</v>
      </c>
      <c r="H19">
        <f>AVERAGE('[1]Gini per capita'!I61:I64)</f>
        <v>0.35607381204999999</v>
      </c>
      <c r="I19">
        <f>AVERAGE('[1]Gini per capita'!J61:J64)</f>
        <v>0.38564936285000001</v>
      </c>
      <c r="J19">
        <f>AVERAGE('[1]Gini per capita'!G61:G64)</f>
        <v>0.35646315065</v>
      </c>
      <c r="K19">
        <f t="shared" si="4"/>
        <v>2029</v>
      </c>
      <c r="L19">
        <f>AVERAGE('[1]Gini per capita'!M61:M64)</f>
        <v>0.37118506507500004</v>
      </c>
      <c r="M19">
        <f>AVERAGE('[1]Gini per capita'!N61:N64)</f>
        <v>0.35227879699999998</v>
      </c>
      <c r="N19">
        <f>AVERAGE('[1]Gini per capita'!O61:O64)</f>
        <v>0.37495981644999998</v>
      </c>
      <c r="O19">
        <f>AVERAGE('[1]Gini per capita'!L61:L64)</f>
        <v>0.35369875387499999</v>
      </c>
    </row>
    <row r="20" spans="1:15">
      <c r="A20">
        <f t="shared" si="2"/>
        <v>2030</v>
      </c>
      <c r="B20">
        <f>'Decile Ratio INSEE 2018'!G20-'Decile Ratio INSEE 2015'!G20</f>
        <v>-5.722775599999963E-2</v>
      </c>
      <c r="C20">
        <f>'Decile Ratio INSEE 2018'!H20-'Decile Ratio INSEE 2015'!H20</f>
        <v>-0.52987551742500116</v>
      </c>
      <c r="D20">
        <f>'Decile Ratio INSEE 2018'!I20-'Decile Ratio INSEE 2015'!I20</f>
        <v>0.47205400685000054</v>
      </c>
      <c r="E20">
        <f>'Decile Ratio INSEE 2018'!J20-'Decile Ratio INSEE 2015'!J20</f>
        <v>-0.38432237929999946</v>
      </c>
      <c r="F20">
        <f t="shared" si="3"/>
        <v>2030</v>
      </c>
      <c r="G20">
        <f>AVERAGE('[1]Gini per capita'!H65:H68)</f>
        <v>0.38831208185000005</v>
      </c>
      <c r="H20">
        <f>AVERAGE('[1]Gini per capita'!I65:I68)</f>
        <v>0.35500779802499999</v>
      </c>
      <c r="I20">
        <f>AVERAGE('[1]Gini per capita'!J65:J68)</f>
        <v>0.3865164901</v>
      </c>
      <c r="J20">
        <f>AVERAGE('[1]Gini per capita'!G65:G68)</f>
        <v>0.35420230349999998</v>
      </c>
      <c r="K20">
        <f t="shared" si="4"/>
        <v>2030</v>
      </c>
      <c r="L20">
        <f>AVERAGE('[1]Gini per capita'!M65:M68)</f>
        <v>0.38265430820000002</v>
      </c>
      <c r="M20">
        <f>AVERAGE('[1]Gini per capita'!N65:N68)</f>
        <v>0.357351368675</v>
      </c>
      <c r="N20">
        <f>AVERAGE('[1]Gini per capita'!O65:O68)</f>
        <v>0.38655046154999995</v>
      </c>
      <c r="O20">
        <f>AVERAGE('[1]Gini per capita'!L65:L68)</f>
        <v>0.35852860935000003</v>
      </c>
    </row>
    <row r="21" spans="1:15">
      <c r="A21">
        <f t="shared" si="2"/>
        <v>2031</v>
      </c>
      <c r="B21">
        <f>'Decile Ratio INSEE 2018'!G21-'Decile Ratio INSEE 2015'!G21</f>
        <v>-0.79026888002499973</v>
      </c>
      <c r="C21">
        <f>'Decile Ratio INSEE 2018'!H21-'Decile Ratio INSEE 2015'!H21</f>
        <v>-0.72233770180000079</v>
      </c>
      <c r="D21">
        <f>'Decile Ratio INSEE 2018'!I21-'Decile Ratio INSEE 2015'!I21</f>
        <v>-0.55199026360000047</v>
      </c>
      <c r="E21">
        <f>'Decile Ratio INSEE 2018'!J21-'Decile Ratio INSEE 2015'!J21</f>
        <v>-0.72455100992500032</v>
      </c>
      <c r="F21">
        <f t="shared" si="3"/>
        <v>2031</v>
      </c>
      <c r="G21">
        <f>AVERAGE('[1]Gini per capita'!H69:H72)</f>
        <v>0.38502293897500001</v>
      </c>
      <c r="H21">
        <f>AVERAGE('[1]Gini per capita'!I69:I72)</f>
        <v>0.35105124217500006</v>
      </c>
      <c r="I21">
        <f>AVERAGE('[1]Gini per capita'!J69:J72)</f>
        <v>0.38400888207500006</v>
      </c>
      <c r="J21">
        <f>AVERAGE('[1]Gini per capita'!G69:G72)</f>
        <v>0.35015829797499998</v>
      </c>
      <c r="K21">
        <f t="shared" si="4"/>
        <v>2031</v>
      </c>
      <c r="L21">
        <f>AVERAGE('[1]Gini per capita'!M69:M72)</f>
        <v>0.362972587525</v>
      </c>
      <c r="M21">
        <f>AVERAGE('[1]Gini per capita'!N69:N72)</f>
        <v>0.34283060255000003</v>
      </c>
      <c r="N21">
        <f>AVERAGE('[1]Gini per capita'!O69:O72)</f>
        <v>0.36483031292499996</v>
      </c>
      <c r="O21">
        <f>AVERAGE('[1]Gini per capita'!L69:L72)</f>
        <v>0.342521648475</v>
      </c>
    </row>
    <row r="22" spans="1:15">
      <c r="A22">
        <f t="shared" si="2"/>
        <v>2032</v>
      </c>
      <c r="B22">
        <f>'Decile Ratio INSEE 2018'!G22-'Decile Ratio INSEE 2015'!G22</f>
        <v>-0.3284593756500005</v>
      </c>
      <c r="C22">
        <f>'Decile Ratio INSEE 2018'!H22-'Decile Ratio INSEE 2015'!H22</f>
        <v>-0.41795868975000072</v>
      </c>
      <c r="D22">
        <f>'Decile Ratio INSEE 2018'!I22-'Decile Ratio INSEE 2015'!I22</f>
        <v>-0.13479900454999871</v>
      </c>
      <c r="E22">
        <f>'Decile Ratio INSEE 2018'!J22-'Decile Ratio INSEE 2015'!J22</f>
        <v>-0.42095133415000063</v>
      </c>
      <c r="F22">
        <f t="shared" si="3"/>
        <v>2032</v>
      </c>
      <c r="G22">
        <f>AVERAGE('[1]Gini per capita'!H73:H76)</f>
        <v>0.383691165675</v>
      </c>
      <c r="H22">
        <f>AVERAGE('[1]Gini per capita'!I73:I76)</f>
        <v>0.35143515240000001</v>
      </c>
      <c r="I22">
        <f>AVERAGE('[1]Gini per capita'!J73:J76)</f>
        <v>0.38176728844999996</v>
      </c>
      <c r="J22">
        <f>AVERAGE('[1]Gini per capita'!G73:G76)</f>
        <v>0.34940112015000002</v>
      </c>
      <c r="K22">
        <f t="shared" si="4"/>
        <v>2032</v>
      </c>
      <c r="L22">
        <f>AVERAGE('[1]Gini per capita'!M73:M76)</f>
        <v>0.34449573410000001</v>
      </c>
      <c r="M22">
        <f>AVERAGE('[1]Gini per capita'!N73:N76)</f>
        <v>0.33030975097499998</v>
      </c>
      <c r="N22">
        <f>AVERAGE('[1]Gini per capita'!O73:O76)</f>
        <v>0.34279203930000002</v>
      </c>
      <c r="O22">
        <f>AVERAGE('[1]Gini per capita'!L73:L76)</f>
        <v>0.32813175490000002</v>
      </c>
    </row>
    <row r="23" spans="1:15">
      <c r="A23">
        <f t="shared" si="2"/>
        <v>2033</v>
      </c>
      <c r="B23">
        <f>'Decile Ratio INSEE 2018'!G23-'Decile Ratio INSEE 2015'!G23</f>
        <v>0.57815935350000025</v>
      </c>
      <c r="C23">
        <f>'Decile Ratio INSEE 2018'!H23-'Decile Ratio INSEE 2015'!H23</f>
        <v>-0.18640063247500027</v>
      </c>
      <c r="D23">
        <f>'Decile Ratio INSEE 2018'!I23-'Decile Ratio INSEE 2015'!I23</f>
        <v>0.63487147892500051</v>
      </c>
      <c r="E23">
        <f>'Decile Ratio INSEE 2018'!J23-'Decile Ratio INSEE 2015'!J23</f>
        <v>-0.14435063722500097</v>
      </c>
      <c r="F23">
        <f t="shared" si="3"/>
        <v>2033</v>
      </c>
      <c r="G23">
        <f>AVERAGE('[1]Gini per capita'!H77:H80)</f>
        <v>0.36900835857499997</v>
      </c>
      <c r="H23">
        <f>AVERAGE('[1]Gini per capita'!I77:I80)</f>
        <v>0.34398904127500002</v>
      </c>
      <c r="I23">
        <f>AVERAGE('[1]Gini per capita'!J77:J80)</f>
        <v>0.366952661525</v>
      </c>
      <c r="J23">
        <f>AVERAGE('[1]Gini per capita'!G77:G80)</f>
        <v>0.34303656707499997</v>
      </c>
      <c r="K23">
        <f t="shared" si="4"/>
        <v>2033</v>
      </c>
      <c r="L23">
        <f>AVERAGE('[1]Gini per capita'!M77:M80)</f>
        <v>0.33345146237500001</v>
      </c>
      <c r="M23">
        <f>AVERAGE('[1]Gini per capita'!N77:N80)</f>
        <v>0.32552803412499998</v>
      </c>
      <c r="N23">
        <f>AVERAGE('[1]Gini per capita'!O77:O80)</f>
        <v>0.33115320165000001</v>
      </c>
      <c r="O23">
        <f>AVERAGE('[1]Gini per capita'!L77:L80)</f>
        <v>0.3234219431</v>
      </c>
    </row>
    <row r="24" spans="1:15">
      <c r="A24">
        <f t="shared" si="2"/>
        <v>2034</v>
      </c>
      <c r="B24">
        <f>'Decile Ratio INSEE 2018'!G24-'Decile Ratio INSEE 2015'!G24</f>
        <v>0.2134702034</v>
      </c>
      <c r="C24">
        <f>'Decile Ratio INSEE 2018'!H24-'Decile Ratio INSEE 2015'!H24</f>
        <v>-2.5068202900000003E-2</v>
      </c>
      <c r="D24">
        <f>'Decile Ratio INSEE 2018'!I24-'Decile Ratio INSEE 2015'!I24</f>
        <v>0.17513965747499949</v>
      </c>
      <c r="E24">
        <f>'Decile Ratio INSEE 2018'!J24-'Decile Ratio INSEE 2015'!J24</f>
        <v>9.4618274550000159E-2</v>
      </c>
      <c r="F24">
        <f t="shared" si="3"/>
        <v>2034</v>
      </c>
      <c r="G24">
        <f>AVERAGE('[1]Gini per capita'!H81:H84)</f>
        <v>0.36860432257500003</v>
      </c>
      <c r="H24">
        <f>AVERAGE('[1]Gini per capita'!I81:I84)</f>
        <v>0.34052115782499998</v>
      </c>
      <c r="I24">
        <f>AVERAGE('[1]Gini per capita'!J81:J84)</f>
        <v>0.36737325402499998</v>
      </c>
      <c r="J24">
        <f>AVERAGE('[1]Gini per capita'!G81:G84)</f>
        <v>0.34064536632500003</v>
      </c>
      <c r="K24">
        <f t="shared" si="4"/>
        <v>2034</v>
      </c>
      <c r="L24">
        <f>AVERAGE('[1]Gini per capita'!M81:M84)</f>
        <v>0.317651340575</v>
      </c>
      <c r="M24">
        <f>AVERAGE('[1]Gini per capita'!N81:N84)</f>
        <v>0.31846806589999999</v>
      </c>
      <c r="N24">
        <f>AVERAGE('[1]Gini per capita'!O81:O84)</f>
        <v>0.31746347364999999</v>
      </c>
      <c r="O24">
        <f>AVERAGE('[1]Gini per capita'!L81:L84)</f>
        <v>0.31743347135</v>
      </c>
    </row>
    <row r="25" spans="1:15">
      <c r="A25">
        <f t="shared" si="2"/>
        <v>2035</v>
      </c>
      <c r="B25">
        <f>'Decile Ratio INSEE 2018'!G25-'Decile Ratio INSEE 2015'!G25</f>
        <v>-7.9882321174999937E-2</v>
      </c>
      <c r="C25">
        <f>'Decile Ratio INSEE 2018'!H25-'Decile Ratio INSEE 2015'!H25</f>
        <v>4.7195342999999834E-2</v>
      </c>
      <c r="D25">
        <f>'Decile Ratio INSEE 2018'!I25-'Decile Ratio INSEE 2015'!I25</f>
        <v>-0.13673698567499937</v>
      </c>
      <c r="E25">
        <f>'Decile Ratio INSEE 2018'!J25-'Decile Ratio INSEE 2015'!J25</f>
        <v>0.12834669104999996</v>
      </c>
      <c r="F25">
        <f t="shared" si="3"/>
        <v>2035</v>
      </c>
      <c r="G25">
        <f>AVERAGE('[1]Gini per capita'!H85:H88)</f>
        <v>0.35715793819999997</v>
      </c>
      <c r="H25">
        <f>AVERAGE('[1]Gini per capita'!I85:I88)</f>
        <v>0.33989474107500001</v>
      </c>
      <c r="I25">
        <f>AVERAGE('[1]Gini per capita'!J85:J88)</f>
        <v>0.35600206044999994</v>
      </c>
      <c r="J25">
        <f>AVERAGE('[1]Gini per capita'!G85:G88)</f>
        <v>0.33999970342500002</v>
      </c>
      <c r="K25">
        <f t="shared" si="4"/>
        <v>2035</v>
      </c>
      <c r="L25">
        <f>AVERAGE('[1]Gini per capita'!M85:M88)</f>
        <v>0.31265690670000001</v>
      </c>
      <c r="M25">
        <f>AVERAGE('[1]Gini per capita'!N85:N88)</f>
        <v>0.31799483979999998</v>
      </c>
      <c r="N25">
        <f>AVERAGE('[1]Gini per capita'!O85:O88)</f>
        <v>0.31333813175000003</v>
      </c>
      <c r="O25">
        <f>AVERAGE('[1]Gini per capita'!L85:L88)</f>
        <v>0.317264373125</v>
      </c>
    </row>
    <row r="26" spans="1:15">
      <c r="A26">
        <f t="shared" si="2"/>
        <v>2036</v>
      </c>
      <c r="B26">
        <f>'Decile Ratio INSEE 2018'!G26-'Decile Ratio INSEE 2015'!G26</f>
        <v>-0.43935863882499859</v>
      </c>
      <c r="C26">
        <f>'Decile Ratio INSEE 2018'!H26-'Decile Ratio INSEE 2015'!H26</f>
        <v>-0.17902670677499977</v>
      </c>
      <c r="D26">
        <f>'Decile Ratio INSEE 2018'!I26-'Decile Ratio INSEE 2015'!I26</f>
        <v>-0.3983960528499999</v>
      </c>
      <c r="E26">
        <f>'Decile Ratio INSEE 2018'!J26-'Decile Ratio INSEE 2015'!J26</f>
        <v>-0.16351420024999985</v>
      </c>
      <c r="F26">
        <f t="shared" si="3"/>
        <v>2036</v>
      </c>
      <c r="G26">
        <f>AVERAGE('[1]Gini per capita'!H89:H92)</f>
        <v>0.35634704554999996</v>
      </c>
      <c r="H26">
        <f>AVERAGE('[1]Gini per capita'!I89:I92)</f>
        <v>0.33684131634999998</v>
      </c>
      <c r="I26">
        <f>AVERAGE('[1]Gini per capita'!J89:J92)</f>
        <v>0.35232224059999995</v>
      </c>
      <c r="J26">
        <f>AVERAGE('[1]Gini per capita'!G89:G92)</f>
        <v>0.33579168600000003</v>
      </c>
      <c r="K26">
        <f t="shared" si="4"/>
        <v>2036</v>
      </c>
      <c r="L26">
        <f>AVERAGE('[1]Gini per capita'!M89:M92)</f>
        <v>0.31766382387499997</v>
      </c>
      <c r="M26">
        <f>AVERAGE('[1]Gini per capita'!N89:N92)</f>
        <v>0.31783235142499999</v>
      </c>
      <c r="N26">
        <f>AVERAGE('[1]Gini per capita'!O89:O92)</f>
        <v>0.32108288812500002</v>
      </c>
      <c r="O26">
        <f>AVERAGE('[1]Gini per capita'!L89:L92)</f>
        <v>0.31863717522500001</v>
      </c>
    </row>
    <row r="27" spans="1:15">
      <c r="A27">
        <f t="shared" si="2"/>
        <v>2037</v>
      </c>
      <c r="B27">
        <f>'Decile Ratio INSEE 2018'!G27-'Decile Ratio INSEE 2015'!G27</f>
        <v>-0.5702038164499994</v>
      </c>
      <c r="C27">
        <f>'Decile Ratio INSEE 2018'!H27-'Decile Ratio INSEE 2015'!H27</f>
        <v>0.11067941837500062</v>
      </c>
      <c r="D27">
        <f>'Decile Ratio INSEE 2018'!I27-'Decile Ratio INSEE 2015'!I27</f>
        <v>-0.29686300620000061</v>
      </c>
      <c r="E27">
        <f>'Decile Ratio INSEE 2018'!J27-'Decile Ratio INSEE 2015'!J27</f>
        <v>0.20182271295000032</v>
      </c>
      <c r="F27">
        <f t="shared" si="3"/>
        <v>2037</v>
      </c>
      <c r="G27">
        <f>AVERAGE('[1]Gini per capita'!H93:H96)</f>
        <v>0.33190637207500001</v>
      </c>
      <c r="H27">
        <f>AVERAGE('[1]Gini per capita'!I93:I96)</f>
        <v>0.32380346365000001</v>
      </c>
      <c r="I27">
        <f>AVERAGE('[1]Gini per capita'!J93:J96)</f>
        <v>0.32990687495000004</v>
      </c>
      <c r="J27">
        <f>AVERAGE('[1]Gini per capita'!G93:G96)</f>
        <v>0.32341033469999997</v>
      </c>
      <c r="K27">
        <f t="shared" si="4"/>
        <v>2037</v>
      </c>
      <c r="L27">
        <f>AVERAGE('[1]Gini per capita'!M93:M96)</f>
        <v>0.29045803887499999</v>
      </c>
      <c r="M27">
        <f>AVERAGE('[1]Gini per capita'!N93:N96)</f>
        <v>0.30557633989999999</v>
      </c>
      <c r="N27">
        <f>AVERAGE('[1]Gini per capita'!O93:O96)</f>
        <v>0.29334857170000006</v>
      </c>
      <c r="O27">
        <f>AVERAGE('[1]Gini per capita'!L93:L96)</f>
        <v>0.30632609182500004</v>
      </c>
    </row>
    <row r="28" spans="1:15">
      <c r="A28">
        <f t="shared" si="2"/>
        <v>2038</v>
      </c>
      <c r="B28">
        <f>'Decile Ratio INSEE 2018'!G28-'Decile Ratio INSEE 2015'!G28</f>
        <v>-0.1188848582499995</v>
      </c>
      <c r="C28">
        <f>'Decile Ratio INSEE 2018'!H28-'Decile Ratio INSEE 2015'!H28</f>
        <v>0.52196334482500006</v>
      </c>
      <c r="D28">
        <f>'Decile Ratio INSEE 2018'!I28-'Decile Ratio INSEE 2015'!I28</f>
        <v>0.22740258470000008</v>
      </c>
      <c r="E28">
        <f>'Decile Ratio INSEE 2018'!J28-'Decile Ratio INSEE 2015'!J28</f>
        <v>0.47889597120000005</v>
      </c>
      <c r="F28">
        <f t="shared" si="3"/>
        <v>2038</v>
      </c>
      <c r="G28">
        <f>AVERAGE('[1]Gini per capita'!H97:H100)</f>
        <v>0.32647083869999999</v>
      </c>
      <c r="H28">
        <f>AVERAGE('[1]Gini per capita'!I97:I100)</f>
        <v>0.31819201105</v>
      </c>
      <c r="I28">
        <f>AVERAGE('[1]Gini per capita'!J97:J100)</f>
        <v>0.32298842815000001</v>
      </c>
      <c r="J28">
        <f>AVERAGE('[1]Gini per capita'!G97:G100)</f>
        <v>0.31699709187500003</v>
      </c>
      <c r="K28">
        <f t="shared" si="4"/>
        <v>2038</v>
      </c>
      <c r="L28">
        <f>AVERAGE('[1]Gini per capita'!M97:M100)</f>
        <v>0.27882445322499999</v>
      </c>
      <c r="M28">
        <f>AVERAGE('[1]Gini per capita'!N97:N100)</f>
        <v>0.302205688975</v>
      </c>
      <c r="N28">
        <f>AVERAGE('[1]Gini per capita'!O97:O100)</f>
        <v>0.28353425205000005</v>
      </c>
      <c r="O28">
        <f>AVERAGE('[1]Gini per capita'!L97:L100)</f>
        <v>0.30360900637499999</v>
      </c>
    </row>
    <row r="29" spans="1:15">
      <c r="A29">
        <f t="shared" si="2"/>
        <v>2039</v>
      </c>
      <c r="B29">
        <f>'Decile Ratio INSEE 2018'!G29-'Decile Ratio INSEE 2015'!G29</f>
        <v>-0.20673752895000064</v>
      </c>
      <c r="C29">
        <f>'Decile Ratio INSEE 2018'!H29-'Decile Ratio INSEE 2015'!H29</f>
        <v>0.123015702</v>
      </c>
      <c r="D29">
        <f>'Decile Ratio INSEE 2018'!I29-'Decile Ratio INSEE 2015'!I29</f>
        <v>-6.0969639599999681E-2</v>
      </c>
      <c r="E29">
        <f>'Decile Ratio INSEE 2018'!J29-'Decile Ratio INSEE 2015'!J29</f>
        <v>0.15382104632500049</v>
      </c>
      <c r="F29">
        <f t="shared" si="3"/>
        <v>2039</v>
      </c>
      <c r="G29">
        <f>AVERAGE('[1]Gini per capita'!H101:H104)</f>
        <v>0.31503046260000001</v>
      </c>
      <c r="H29">
        <f>AVERAGE('[1]Gini per capita'!I101:I104)</f>
        <v>0.31499200770000002</v>
      </c>
      <c r="I29">
        <f>AVERAGE('[1]Gini per capita'!J101:J104)</f>
        <v>0.31521235154999999</v>
      </c>
      <c r="J29">
        <f>AVERAGE('[1]Gini per capita'!G101:G104)</f>
        <v>0.31384783372500002</v>
      </c>
      <c r="K29">
        <f t="shared" si="4"/>
        <v>2039</v>
      </c>
      <c r="L29">
        <f>AVERAGE('[1]Gini per capita'!M101:M104)</f>
        <v>0.28130233204999999</v>
      </c>
      <c r="M29">
        <f>AVERAGE('[1]Gini per capita'!N101:N104)</f>
        <v>0.30240440014999997</v>
      </c>
      <c r="N29">
        <f>AVERAGE('[1]Gini per capita'!O101:O104)</f>
        <v>0.28148587149999998</v>
      </c>
      <c r="O29">
        <f>AVERAGE('[1]Gini per capita'!L101:L104)</f>
        <v>0.30188447254999995</v>
      </c>
    </row>
    <row r="30" spans="1:15">
      <c r="A30">
        <f t="shared" si="2"/>
        <v>2040</v>
      </c>
      <c r="B30">
        <f>'Decile Ratio INSEE 2018'!G30-'Decile Ratio INSEE 2015'!G30</f>
        <v>-0.57208710517500005</v>
      </c>
      <c r="C30">
        <f>'Decile Ratio INSEE 2018'!H30-'Decile Ratio INSEE 2015'!H30</f>
        <v>0.25191643650000017</v>
      </c>
      <c r="D30">
        <f>'Decile Ratio INSEE 2018'!I30-'Decile Ratio INSEE 2015'!I30</f>
        <v>-0.40153510367500012</v>
      </c>
      <c r="E30">
        <f>'Decile Ratio INSEE 2018'!J30-'Decile Ratio INSEE 2015'!J30</f>
        <v>0.23699153924999994</v>
      </c>
      <c r="F30">
        <f t="shared" si="3"/>
        <v>2040</v>
      </c>
      <c r="G30">
        <f>AVERAGE('[1]Gini per capita'!H105:H108)</f>
        <v>0.308989996775</v>
      </c>
      <c r="H30">
        <f>AVERAGE('[1]Gini per capita'!I105:I108)</f>
        <v>0.31744004667500003</v>
      </c>
      <c r="I30">
        <f>AVERAGE('[1]Gini per capita'!J105:J108)</f>
        <v>0.30636270647499997</v>
      </c>
      <c r="J30">
        <f>AVERAGE('[1]Gini per capita'!G105:G108)</f>
        <v>0.31606423685000001</v>
      </c>
      <c r="K30">
        <f t="shared" si="4"/>
        <v>2040</v>
      </c>
      <c r="L30">
        <f>AVERAGE('[1]Gini per capita'!M105:M108)</f>
        <v>0.28793750694999998</v>
      </c>
      <c r="M30">
        <f>AVERAGE('[1]Gini per capita'!N105:N108)</f>
        <v>0.31587397740000001</v>
      </c>
      <c r="N30">
        <f>AVERAGE('[1]Gini per capita'!O105:O108)</f>
        <v>0.28992175715000001</v>
      </c>
      <c r="O30">
        <f>AVERAGE('[1]Gini per capita'!L105:L108)</f>
        <v>0.31670121227500003</v>
      </c>
    </row>
  </sheetData>
  <mergeCells count="3">
    <mergeCell ref="B2:E2"/>
    <mergeCell ref="G2:J2"/>
    <mergeCell ref="L2:O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X31"/>
  <sheetViews>
    <sheetView workbookViewId="0">
      <selection activeCell="F62" sqref="F62"/>
    </sheetView>
  </sheetViews>
  <sheetFormatPr baseColWidth="10" defaultRowHeight="15" x14ac:dyDescent="0"/>
  <sheetData>
    <row r="3" spans="5:24">
      <c r="F3" s="3" t="s">
        <v>7</v>
      </c>
      <c r="G3" s="3"/>
      <c r="H3" s="3"/>
      <c r="I3" s="3"/>
      <c r="L3" s="3" t="s">
        <v>4</v>
      </c>
      <c r="M3" s="3"/>
      <c r="N3" s="3"/>
      <c r="Q3" s="3" t="s">
        <v>5</v>
      </c>
      <c r="R3" s="3"/>
      <c r="S3" s="3"/>
      <c r="V3" s="3" t="s">
        <v>6</v>
      </c>
      <c r="W3" s="3"/>
      <c r="X3" s="3"/>
    </row>
    <row r="4" spans="5:24" ht="78">
      <c r="E4" s="1" t="s">
        <v>3</v>
      </c>
      <c r="F4" s="1" t="s">
        <v>12</v>
      </c>
      <c r="G4" s="1" t="s">
        <v>13</v>
      </c>
      <c r="H4" s="1" t="s">
        <v>14</v>
      </c>
      <c r="K4" s="1" t="s">
        <v>3</v>
      </c>
      <c r="L4" s="1" t="s">
        <v>12</v>
      </c>
      <c r="M4" s="1" t="s">
        <v>13</v>
      </c>
      <c r="N4" s="1" t="s">
        <v>14</v>
      </c>
      <c r="P4" s="1" t="s">
        <v>3</v>
      </c>
      <c r="Q4" s="1" t="s">
        <v>12</v>
      </c>
      <c r="R4" s="1" t="s">
        <v>13</v>
      </c>
      <c r="S4" s="1" t="s">
        <v>14</v>
      </c>
      <c r="U4" s="1" t="s">
        <v>3</v>
      </c>
      <c r="V4" s="1" t="s">
        <v>12</v>
      </c>
      <c r="W4" s="1" t="s">
        <v>13</v>
      </c>
      <c r="X4" s="1" t="s">
        <v>14</v>
      </c>
    </row>
    <row r="5" spans="5:24">
      <c r="E5">
        <v>2014</v>
      </c>
      <c r="F5">
        <f>'Decile Ratio INSEE 2018'!J4-'Decile Ratio INSEE 2017'!J4</f>
        <v>0</v>
      </c>
      <c r="G5">
        <f>'Decile Ratio INSEE 2018'!J4-'Decile INSEE 2015 moratoires'!J4</f>
        <v>0</v>
      </c>
      <c r="H5">
        <f>'Decile Ratio INSEE 2018'!J4-'Decile Ratio INSEE 2015'!J4</f>
        <v>0</v>
      </c>
      <c r="K5">
        <v>2014</v>
      </c>
      <c r="L5">
        <f>'Decile Ratio INSEE 2018'!G4-'Decile Ratio INSEE 2017'!G4</f>
        <v>0</v>
      </c>
      <c r="M5">
        <f>'Decile Ratio INSEE 2018'!G4-'Decile INSEE 2015 moratoires'!G4</f>
        <v>0</v>
      </c>
      <c r="N5">
        <f>'Decile Ratio INSEE 2018'!G4-'Decile Ratio INSEE 2015'!G4</f>
        <v>0</v>
      </c>
      <c r="P5">
        <v>2014</v>
      </c>
      <c r="Q5">
        <f>'Decile Ratio INSEE 2018'!H4-'Decile Ratio INSEE 2017'!H4</f>
        <v>0</v>
      </c>
      <c r="R5">
        <f>'Decile Ratio INSEE 2018'!H4-'Decile INSEE 2015 moratoires'!H4</f>
        <v>2.000000165480742E-10</v>
      </c>
      <c r="S5">
        <f>'Decile Ratio INSEE 2018'!H4-'Decile Ratio INSEE 2015'!H4</f>
        <v>0</v>
      </c>
      <c r="U5">
        <v>2014</v>
      </c>
      <c r="V5">
        <f>'Decile Ratio INSEE 2018'!I4-'Decile Ratio INSEE 2017'!I4</f>
        <v>0</v>
      </c>
      <c r="W5">
        <f>'Decile Ratio INSEE 2018'!I4-'Decile INSEE 2015 moratoires'!I4</f>
        <v>-5.000000413701855E-10</v>
      </c>
      <c r="X5">
        <f>'Decile Ratio INSEE 2018'!I4-'Decile Ratio INSEE 2015'!I4</f>
        <v>0</v>
      </c>
    </row>
    <row r="6" spans="5:24">
      <c r="E6">
        <f>E5+1</f>
        <v>2015</v>
      </c>
      <c r="F6">
        <f>'Decile Ratio INSEE 2018'!J5-'Decile Ratio INSEE 2017'!J5</f>
        <v>0</v>
      </c>
      <c r="G6">
        <f>'Decile Ratio INSEE 2018'!J5-'Decile INSEE 2015 moratoires'!J5</f>
        <v>-2.2499957452737362E-10</v>
      </c>
      <c r="H6">
        <f>'Decile Ratio INSEE 2018'!J5-'Decile Ratio INSEE 2015'!J5</f>
        <v>0</v>
      </c>
      <c r="K6">
        <f>K5+1</f>
        <v>2015</v>
      </c>
      <c r="L6">
        <f>'Decile Ratio INSEE 2018'!G5-'Decile Ratio INSEE 2017'!G5</f>
        <v>0</v>
      </c>
      <c r="M6">
        <f>'Decile Ratio INSEE 2018'!G5-'Decile INSEE 2015 moratoires'!G5</f>
        <v>1.000000082740371E-10</v>
      </c>
      <c r="N6">
        <f>'Decile Ratio INSEE 2018'!G5-'Decile Ratio INSEE 2015'!G5</f>
        <v>0</v>
      </c>
      <c r="P6">
        <f>P5+1</f>
        <v>2015</v>
      </c>
      <c r="Q6">
        <f>'Decile Ratio INSEE 2018'!H5-'Decile Ratio INSEE 2017'!H5</f>
        <v>0</v>
      </c>
      <c r="R6">
        <f>'Decile Ratio INSEE 2018'!H5-'Decile INSEE 2015 moratoires'!H5</f>
        <v>-3.5000091713754955E-10</v>
      </c>
      <c r="S6">
        <f>'Decile Ratio INSEE 2018'!H5-'Decile Ratio INSEE 2015'!H5</f>
        <v>0</v>
      </c>
      <c r="U6">
        <f>U5+1</f>
        <v>2015</v>
      </c>
      <c r="V6">
        <f>'Decile Ratio INSEE 2018'!I5-'Decile Ratio INSEE 2017'!I5</f>
        <v>0</v>
      </c>
      <c r="W6">
        <f>'Decile Ratio INSEE 2018'!I5-'Decile INSEE 2015 moratoires'!I5</f>
        <v>-2.000000165480742E-10</v>
      </c>
      <c r="X6">
        <f>'Decile Ratio INSEE 2018'!I5-'Decile Ratio INSEE 2015'!I5</f>
        <v>0</v>
      </c>
    </row>
    <row r="7" spans="5:24">
      <c r="E7">
        <f t="shared" ref="E7:E31" si="0">E6+1</f>
        <v>2016</v>
      </c>
      <c r="F7">
        <f>'Decile Ratio INSEE 2018'!J6-'Decile Ratio INSEE 2017'!J6</f>
        <v>0</v>
      </c>
      <c r="G7">
        <f>'Decile Ratio INSEE 2018'!J6-'Decile INSEE 2015 moratoires'!J6</f>
        <v>-0.11294798692500052</v>
      </c>
      <c r="H7">
        <f>'Decile Ratio INSEE 2018'!J6-'Decile Ratio INSEE 2015'!J6</f>
        <v>-0.11675198277499987</v>
      </c>
      <c r="K7">
        <f t="shared" ref="K7:K31" si="1">K6+1</f>
        <v>2016</v>
      </c>
      <c r="L7">
        <f>'Decile Ratio INSEE 2018'!G6-'Decile Ratio INSEE 2017'!G6</f>
        <v>0</v>
      </c>
      <c r="M7">
        <f>'Decile Ratio INSEE 2018'!G6-'Decile INSEE 2015 moratoires'!G6</f>
        <v>3.000000248221113E-10</v>
      </c>
      <c r="N7">
        <f>'Decile Ratio INSEE 2018'!G6-'Decile Ratio INSEE 2015'!G6</f>
        <v>0</v>
      </c>
      <c r="P7">
        <f t="shared" ref="P7:P31" si="2">P6+1</f>
        <v>2016</v>
      </c>
      <c r="Q7">
        <f>'Decile Ratio INSEE 2018'!H6-'Decile Ratio INSEE 2017'!H6</f>
        <v>0</v>
      </c>
      <c r="R7">
        <f>'Decile Ratio INSEE 2018'!H6-'Decile INSEE 2015 moratoires'!H6</f>
        <v>-1.0015982750006813E-3</v>
      </c>
      <c r="S7">
        <f>'Decile Ratio INSEE 2018'!H6-'Decile Ratio INSEE 2015'!H6</f>
        <v>-3.5076121750003963E-3</v>
      </c>
      <c r="U7">
        <f t="shared" ref="U7:U31" si="3">U6+1</f>
        <v>2016</v>
      </c>
      <c r="V7">
        <f>'Decile Ratio INSEE 2018'!I6-'Decile Ratio INSEE 2017'!I6</f>
        <v>0</v>
      </c>
      <c r="W7">
        <f>'Decile Ratio INSEE 2018'!I6-'Decile INSEE 2015 moratoires'!I6</f>
        <v>-9.8925018949999277E-2</v>
      </c>
      <c r="X7">
        <f>'Decile Ratio INSEE 2018'!I6-'Decile Ratio INSEE 2015'!I6</f>
        <v>-9.8925019324998864E-2</v>
      </c>
    </row>
    <row r="8" spans="5:24">
      <c r="E8">
        <f t="shared" si="0"/>
        <v>2017</v>
      </c>
      <c r="F8">
        <f>'Decile Ratio INSEE 2018'!J7-'Decile Ratio INSEE 2017'!J7</f>
        <v>0</v>
      </c>
      <c r="G8">
        <f>'Decile Ratio INSEE 2018'!J7-'Decile INSEE 2015 moratoires'!J7</f>
        <v>-0.13088094407499984</v>
      </c>
      <c r="H8">
        <f>'Decile Ratio INSEE 2018'!J7-'Decile Ratio INSEE 2015'!J7</f>
        <v>-0.14504846814999972</v>
      </c>
      <c r="K8">
        <f t="shared" si="1"/>
        <v>2017</v>
      </c>
      <c r="L8">
        <f>'Decile Ratio INSEE 2018'!G7-'Decile Ratio INSEE 2017'!G7</f>
        <v>0</v>
      </c>
      <c r="M8">
        <f>'Decile Ratio INSEE 2018'!G7-'Decile INSEE 2015 moratoires'!G7</f>
        <v>-3.2500047097983042E-10</v>
      </c>
      <c r="N8">
        <f>'Decile Ratio INSEE 2018'!G7-'Decile Ratio INSEE 2015'!G7</f>
        <v>2.0773530399998741E-2</v>
      </c>
      <c r="P8">
        <f t="shared" si="2"/>
        <v>2017</v>
      </c>
      <c r="Q8">
        <f>'Decile Ratio INSEE 2018'!H7-'Decile Ratio INSEE 2017'!H7</f>
        <v>0</v>
      </c>
      <c r="R8">
        <f>'Decile Ratio INSEE 2018'!H7-'Decile INSEE 2015 moratoires'!H7</f>
        <v>7.3191254250000171E-3</v>
      </c>
      <c r="S8">
        <f>'Decile Ratio INSEE 2018'!H7-'Decile Ratio INSEE 2015'!H7</f>
        <v>-3.1390901475001343E-2</v>
      </c>
      <c r="U8">
        <f t="shared" si="3"/>
        <v>2017</v>
      </c>
      <c r="V8">
        <f>'Decile Ratio INSEE 2018'!I7-'Decile Ratio INSEE 2017'!I7</f>
        <v>0</v>
      </c>
      <c r="W8">
        <f>'Decile Ratio INSEE 2018'!I7-'Decile INSEE 2015 moratoires'!I7</f>
        <v>-0.10836499987499959</v>
      </c>
      <c r="X8">
        <f>'Decile Ratio INSEE 2018'!I7-'Decile Ratio INSEE 2015'!I7</f>
        <v>-9.5291841925000398E-2</v>
      </c>
    </row>
    <row r="9" spans="5:24">
      <c r="E9">
        <f t="shared" si="0"/>
        <v>2018</v>
      </c>
      <c r="F9">
        <f>'Decile Ratio INSEE 2018'!J8-'Decile Ratio INSEE 2017'!J8</f>
        <v>-9.3648416750005126E-3</v>
      </c>
      <c r="G9">
        <f>'Decile Ratio INSEE 2018'!J8-'Decile INSEE 2015 moratoires'!J8</f>
        <v>-0.10355270145000084</v>
      </c>
      <c r="H9">
        <f>'Decile Ratio INSEE 2018'!J8-'Decile Ratio INSEE 2015'!J8</f>
        <v>-0.13472416609999982</v>
      </c>
      <c r="K9">
        <f t="shared" si="1"/>
        <v>2018</v>
      </c>
      <c r="L9">
        <f>'Decile Ratio INSEE 2018'!G8-'Decile Ratio INSEE 2017'!G8</f>
        <v>2.7235158500005241E-3</v>
      </c>
      <c r="M9">
        <f>'Decile Ratio INSEE 2018'!G8-'Decile INSEE 2015 moratoires'!G8</f>
        <v>-3.9023349349999847E-2</v>
      </c>
      <c r="N9">
        <f>'Decile Ratio INSEE 2018'!G8-'Decile Ratio INSEE 2015'!G8</f>
        <v>-3.4992304624999804E-2</v>
      </c>
      <c r="P9">
        <f t="shared" si="2"/>
        <v>2018</v>
      </c>
      <c r="Q9">
        <f>'Decile Ratio INSEE 2018'!H8-'Decile Ratio INSEE 2017'!H8</f>
        <v>-1.6065199774999428E-2</v>
      </c>
      <c r="R9">
        <f>'Decile Ratio INSEE 2018'!H8-'Decile INSEE 2015 moratoires'!H8</f>
        <v>8.9951347750005795E-3</v>
      </c>
      <c r="S9">
        <f>'Decile Ratio INSEE 2018'!H8-'Decile Ratio INSEE 2015'!H8</f>
        <v>-2.7992975149999211E-2</v>
      </c>
      <c r="U9">
        <f t="shared" si="3"/>
        <v>2018</v>
      </c>
      <c r="V9">
        <f>'Decile Ratio INSEE 2018'!I8-'Decile Ratio INSEE 2017'!I8</f>
        <v>6.1997226250003479E-3</v>
      </c>
      <c r="W9">
        <f>'Decile Ratio INSEE 2018'!I8-'Decile INSEE 2015 moratoires'!I8</f>
        <v>-0.18860916885000023</v>
      </c>
      <c r="X9">
        <f>'Decile Ratio INSEE 2018'!I8-'Decile Ratio INSEE 2015'!I8</f>
        <v>-0.17927104994999965</v>
      </c>
    </row>
    <row r="10" spans="5:24">
      <c r="E10">
        <f t="shared" si="0"/>
        <v>2019</v>
      </c>
      <c r="F10">
        <f>'Decile Ratio INSEE 2018'!J9-'Decile Ratio INSEE 2017'!J9</f>
        <v>5.1234835999993678E-3</v>
      </c>
      <c r="G10">
        <f>'Decile Ratio INSEE 2018'!J9-'Decile INSEE 2015 moratoires'!J9</f>
        <v>-8.7963285475001207E-2</v>
      </c>
      <c r="H10">
        <f>'Decile Ratio INSEE 2018'!J9-'Decile Ratio INSEE 2015'!J9</f>
        <v>-0.16063224720000147</v>
      </c>
      <c r="K10">
        <f t="shared" si="1"/>
        <v>2019</v>
      </c>
      <c r="L10">
        <f>'Decile Ratio INSEE 2018'!G9-'Decile Ratio INSEE 2017'!G9</f>
        <v>-3.7704511424999865E-2</v>
      </c>
      <c r="M10">
        <f>'Decile Ratio INSEE 2018'!G9-'Decile INSEE 2015 moratoires'!G9</f>
        <v>1.9080199999965686E-4</v>
      </c>
      <c r="N10">
        <f>'Decile Ratio INSEE 2018'!G9-'Decile Ratio INSEE 2015'!G9</f>
        <v>0.10060745177499975</v>
      </c>
      <c r="P10">
        <f t="shared" si="2"/>
        <v>2019</v>
      </c>
      <c r="Q10">
        <f>'Decile Ratio INSEE 2018'!H9-'Decile Ratio INSEE 2017'!H9</f>
        <v>1.927268644999991E-2</v>
      </c>
      <c r="R10">
        <f>'Decile Ratio INSEE 2018'!H9-'Decile INSEE 2015 moratoires'!H9</f>
        <v>6.7698508499995924E-3</v>
      </c>
      <c r="S10">
        <f>'Decile Ratio INSEE 2018'!H9-'Decile Ratio INSEE 2015'!H9</f>
        <v>7.6591282500002578E-3</v>
      </c>
      <c r="U10">
        <f t="shared" si="3"/>
        <v>2019</v>
      </c>
      <c r="V10">
        <f>'Decile Ratio INSEE 2018'!I9-'Decile Ratio INSEE 2017'!I9</f>
        <v>-6.6881568000001224E-3</v>
      </c>
      <c r="W10">
        <f>'Decile Ratio INSEE 2018'!I9-'Decile INSEE 2015 moratoires'!I9</f>
        <v>-7.5373461275000331E-2</v>
      </c>
      <c r="X10">
        <f>'Decile Ratio INSEE 2018'!I9-'Decile Ratio INSEE 2015'!I9</f>
        <v>3.3047826525000268E-2</v>
      </c>
    </row>
    <row r="11" spans="5:24">
      <c r="E11">
        <f t="shared" si="0"/>
        <v>2020</v>
      </c>
      <c r="F11">
        <f>'Decile Ratio INSEE 2018'!J10-'Decile Ratio INSEE 2017'!J10</f>
        <v>3.4742433325000377E-2</v>
      </c>
      <c r="G11">
        <f>'Decile Ratio INSEE 2018'!J10-'Decile INSEE 2015 moratoires'!J10</f>
        <v>2.9142477499999764E-2</v>
      </c>
      <c r="H11">
        <f>'Decile Ratio INSEE 2018'!J10-'Decile Ratio INSEE 2015'!J10</f>
        <v>-0.25064817097500036</v>
      </c>
      <c r="K11">
        <f t="shared" si="1"/>
        <v>2020</v>
      </c>
      <c r="L11">
        <f>'Decile Ratio INSEE 2018'!G10-'Decile Ratio INSEE 2017'!G10</f>
        <v>0.4994464672500003</v>
      </c>
      <c r="M11">
        <f>'Decile Ratio INSEE 2018'!G10-'Decile INSEE 2015 moratoires'!G10</f>
        <v>0.51574138102500022</v>
      </c>
      <c r="N11">
        <f>'Decile Ratio INSEE 2018'!G10-'Decile Ratio INSEE 2015'!G10</f>
        <v>0.43168718692500008</v>
      </c>
      <c r="P11">
        <f t="shared" si="2"/>
        <v>2020</v>
      </c>
      <c r="Q11">
        <f>'Decile Ratio INSEE 2018'!H10-'Decile Ratio INSEE 2017'!H10</f>
        <v>-4.1424851099999493E-2</v>
      </c>
      <c r="R11">
        <f>'Decile Ratio INSEE 2018'!H10-'Decile INSEE 2015 moratoires'!H10</f>
        <v>8.9754867700000851E-2</v>
      </c>
      <c r="S11">
        <f>'Decile Ratio INSEE 2018'!H10-'Decile Ratio INSEE 2015'!H10</f>
        <v>-0.18639733847499951</v>
      </c>
      <c r="U11">
        <f t="shared" si="3"/>
        <v>2020</v>
      </c>
      <c r="V11">
        <f>'Decile Ratio INSEE 2018'!I10-'Decile Ratio INSEE 2017'!I10</f>
        <v>0.23662154702499993</v>
      </c>
      <c r="W11">
        <f>'Decile Ratio INSEE 2018'!I10-'Decile INSEE 2015 moratoires'!I10</f>
        <v>0.12146310617499978</v>
      </c>
      <c r="X11">
        <f>'Decile Ratio INSEE 2018'!I10-'Decile Ratio INSEE 2015'!I10</f>
        <v>-3.0287754950000689E-2</v>
      </c>
    </row>
    <row r="12" spans="5:24">
      <c r="E12">
        <f t="shared" si="0"/>
        <v>2021</v>
      </c>
      <c r="F12">
        <f>'Decile Ratio INSEE 2018'!J11-'Decile Ratio INSEE 2017'!J11</f>
        <v>5.8579737499986351E-4</v>
      </c>
      <c r="G12">
        <f>'Decile Ratio INSEE 2018'!J11-'Decile INSEE 2015 moratoires'!J11</f>
        <v>4.8944394674999891E-2</v>
      </c>
      <c r="H12">
        <f>'Decile Ratio INSEE 2018'!J11-'Decile Ratio INSEE 2015'!J11</f>
        <v>-0.29252561450000147</v>
      </c>
      <c r="K12">
        <f t="shared" si="1"/>
        <v>2021</v>
      </c>
      <c r="L12">
        <f>'Decile Ratio INSEE 2018'!G11-'Decile Ratio INSEE 2017'!G11</f>
        <v>-0.21247745552500064</v>
      </c>
      <c r="M12">
        <f>'Decile Ratio INSEE 2018'!G11-'Decile INSEE 2015 moratoires'!G11</f>
        <v>0.38156739819999963</v>
      </c>
      <c r="N12">
        <f>'Decile Ratio INSEE 2018'!G11-'Decile Ratio INSEE 2015'!G11</f>
        <v>0.10962732727499969</v>
      </c>
      <c r="P12">
        <f t="shared" si="2"/>
        <v>2021</v>
      </c>
      <c r="Q12">
        <f>'Decile Ratio INSEE 2018'!H11-'Decile Ratio INSEE 2017'!H11</f>
        <v>-0.24957325602499925</v>
      </c>
      <c r="R12">
        <f>'Decile Ratio INSEE 2018'!H11-'Decile INSEE 2015 moratoires'!H11</f>
        <v>4.6287082050000095E-2</v>
      </c>
      <c r="S12">
        <f>'Decile Ratio INSEE 2018'!H11-'Decile Ratio INSEE 2015'!H11</f>
        <v>-0.44519063827500105</v>
      </c>
      <c r="U12">
        <f t="shared" si="3"/>
        <v>2021</v>
      </c>
      <c r="V12">
        <f>'Decile Ratio INSEE 2018'!I11-'Decile Ratio INSEE 2017'!I11</f>
        <v>0.16891934955000032</v>
      </c>
      <c r="W12">
        <f>'Decile Ratio INSEE 2018'!I11-'Decile INSEE 2015 moratoires'!I11</f>
        <v>0.28351930002500048</v>
      </c>
      <c r="X12">
        <f>'Decile Ratio INSEE 2018'!I11-'Decile Ratio INSEE 2015'!I11</f>
        <v>4.3381362750000818E-2</v>
      </c>
    </row>
    <row r="13" spans="5:24">
      <c r="E13">
        <f t="shared" si="0"/>
        <v>2022</v>
      </c>
      <c r="F13">
        <f>'Decile Ratio INSEE 2018'!J12-'Decile Ratio INSEE 2017'!J12</f>
        <v>3.0914072249990099E-3</v>
      </c>
      <c r="G13">
        <f>'Decile Ratio INSEE 2018'!J12-'Decile INSEE 2015 moratoires'!J12</f>
        <v>-0.15369243515000086</v>
      </c>
      <c r="H13">
        <f>'Decile Ratio INSEE 2018'!J12-'Decile Ratio INSEE 2015'!J12</f>
        <v>-0.32925630510000126</v>
      </c>
      <c r="K13">
        <f t="shared" si="1"/>
        <v>2022</v>
      </c>
      <c r="L13">
        <f>'Decile Ratio INSEE 2018'!G12-'Decile Ratio INSEE 2017'!G12</f>
        <v>-7.5485148924999912E-2</v>
      </c>
      <c r="M13">
        <f>'Decile Ratio INSEE 2018'!G12-'Decile INSEE 2015 moratoires'!G12</f>
        <v>1.9765634625000139E-2</v>
      </c>
      <c r="N13">
        <f>'Decile Ratio INSEE 2018'!G12-'Decile Ratio INSEE 2015'!G12</f>
        <v>8.6411616899999544E-2</v>
      </c>
      <c r="P13">
        <f t="shared" si="2"/>
        <v>2022</v>
      </c>
      <c r="Q13">
        <f>'Decile Ratio INSEE 2018'!H12-'Decile Ratio INSEE 2017'!H12</f>
        <v>-0.13764141802500074</v>
      </c>
      <c r="R13">
        <f>'Decile Ratio INSEE 2018'!H12-'Decile INSEE 2015 moratoires'!H12</f>
        <v>-0.34275236297500022</v>
      </c>
      <c r="S13">
        <f>'Decile Ratio INSEE 2018'!H12-'Decile Ratio INSEE 2015'!H12</f>
        <v>-0.40551961079999987</v>
      </c>
      <c r="U13">
        <f t="shared" si="3"/>
        <v>2022</v>
      </c>
      <c r="V13">
        <f>'Decile Ratio INSEE 2018'!I12-'Decile Ratio INSEE 2017'!I12</f>
        <v>-7.4381276524999151E-2</v>
      </c>
      <c r="W13">
        <f>'Decile Ratio INSEE 2018'!I12-'Decile INSEE 2015 moratoires'!I12</f>
        <v>-0.12842011367499939</v>
      </c>
      <c r="X13">
        <f>'Decile Ratio INSEE 2018'!I12-'Decile Ratio INSEE 2015'!I12</f>
        <v>-5.196774147499994E-2</v>
      </c>
    </row>
    <row r="14" spans="5:24">
      <c r="E14">
        <f t="shared" si="0"/>
        <v>2023</v>
      </c>
      <c r="F14">
        <f>'Decile Ratio INSEE 2018'!J13-'Decile Ratio INSEE 2017'!J13</f>
        <v>-3.4818089574999433E-2</v>
      </c>
      <c r="G14">
        <f>'Decile Ratio INSEE 2018'!J13-'Decile INSEE 2015 moratoires'!J13</f>
        <v>-0.37470880480000002</v>
      </c>
      <c r="H14">
        <f>'Decile Ratio INSEE 2018'!J13-'Decile Ratio INSEE 2015'!J13</f>
        <v>-0.44431870504999971</v>
      </c>
      <c r="K14">
        <f t="shared" si="1"/>
        <v>2023</v>
      </c>
      <c r="L14">
        <f>'Decile Ratio INSEE 2018'!G13-'Decile Ratio INSEE 2017'!G13</f>
        <v>0.39968487385000007</v>
      </c>
      <c r="M14">
        <f>'Decile Ratio INSEE 2018'!G13-'Decile INSEE 2015 moratoires'!G13</f>
        <v>-0.41295950999999942</v>
      </c>
      <c r="N14">
        <f>'Decile Ratio INSEE 2018'!G13-'Decile Ratio INSEE 2015'!G13</f>
        <v>-0.1649784882250005</v>
      </c>
      <c r="P14">
        <f t="shared" si="2"/>
        <v>2023</v>
      </c>
      <c r="Q14">
        <f>'Decile Ratio INSEE 2018'!H13-'Decile Ratio INSEE 2017'!H13</f>
        <v>-0.17967885867499955</v>
      </c>
      <c r="R14">
        <f>'Decile Ratio INSEE 2018'!H13-'Decile INSEE 2015 moratoires'!H13</f>
        <v>-0.61503445605000007</v>
      </c>
      <c r="S14">
        <f>'Decile Ratio INSEE 2018'!H13-'Decile Ratio INSEE 2015'!H13</f>
        <v>-0.70536891254999912</v>
      </c>
      <c r="U14">
        <f t="shared" si="3"/>
        <v>2023</v>
      </c>
      <c r="V14">
        <f>'Decile Ratio INSEE 2018'!I13-'Decile Ratio INSEE 2017'!I13</f>
        <v>0.24142646122500011</v>
      </c>
      <c r="W14">
        <f>'Decile Ratio INSEE 2018'!I13-'Decile INSEE 2015 moratoires'!I13</f>
        <v>-0.1175827570500001</v>
      </c>
      <c r="X14">
        <f>'Decile Ratio INSEE 2018'!I13-'Decile Ratio INSEE 2015'!I13</f>
        <v>0.13351153792499915</v>
      </c>
    </row>
    <row r="15" spans="5:24">
      <c r="E15">
        <f t="shared" si="0"/>
        <v>2024</v>
      </c>
      <c r="F15">
        <f>'Decile Ratio INSEE 2018'!J14-'Decile Ratio INSEE 2017'!J14</f>
        <v>0.14097343132500129</v>
      </c>
      <c r="G15">
        <f>'Decile Ratio INSEE 2018'!J14-'Decile INSEE 2015 moratoires'!J14</f>
        <v>-0.23389289614999953</v>
      </c>
      <c r="H15">
        <f>'Decile Ratio INSEE 2018'!J14-'Decile Ratio INSEE 2015'!J14</f>
        <v>-0.2775508468249992</v>
      </c>
      <c r="K15">
        <f t="shared" si="1"/>
        <v>2024</v>
      </c>
      <c r="L15">
        <f>'Decile Ratio INSEE 2018'!G14-'Decile Ratio INSEE 2017'!G14</f>
        <v>0.11950835860000097</v>
      </c>
      <c r="M15">
        <f>'Decile Ratio INSEE 2018'!G14-'Decile INSEE 2015 moratoires'!G14</f>
        <v>-0.39651956435000013</v>
      </c>
      <c r="N15">
        <f>'Decile Ratio INSEE 2018'!G14-'Decile Ratio INSEE 2015'!G14</f>
        <v>0.29054436862499955</v>
      </c>
      <c r="P15">
        <f t="shared" si="2"/>
        <v>2024</v>
      </c>
      <c r="Q15">
        <f>'Decile Ratio INSEE 2018'!H14-'Decile Ratio INSEE 2017'!H14</f>
        <v>0.16141778445000021</v>
      </c>
      <c r="R15">
        <f>'Decile Ratio INSEE 2018'!H14-'Decile INSEE 2015 moratoires'!H14</f>
        <v>-3.7209891199999845E-2</v>
      </c>
      <c r="S15">
        <f>'Decile Ratio INSEE 2018'!H14-'Decile Ratio INSEE 2015'!H14</f>
        <v>-0.30856860465000047</v>
      </c>
      <c r="U15">
        <f t="shared" si="3"/>
        <v>2024</v>
      </c>
      <c r="V15">
        <f>'Decile Ratio INSEE 2018'!I14-'Decile Ratio INSEE 2017'!I14</f>
        <v>0.1288427519500015</v>
      </c>
      <c r="W15">
        <f>'Decile Ratio INSEE 2018'!I14-'Decile INSEE 2015 moratoires'!I14</f>
        <v>-0.42766978579999915</v>
      </c>
      <c r="X15">
        <f>'Decile Ratio INSEE 2018'!I14-'Decile Ratio INSEE 2015'!I14</f>
        <v>0.40684548652500041</v>
      </c>
    </row>
    <row r="16" spans="5:24">
      <c r="E16">
        <f t="shared" si="0"/>
        <v>2025</v>
      </c>
      <c r="F16">
        <f>'Decile Ratio INSEE 2018'!J15-'Decile Ratio INSEE 2017'!J15</f>
        <v>-3.7404599424999851E-2</v>
      </c>
      <c r="G16">
        <f>'Decile Ratio INSEE 2018'!J15-'Decile INSEE 2015 moratoires'!J15</f>
        <v>-0.25843213492500006</v>
      </c>
      <c r="H16">
        <f>'Decile Ratio INSEE 2018'!J15-'Decile Ratio INSEE 2015'!J15</f>
        <v>-0.21771846222500013</v>
      </c>
      <c r="K16">
        <f t="shared" si="1"/>
        <v>2025</v>
      </c>
      <c r="L16">
        <f>'Decile Ratio INSEE 2018'!G15-'Decile Ratio INSEE 2017'!G15</f>
        <v>5.9296708149998878E-2</v>
      </c>
      <c r="M16">
        <f>'Decile Ratio INSEE 2018'!G15-'Decile INSEE 2015 moratoires'!G15</f>
        <v>-1.6534047100000393E-2</v>
      </c>
      <c r="N16">
        <f>'Decile Ratio INSEE 2018'!G15-'Decile Ratio INSEE 2015'!G15</f>
        <v>0.23334345117499922</v>
      </c>
      <c r="P16">
        <f t="shared" si="2"/>
        <v>2025</v>
      </c>
      <c r="Q16">
        <f>'Decile Ratio INSEE 2018'!H15-'Decile Ratio INSEE 2017'!H15</f>
        <v>5.1629520899999726E-2</v>
      </c>
      <c r="R16">
        <f>'Decile Ratio INSEE 2018'!H15-'Decile INSEE 2015 moratoires'!H15</f>
        <v>-0.16817820357500057</v>
      </c>
      <c r="S16">
        <f>'Decile Ratio INSEE 2018'!H15-'Decile Ratio INSEE 2015'!H15</f>
        <v>-0.14477864862500045</v>
      </c>
      <c r="U16">
        <f t="shared" si="3"/>
        <v>2025</v>
      </c>
      <c r="V16">
        <f>'Decile Ratio INSEE 2018'!I15-'Decile Ratio INSEE 2017'!I15</f>
        <v>-1.1211530099999756E-2</v>
      </c>
      <c r="W16">
        <f>'Decile Ratio INSEE 2018'!I15-'Decile INSEE 2015 moratoires'!I15</f>
        <v>-0.20000657077500072</v>
      </c>
      <c r="X16">
        <f>'Decile Ratio INSEE 2018'!I15-'Decile Ratio INSEE 2015'!I15</f>
        <v>0.11120187012499905</v>
      </c>
    </row>
    <row r="17" spans="5:24">
      <c r="E17">
        <f t="shared" si="0"/>
        <v>2026</v>
      </c>
      <c r="F17">
        <f>'Decile Ratio INSEE 2018'!J16-'Decile Ratio INSEE 2017'!J16</f>
        <v>-0.20642961310000008</v>
      </c>
      <c r="G17">
        <f>'Decile Ratio INSEE 2018'!J16-'Decile INSEE 2015 moratoires'!J16</f>
        <v>-0.1631294571250006</v>
      </c>
      <c r="H17">
        <f>'Decile Ratio INSEE 2018'!J16-'Decile Ratio INSEE 2015'!J16</f>
        <v>-0.43910830862500028</v>
      </c>
      <c r="K17">
        <f t="shared" si="1"/>
        <v>2026</v>
      </c>
      <c r="L17">
        <f>'Decile Ratio INSEE 2018'!G16-'Decile Ratio INSEE 2017'!G16</f>
        <v>-0.11863830194999991</v>
      </c>
      <c r="M17">
        <f>'Decile Ratio INSEE 2018'!G16-'Decile INSEE 2015 moratoires'!G16</f>
        <v>-0.13041390467499969</v>
      </c>
      <c r="N17">
        <f>'Decile Ratio INSEE 2018'!G16-'Decile Ratio INSEE 2015'!G16</f>
        <v>0.11822729300000034</v>
      </c>
      <c r="P17">
        <f t="shared" si="2"/>
        <v>2026</v>
      </c>
      <c r="Q17">
        <f>'Decile Ratio INSEE 2018'!H16-'Decile Ratio INSEE 2017'!H16</f>
        <v>-0.28781129759999935</v>
      </c>
      <c r="R17">
        <f>'Decile Ratio INSEE 2018'!H16-'Decile INSEE 2015 moratoires'!H16</f>
        <v>-0.23068240412499996</v>
      </c>
      <c r="S17">
        <f>'Decile Ratio INSEE 2018'!H16-'Decile Ratio INSEE 2015'!H16</f>
        <v>-0.57651936867500009</v>
      </c>
      <c r="U17">
        <f t="shared" si="3"/>
        <v>2026</v>
      </c>
      <c r="V17">
        <f>'Decile Ratio INSEE 2018'!I16-'Decile Ratio INSEE 2017'!I16</f>
        <v>9.0960369300000288E-2</v>
      </c>
      <c r="W17">
        <f>'Decile Ratio INSEE 2018'!I16-'Decile INSEE 2015 moratoires'!I16</f>
        <v>-0.11972637962499988</v>
      </c>
      <c r="X17">
        <f>'Decile Ratio INSEE 2018'!I16-'Decile Ratio INSEE 2015'!I16</f>
        <v>6.08062442499957E-3</v>
      </c>
    </row>
    <row r="18" spans="5:24">
      <c r="E18">
        <f t="shared" si="0"/>
        <v>2027</v>
      </c>
      <c r="F18">
        <f>'Decile Ratio INSEE 2018'!J17-'Decile Ratio INSEE 2017'!J17</f>
        <v>-1.5951446824999493E-2</v>
      </c>
      <c r="G18">
        <f>'Decile Ratio INSEE 2018'!J17-'Decile INSEE 2015 moratoires'!J17</f>
        <v>0.25591095932499996</v>
      </c>
      <c r="H18">
        <f>'Decile Ratio INSEE 2018'!J17-'Decile Ratio INSEE 2015'!J17</f>
        <v>-0.1169472487249994</v>
      </c>
      <c r="K18">
        <f t="shared" si="1"/>
        <v>2027</v>
      </c>
      <c r="L18">
        <f>'Decile Ratio INSEE 2018'!G17-'Decile Ratio INSEE 2017'!G17</f>
        <v>-0.42452774850000008</v>
      </c>
      <c r="M18">
        <f>'Decile Ratio INSEE 2018'!G17-'Decile INSEE 2015 moratoires'!G17</f>
        <v>7.4752855475000324E-2</v>
      </c>
      <c r="N18">
        <f>'Decile Ratio INSEE 2018'!G17-'Decile Ratio INSEE 2015'!G17</f>
        <v>3.6592358250002732E-3</v>
      </c>
      <c r="P18">
        <f t="shared" si="2"/>
        <v>2027</v>
      </c>
      <c r="Q18">
        <f>'Decile Ratio INSEE 2018'!H17-'Decile Ratio INSEE 2017'!H17</f>
        <v>-0.35519787067500008</v>
      </c>
      <c r="R18">
        <f>'Decile Ratio INSEE 2018'!H17-'Decile INSEE 2015 moratoires'!H17</f>
        <v>0.13544287927499976</v>
      </c>
      <c r="S18">
        <f>'Decile Ratio INSEE 2018'!H17-'Decile Ratio INSEE 2015'!H17</f>
        <v>-0.23047117755000013</v>
      </c>
      <c r="U18">
        <f t="shared" si="3"/>
        <v>2027</v>
      </c>
      <c r="V18">
        <f>'Decile Ratio INSEE 2018'!I17-'Decile Ratio INSEE 2017'!I17</f>
        <v>0.39198796065000074</v>
      </c>
      <c r="W18">
        <f>'Decile Ratio INSEE 2018'!I17-'Decile INSEE 2015 moratoires'!I17</f>
        <v>0.35906398930000005</v>
      </c>
      <c r="X18">
        <f>'Decile Ratio INSEE 2018'!I17-'Decile Ratio INSEE 2015'!I17</f>
        <v>0.48489906145000017</v>
      </c>
    </row>
    <row r="19" spans="5:24">
      <c r="E19">
        <f t="shared" si="0"/>
        <v>2028</v>
      </c>
      <c r="F19">
        <f>'Decile Ratio INSEE 2018'!J18-'Decile Ratio INSEE 2017'!J18</f>
        <v>-0.17013978782499972</v>
      </c>
      <c r="G19">
        <f>'Decile Ratio INSEE 2018'!J18-'Decile INSEE 2015 moratoires'!J18</f>
        <v>0.15811050152500083</v>
      </c>
      <c r="H19">
        <f>'Decile Ratio INSEE 2018'!J18-'Decile Ratio INSEE 2015'!J18</f>
        <v>-0.29480949905000031</v>
      </c>
      <c r="K19">
        <f t="shared" si="1"/>
        <v>2028</v>
      </c>
      <c r="L19">
        <f>'Decile Ratio INSEE 2018'!G18-'Decile Ratio INSEE 2017'!G18</f>
        <v>-0.26916482367500016</v>
      </c>
      <c r="M19">
        <f>'Decile Ratio INSEE 2018'!G18-'Decile INSEE 2015 moratoires'!G18</f>
        <v>-0.38167496027500025</v>
      </c>
      <c r="N19">
        <f>'Decile Ratio INSEE 2018'!G18-'Decile Ratio INSEE 2015'!G18</f>
        <v>-0.47170794312499975</v>
      </c>
      <c r="P19">
        <f t="shared" si="2"/>
        <v>2028</v>
      </c>
      <c r="Q19">
        <f>'Decile Ratio INSEE 2018'!H18-'Decile Ratio INSEE 2017'!H18</f>
        <v>-0.42223696905000008</v>
      </c>
      <c r="R19">
        <f>'Decile Ratio INSEE 2018'!H18-'Decile INSEE 2015 moratoires'!H18</f>
        <v>0.21381970942499962</v>
      </c>
      <c r="S19">
        <f>'Decile Ratio INSEE 2018'!H18-'Decile Ratio INSEE 2015'!H18</f>
        <v>-0.38920856352499911</v>
      </c>
      <c r="U19">
        <f t="shared" si="3"/>
        <v>2028</v>
      </c>
      <c r="V19">
        <f>'Decile Ratio INSEE 2018'!I18-'Decile Ratio INSEE 2017'!I18</f>
        <v>3.7202059250000197E-2</v>
      </c>
      <c r="W19">
        <f>'Decile Ratio INSEE 2018'!I18-'Decile INSEE 2015 moratoires'!I18</f>
        <v>-0.54439710715</v>
      </c>
      <c r="X19">
        <f>'Decile Ratio INSEE 2018'!I18-'Decile Ratio INSEE 2015'!I18</f>
        <v>0.13505657654999936</v>
      </c>
    </row>
    <row r="20" spans="5:24">
      <c r="E20">
        <f t="shared" si="0"/>
        <v>2029</v>
      </c>
      <c r="F20">
        <f>'Decile Ratio INSEE 2018'!J19-'Decile Ratio INSEE 2017'!J19</f>
        <v>1.953517767499946E-2</v>
      </c>
      <c r="G20">
        <f>'Decile Ratio INSEE 2018'!J19-'Decile INSEE 2015 moratoires'!J19</f>
        <v>0.17501270505000033</v>
      </c>
      <c r="H20">
        <f>'Decile Ratio INSEE 2018'!J19-'Decile Ratio INSEE 2015'!J19</f>
        <v>0.31162787475000009</v>
      </c>
      <c r="K20">
        <f t="shared" si="1"/>
        <v>2029</v>
      </c>
      <c r="L20">
        <f>'Decile Ratio INSEE 2018'!G19-'Decile Ratio INSEE 2017'!G19</f>
        <v>-1.3741799274999522E-2</v>
      </c>
      <c r="M20">
        <f>'Decile Ratio INSEE 2018'!G19-'Decile INSEE 2015 moratoires'!G19</f>
        <v>-7.8752024824999545E-2</v>
      </c>
      <c r="N20">
        <f>'Decile Ratio INSEE 2018'!G19-'Decile Ratio INSEE 2015'!G19</f>
        <v>0.70086186522500071</v>
      </c>
      <c r="P20">
        <f t="shared" si="2"/>
        <v>2029</v>
      </c>
      <c r="Q20">
        <f>'Decile Ratio INSEE 2018'!H19-'Decile Ratio INSEE 2017'!H19</f>
        <v>-0.33230385797499995</v>
      </c>
      <c r="R20">
        <f>'Decile Ratio INSEE 2018'!H19-'Decile INSEE 2015 moratoires'!H19</f>
        <v>9.80091540250001E-2</v>
      </c>
      <c r="S20">
        <f>'Decile Ratio INSEE 2018'!H19-'Decile Ratio INSEE 2015'!H19</f>
        <v>-9.0732828174999725E-2</v>
      </c>
      <c r="U20">
        <f t="shared" si="3"/>
        <v>2029</v>
      </c>
      <c r="V20">
        <f>'Decile Ratio INSEE 2018'!I19-'Decile Ratio INSEE 2017'!I19</f>
        <v>0.4065108024500006</v>
      </c>
      <c r="W20">
        <f>'Decile Ratio INSEE 2018'!I19-'Decile INSEE 2015 moratoires'!I19</f>
        <v>-7.9873457574999307E-2</v>
      </c>
      <c r="X20">
        <f>'Decile Ratio INSEE 2018'!I19-'Decile Ratio INSEE 2015'!I19</f>
        <v>1.367270544200001</v>
      </c>
    </row>
    <row r="21" spans="5:24">
      <c r="E21">
        <f t="shared" si="0"/>
        <v>2030</v>
      </c>
      <c r="F21">
        <f>'Decile Ratio INSEE 2018'!J20-'Decile Ratio INSEE 2017'!J20</f>
        <v>0.20653702250000006</v>
      </c>
      <c r="G21">
        <f>'Decile Ratio INSEE 2018'!J20-'Decile INSEE 2015 moratoires'!J20</f>
        <v>-3.4929963525000218E-2</v>
      </c>
      <c r="H21">
        <f>'Decile Ratio INSEE 2018'!J20-'Decile Ratio INSEE 2015'!J20</f>
        <v>-0.38432237929999946</v>
      </c>
      <c r="K21">
        <f t="shared" si="1"/>
        <v>2030</v>
      </c>
      <c r="L21">
        <f>'Decile Ratio INSEE 2018'!G20-'Decile Ratio INSEE 2017'!G20</f>
        <v>0.50822168830000081</v>
      </c>
      <c r="M21">
        <f>'Decile Ratio INSEE 2018'!G20-'Decile INSEE 2015 moratoires'!G20</f>
        <v>-0.38969736224999885</v>
      </c>
      <c r="N21">
        <f>'Decile Ratio INSEE 2018'!G20-'Decile Ratio INSEE 2015'!G20</f>
        <v>-5.722775599999963E-2</v>
      </c>
      <c r="P21">
        <f t="shared" si="2"/>
        <v>2030</v>
      </c>
      <c r="Q21">
        <f>'Decile Ratio INSEE 2018'!H20-'Decile Ratio INSEE 2017'!H20</f>
        <v>-6.5485994250000346E-2</v>
      </c>
      <c r="R21">
        <f>'Decile Ratio INSEE 2018'!H20-'Decile INSEE 2015 moratoires'!H20</f>
        <v>-0.25687304397500021</v>
      </c>
      <c r="S21">
        <f>'Decile Ratio INSEE 2018'!H20-'Decile Ratio INSEE 2015'!H20</f>
        <v>-0.52987551742500116</v>
      </c>
      <c r="U21">
        <f t="shared" si="3"/>
        <v>2030</v>
      </c>
      <c r="V21">
        <f>'Decile Ratio INSEE 2018'!I20-'Decile Ratio INSEE 2017'!I20</f>
        <v>1.0260097265250003</v>
      </c>
      <c r="W21">
        <f>'Decile Ratio INSEE 2018'!I20-'Decile INSEE 2015 moratoires'!I20</f>
        <v>0.1739045232250005</v>
      </c>
      <c r="X21">
        <f>'Decile Ratio INSEE 2018'!I20-'Decile Ratio INSEE 2015'!I20</f>
        <v>0.47205400685000054</v>
      </c>
    </row>
    <row r="22" spans="5:24">
      <c r="E22">
        <f t="shared" si="0"/>
        <v>2031</v>
      </c>
      <c r="F22">
        <f>'Decile Ratio INSEE 2018'!J21-'Decile Ratio INSEE 2017'!J21</f>
        <v>-0.35136181437500014</v>
      </c>
      <c r="G22">
        <f>'Decile Ratio INSEE 2018'!J21-'Decile INSEE 2015 moratoires'!J21</f>
        <v>-0.1392836403500004</v>
      </c>
      <c r="H22">
        <f>'Decile Ratio INSEE 2018'!J21-'Decile Ratio INSEE 2015'!J21</f>
        <v>-0.72455100992500032</v>
      </c>
      <c r="K22">
        <f t="shared" si="1"/>
        <v>2031</v>
      </c>
      <c r="L22">
        <f>'Decile Ratio INSEE 2018'!G21-'Decile Ratio INSEE 2017'!G21</f>
        <v>-0.55719271389999925</v>
      </c>
      <c r="M22">
        <f>'Decile Ratio INSEE 2018'!G21-'Decile INSEE 2015 moratoires'!G21</f>
        <v>-1.2580332378499994</v>
      </c>
      <c r="N22">
        <f>'Decile Ratio INSEE 2018'!G21-'Decile Ratio INSEE 2015'!G21</f>
        <v>-0.79026888002499973</v>
      </c>
      <c r="P22">
        <f t="shared" si="2"/>
        <v>2031</v>
      </c>
      <c r="Q22">
        <f>'Decile Ratio INSEE 2018'!H21-'Decile Ratio INSEE 2017'!H21</f>
        <v>-0.44492452092499946</v>
      </c>
      <c r="R22">
        <f>'Decile Ratio INSEE 2018'!H21-'Decile INSEE 2015 moratoires'!H21</f>
        <v>-0.20224039574999964</v>
      </c>
      <c r="S22">
        <f>'Decile Ratio INSEE 2018'!H21-'Decile Ratio INSEE 2015'!H21</f>
        <v>-0.72233770180000079</v>
      </c>
      <c r="U22">
        <f t="shared" si="3"/>
        <v>2031</v>
      </c>
      <c r="V22">
        <f>'Decile Ratio INSEE 2018'!I21-'Decile Ratio INSEE 2017'!I21</f>
        <v>-0.36558538115000072</v>
      </c>
      <c r="W22">
        <f>'Decile Ratio INSEE 2018'!I21-'Decile INSEE 2015 moratoires'!I21</f>
        <v>-1.0867175215750002</v>
      </c>
      <c r="X22">
        <f>'Decile Ratio INSEE 2018'!I21-'Decile Ratio INSEE 2015'!I21</f>
        <v>-0.55199026360000047</v>
      </c>
    </row>
    <row r="23" spans="5:24">
      <c r="E23">
        <f t="shared" si="0"/>
        <v>2032</v>
      </c>
      <c r="F23">
        <f>'Decile Ratio INSEE 2018'!J22-'Decile Ratio INSEE 2017'!J22</f>
        <v>-0.12132470137500029</v>
      </c>
      <c r="G23">
        <f>'Decile Ratio INSEE 2018'!J22-'Decile INSEE 2015 moratoires'!J22</f>
        <v>0.16341958729999995</v>
      </c>
      <c r="H23">
        <f>'Decile Ratio INSEE 2018'!J22-'Decile Ratio INSEE 2015'!J22</f>
        <v>-0.42095133415000063</v>
      </c>
      <c r="K23">
        <f t="shared" si="1"/>
        <v>2032</v>
      </c>
      <c r="L23">
        <f>'Decile Ratio INSEE 2018'!G22-'Decile Ratio INSEE 2017'!G22</f>
        <v>-0.36892314737500165</v>
      </c>
      <c r="M23">
        <f>'Decile Ratio INSEE 2018'!G22-'Decile INSEE 2015 moratoires'!G22</f>
        <v>3.4667359949999366E-2</v>
      </c>
      <c r="N23">
        <f>'Decile Ratio INSEE 2018'!G22-'Decile Ratio INSEE 2015'!G22</f>
        <v>-0.3284593756500005</v>
      </c>
      <c r="P23">
        <f t="shared" si="2"/>
        <v>2032</v>
      </c>
      <c r="Q23">
        <f>'Decile Ratio INSEE 2018'!H22-'Decile Ratio INSEE 2017'!H22</f>
        <v>-0.16351130397500047</v>
      </c>
      <c r="R23">
        <f>'Decile Ratio INSEE 2018'!H22-'Decile INSEE 2015 moratoires'!H22</f>
        <v>0.17999631914999981</v>
      </c>
      <c r="S23">
        <f>'Decile Ratio INSEE 2018'!H22-'Decile Ratio INSEE 2015'!H22</f>
        <v>-0.41795868975000072</v>
      </c>
      <c r="U23">
        <f t="shared" si="3"/>
        <v>2032</v>
      </c>
      <c r="V23">
        <f>'Decile Ratio INSEE 2018'!I22-'Decile Ratio INSEE 2017'!I22</f>
        <v>-1.0075849449998842E-2</v>
      </c>
      <c r="W23">
        <f>'Decile Ratio INSEE 2018'!I22-'Decile INSEE 2015 moratoires'!I22</f>
        <v>0.17937711287500058</v>
      </c>
      <c r="X23">
        <f>'Decile Ratio INSEE 2018'!I22-'Decile Ratio INSEE 2015'!I22</f>
        <v>-0.13479900454999871</v>
      </c>
    </row>
    <row r="24" spans="5:24">
      <c r="E24">
        <f t="shared" si="0"/>
        <v>2033</v>
      </c>
      <c r="F24">
        <f>'Decile Ratio INSEE 2018'!J23-'Decile Ratio INSEE 2017'!J23</f>
        <v>6.4278330924999239E-2</v>
      </c>
      <c r="G24">
        <f>'Decile Ratio INSEE 2018'!J23-'Decile INSEE 2015 moratoires'!J23</f>
        <v>0.21711401312499934</v>
      </c>
      <c r="H24">
        <f>'Decile Ratio INSEE 2018'!J23-'Decile Ratio INSEE 2015'!J23</f>
        <v>-0.14435063722500097</v>
      </c>
      <c r="K24">
        <f t="shared" si="1"/>
        <v>2033</v>
      </c>
      <c r="L24">
        <f>'Decile Ratio INSEE 2018'!G23-'Decile Ratio INSEE 2017'!G23</f>
        <v>0.28415293257500007</v>
      </c>
      <c r="M24">
        <f>'Decile Ratio INSEE 2018'!G23-'Decile INSEE 2015 moratoires'!G23</f>
        <v>1.0623317224999873E-2</v>
      </c>
      <c r="N24">
        <f>'Decile Ratio INSEE 2018'!G23-'Decile Ratio INSEE 2015'!G23</f>
        <v>0.57815935350000025</v>
      </c>
      <c r="P24">
        <f t="shared" si="2"/>
        <v>2033</v>
      </c>
      <c r="Q24">
        <f>'Decile Ratio INSEE 2018'!H23-'Decile Ratio INSEE 2017'!H23</f>
        <v>-6.069901897500074E-2</v>
      </c>
      <c r="R24">
        <f>'Decile Ratio INSEE 2018'!H23-'Decile INSEE 2015 moratoires'!H23</f>
        <v>0.22862225359999933</v>
      </c>
      <c r="S24">
        <f>'Decile Ratio INSEE 2018'!H23-'Decile Ratio INSEE 2015'!H23</f>
        <v>-0.18640063247500027</v>
      </c>
      <c r="U24">
        <f t="shared" si="3"/>
        <v>2033</v>
      </c>
      <c r="V24">
        <f>'Decile Ratio INSEE 2018'!I23-'Decile Ratio INSEE 2017'!I23</f>
        <v>0.37045861087499965</v>
      </c>
      <c r="W24">
        <f>'Decile Ratio INSEE 2018'!I23-'Decile INSEE 2015 moratoires'!I23</f>
        <v>0.12925450874999989</v>
      </c>
      <c r="X24">
        <f>'Decile Ratio INSEE 2018'!I23-'Decile Ratio INSEE 2015'!I23</f>
        <v>0.63487147892500051</v>
      </c>
    </row>
    <row r="25" spans="5:24">
      <c r="E25">
        <f t="shared" si="0"/>
        <v>2034</v>
      </c>
      <c r="F25">
        <f>'Decile Ratio INSEE 2018'!J24-'Decile Ratio INSEE 2017'!J24</f>
        <v>0.17746792512500065</v>
      </c>
      <c r="G25">
        <f>'Decile Ratio INSEE 2018'!J24-'Decile INSEE 2015 moratoires'!J24</f>
        <v>0.39155589565000071</v>
      </c>
      <c r="H25">
        <f>'Decile Ratio INSEE 2018'!J24-'Decile Ratio INSEE 2015'!J24</f>
        <v>9.4618274550000159E-2</v>
      </c>
      <c r="K25">
        <f t="shared" si="1"/>
        <v>2034</v>
      </c>
      <c r="L25">
        <f>'Decile Ratio INSEE 2018'!G24-'Decile Ratio INSEE 2017'!G24</f>
        <v>-0.38051023535000006</v>
      </c>
      <c r="M25">
        <f>'Decile Ratio INSEE 2018'!G24-'Decile INSEE 2015 moratoires'!G24</f>
        <v>1.031548097499968E-2</v>
      </c>
      <c r="N25">
        <f>'Decile Ratio INSEE 2018'!G24-'Decile Ratio INSEE 2015'!G24</f>
        <v>0.2134702034</v>
      </c>
      <c r="P25">
        <f t="shared" si="2"/>
        <v>2034</v>
      </c>
      <c r="Q25">
        <f>'Decile Ratio INSEE 2018'!H24-'Decile Ratio INSEE 2017'!H24</f>
        <v>0.13529051282500015</v>
      </c>
      <c r="R25">
        <f>'Decile Ratio INSEE 2018'!H24-'Decile INSEE 2015 moratoires'!H24</f>
        <v>0.30947262597500025</v>
      </c>
      <c r="S25">
        <f>'Decile Ratio INSEE 2018'!H24-'Decile Ratio INSEE 2015'!H24</f>
        <v>-2.5068202900000003E-2</v>
      </c>
      <c r="U25">
        <f t="shared" si="3"/>
        <v>2034</v>
      </c>
      <c r="V25">
        <f>'Decile Ratio INSEE 2018'!I24-'Decile Ratio INSEE 2017'!I24</f>
        <v>-0.20137119139999982</v>
      </c>
      <c r="W25">
        <f>'Decile Ratio INSEE 2018'!I24-'Decile INSEE 2015 moratoires'!I24</f>
        <v>-0.24299524405000028</v>
      </c>
      <c r="X25">
        <f>'Decile Ratio INSEE 2018'!I24-'Decile Ratio INSEE 2015'!I24</f>
        <v>0.17513965747499949</v>
      </c>
    </row>
    <row r="26" spans="5:24">
      <c r="E26">
        <f t="shared" si="0"/>
        <v>2035</v>
      </c>
      <c r="F26">
        <f>'Decile Ratio INSEE 2018'!J25-'Decile Ratio INSEE 2017'!J25</f>
        <v>4.9307531374999325E-2</v>
      </c>
      <c r="G26">
        <f>'Decile Ratio INSEE 2018'!J25-'Decile INSEE 2015 moratoires'!J25</f>
        <v>0.14117811219999954</v>
      </c>
      <c r="H26">
        <f>'Decile Ratio INSEE 2018'!J25-'Decile Ratio INSEE 2015'!J25</f>
        <v>0.12834669104999996</v>
      </c>
      <c r="K26">
        <f t="shared" si="1"/>
        <v>2035</v>
      </c>
      <c r="L26">
        <f>'Decile Ratio INSEE 2018'!G25-'Decile Ratio INSEE 2017'!G25</f>
        <v>-0.42656364007500081</v>
      </c>
      <c r="M26">
        <f>'Decile Ratio INSEE 2018'!G25-'Decile INSEE 2015 moratoires'!G25</f>
        <v>-0.32236460574999981</v>
      </c>
      <c r="N26">
        <f>'Decile Ratio INSEE 2018'!G25-'Decile Ratio INSEE 2015'!G25</f>
        <v>-7.9882321174999937E-2</v>
      </c>
      <c r="P26">
        <f t="shared" si="2"/>
        <v>2035</v>
      </c>
      <c r="Q26">
        <f>'Decile Ratio INSEE 2018'!H25-'Decile Ratio INSEE 2017'!H25</f>
        <v>1.3386421799999493E-2</v>
      </c>
      <c r="R26">
        <f>'Decile Ratio INSEE 2018'!H25-'Decile INSEE 2015 moratoires'!H25</f>
        <v>9.3901476075000101E-2</v>
      </c>
      <c r="S26">
        <f>'Decile Ratio INSEE 2018'!H25-'Decile Ratio INSEE 2015'!H25</f>
        <v>4.7195342999999834E-2</v>
      </c>
      <c r="U26">
        <f t="shared" si="3"/>
        <v>2035</v>
      </c>
      <c r="V26">
        <f>'Decile Ratio INSEE 2018'!I25-'Decile Ratio INSEE 2017'!I25</f>
        <v>-0.38722015862499948</v>
      </c>
      <c r="W26">
        <f>'Decile Ratio INSEE 2018'!I25-'Decile INSEE 2015 moratoires'!I25</f>
        <v>-0.48969743349999995</v>
      </c>
      <c r="X26">
        <f>'Decile Ratio INSEE 2018'!I25-'Decile Ratio INSEE 2015'!I25</f>
        <v>-0.13673698567499937</v>
      </c>
    </row>
    <row r="27" spans="5:24">
      <c r="E27">
        <f t="shared" si="0"/>
        <v>2036</v>
      </c>
      <c r="F27">
        <f>'Decile Ratio INSEE 2018'!J26-'Decile Ratio INSEE 2017'!J26</f>
        <v>3.9701650250000053E-2</v>
      </c>
      <c r="G27">
        <f>'Decile Ratio INSEE 2018'!J26-'Decile INSEE 2015 moratoires'!J26</f>
        <v>0.38883572057500038</v>
      </c>
      <c r="H27">
        <f>'Decile Ratio INSEE 2018'!J26-'Decile Ratio INSEE 2015'!J26</f>
        <v>-0.16351420024999985</v>
      </c>
      <c r="K27">
        <f t="shared" si="1"/>
        <v>2036</v>
      </c>
      <c r="L27">
        <f>'Decile Ratio INSEE 2018'!G26-'Decile Ratio INSEE 2017'!G26</f>
        <v>-0.56418612402499946</v>
      </c>
      <c r="M27">
        <f>'Decile Ratio INSEE 2018'!G26-'Decile INSEE 2015 moratoires'!G26</f>
        <v>-0.17912126524999916</v>
      </c>
      <c r="N27">
        <f>'Decile Ratio INSEE 2018'!G26-'Decile Ratio INSEE 2015'!G26</f>
        <v>-0.43935863882499859</v>
      </c>
      <c r="P27">
        <f t="shared" si="2"/>
        <v>2036</v>
      </c>
      <c r="Q27">
        <f>'Decile Ratio INSEE 2018'!H26-'Decile Ratio INSEE 2017'!H26</f>
        <v>5.1636235950000664E-2</v>
      </c>
      <c r="R27">
        <f>'Decile Ratio INSEE 2018'!H26-'Decile INSEE 2015 moratoires'!H26</f>
        <v>0.32219496250000024</v>
      </c>
      <c r="S27">
        <f>'Decile Ratio INSEE 2018'!H26-'Decile Ratio INSEE 2015'!H26</f>
        <v>-0.17902670677499977</v>
      </c>
      <c r="U27">
        <f t="shared" si="3"/>
        <v>2036</v>
      </c>
      <c r="V27">
        <f>'Decile Ratio INSEE 2018'!I26-'Decile Ratio INSEE 2017'!I26</f>
        <v>-0.37305995992499952</v>
      </c>
      <c r="W27">
        <f>'Decile Ratio INSEE 2018'!I26-'Decile INSEE 2015 moratoires'!I26</f>
        <v>-0.50835123112499936</v>
      </c>
      <c r="X27">
        <f>'Decile Ratio INSEE 2018'!I26-'Decile Ratio INSEE 2015'!I26</f>
        <v>-0.3983960528499999</v>
      </c>
    </row>
    <row r="28" spans="5:24">
      <c r="E28">
        <f t="shared" si="0"/>
        <v>2037</v>
      </c>
      <c r="F28">
        <f>'Decile Ratio INSEE 2018'!J27-'Decile Ratio INSEE 2017'!J27</f>
        <v>0.22586371112500014</v>
      </c>
      <c r="G28">
        <f>'Decile Ratio INSEE 2018'!J27-'Decile INSEE 2015 moratoires'!J27</f>
        <v>0.54622019749999984</v>
      </c>
      <c r="H28">
        <f>'Decile Ratio INSEE 2018'!J27-'Decile Ratio INSEE 2015'!J27</f>
        <v>0.20182271295000032</v>
      </c>
      <c r="K28">
        <f t="shared" si="1"/>
        <v>2037</v>
      </c>
      <c r="L28">
        <f>'Decile Ratio INSEE 2018'!G27-'Decile Ratio INSEE 2017'!G27</f>
        <v>-0.51439871902499945</v>
      </c>
      <c r="M28">
        <f>'Decile Ratio INSEE 2018'!G27-'Decile INSEE 2015 moratoires'!G27</f>
        <v>-0.31432607927499934</v>
      </c>
      <c r="N28">
        <f>'Decile Ratio INSEE 2018'!G27-'Decile Ratio INSEE 2015'!G27</f>
        <v>-0.5702038164499994</v>
      </c>
      <c r="P28">
        <f t="shared" si="2"/>
        <v>2037</v>
      </c>
      <c r="Q28">
        <f>'Decile Ratio INSEE 2018'!H27-'Decile Ratio INSEE 2017'!H27</f>
        <v>0.24135876017500024</v>
      </c>
      <c r="R28">
        <f>'Decile Ratio INSEE 2018'!H27-'Decile INSEE 2015 moratoires'!H27</f>
        <v>0.54524248902500005</v>
      </c>
      <c r="S28">
        <f>'Decile Ratio INSEE 2018'!H27-'Decile Ratio INSEE 2015'!H27</f>
        <v>0.11067941837500062</v>
      </c>
      <c r="U28">
        <f t="shared" si="3"/>
        <v>2037</v>
      </c>
      <c r="V28">
        <f>'Decile Ratio INSEE 2018'!I27-'Decile Ratio INSEE 2017'!I27</f>
        <v>-0.2232318304000005</v>
      </c>
      <c r="W28">
        <f>'Decile Ratio INSEE 2018'!I27-'Decile INSEE 2015 moratoires'!I27</f>
        <v>-0.49082671387500021</v>
      </c>
      <c r="X28">
        <f>'Decile Ratio INSEE 2018'!I27-'Decile Ratio INSEE 2015'!I27</f>
        <v>-0.29686300620000061</v>
      </c>
    </row>
    <row r="29" spans="5:24">
      <c r="E29">
        <f t="shared" si="0"/>
        <v>2038</v>
      </c>
      <c r="F29">
        <f>'Decile Ratio INSEE 2018'!J28-'Decile Ratio INSEE 2017'!J28</f>
        <v>0.55360327772500018</v>
      </c>
      <c r="G29">
        <f>'Decile Ratio INSEE 2018'!J28-'Decile INSEE 2015 moratoires'!J28</f>
        <v>0.94855784485000028</v>
      </c>
      <c r="H29">
        <f>'Decile Ratio INSEE 2018'!J28-'Decile Ratio INSEE 2015'!J28</f>
        <v>0.47889597120000005</v>
      </c>
      <c r="K29">
        <f t="shared" si="1"/>
        <v>2038</v>
      </c>
      <c r="L29">
        <f>'Decile Ratio INSEE 2018'!G28-'Decile Ratio INSEE 2017'!G28</f>
        <v>-4.712749249999959E-2</v>
      </c>
      <c r="M29">
        <f>'Decile Ratio INSEE 2018'!G28-'Decile INSEE 2015 moratoires'!G28</f>
        <v>0.19713347320000096</v>
      </c>
      <c r="N29">
        <f>'Decile Ratio INSEE 2018'!G28-'Decile Ratio INSEE 2015'!G28</f>
        <v>-0.1188848582499995</v>
      </c>
      <c r="P29">
        <f t="shared" si="2"/>
        <v>2038</v>
      </c>
      <c r="Q29">
        <f>'Decile Ratio INSEE 2018'!H28-'Decile Ratio INSEE 2017'!H28</f>
        <v>0.53858669292500005</v>
      </c>
      <c r="R29">
        <f>'Decile Ratio INSEE 2018'!H28-'Decile INSEE 2015 moratoires'!H28</f>
        <v>0.96800274335000003</v>
      </c>
      <c r="S29">
        <f>'Decile Ratio INSEE 2018'!H28-'Decile Ratio INSEE 2015'!H28</f>
        <v>0.52196334482500006</v>
      </c>
      <c r="U29">
        <f t="shared" si="3"/>
        <v>2038</v>
      </c>
      <c r="V29">
        <f>'Decile Ratio INSEE 2018'!I28-'Decile Ratio INSEE 2017'!I28</f>
        <v>0.34642270274999998</v>
      </c>
      <c r="W29">
        <f>'Decile Ratio INSEE 2018'!I28-'Decile INSEE 2015 moratoires'!I28</f>
        <v>0.32366932929999948</v>
      </c>
      <c r="X29">
        <f>'Decile Ratio INSEE 2018'!I28-'Decile Ratio INSEE 2015'!I28</f>
        <v>0.22740258470000008</v>
      </c>
    </row>
    <row r="30" spans="5:24">
      <c r="E30">
        <f t="shared" si="0"/>
        <v>2039</v>
      </c>
      <c r="F30">
        <f>'Decile Ratio INSEE 2018'!J29-'Decile Ratio INSEE 2017'!J29</f>
        <v>0.39689410540000081</v>
      </c>
      <c r="G30">
        <f>'Decile Ratio INSEE 2018'!J29-'Decile INSEE 2015 moratoires'!J29</f>
        <v>1.0887212737250009</v>
      </c>
      <c r="H30">
        <f>'Decile Ratio INSEE 2018'!J29-'Decile Ratio INSEE 2015'!J29</f>
        <v>0.15382104632500049</v>
      </c>
      <c r="K30">
        <f t="shared" si="1"/>
        <v>2039</v>
      </c>
      <c r="L30">
        <f>'Decile Ratio INSEE 2018'!G29-'Decile Ratio INSEE 2017'!G29</f>
        <v>-0.39609362254999958</v>
      </c>
      <c r="M30">
        <f>'Decile Ratio INSEE 2018'!G29-'Decile INSEE 2015 moratoires'!G29</f>
        <v>0.18148614314999989</v>
      </c>
      <c r="N30">
        <f>'Decile Ratio INSEE 2018'!G29-'Decile Ratio INSEE 2015'!G29</f>
        <v>-0.20673752895000064</v>
      </c>
      <c r="P30">
        <f t="shared" si="2"/>
        <v>2039</v>
      </c>
      <c r="Q30">
        <f>'Decile Ratio INSEE 2018'!H29-'Decile Ratio INSEE 2017'!H29</f>
        <v>0.37157009587500056</v>
      </c>
      <c r="R30">
        <f>'Decile Ratio INSEE 2018'!H29-'Decile INSEE 2015 moratoires'!H29</f>
        <v>1.0744910716500002</v>
      </c>
      <c r="S30">
        <f>'Decile Ratio INSEE 2018'!H29-'Decile Ratio INSEE 2015'!H29</f>
        <v>0.123015702</v>
      </c>
      <c r="U30">
        <f t="shared" si="3"/>
        <v>2039</v>
      </c>
      <c r="V30">
        <f>'Decile Ratio INSEE 2018'!I29-'Decile Ratio INSEE 2017'!I29</f>
        <v>-0.15326041270000079</v>
      </c>
      <c r="W30">
        <f>'Decile Ratio INSEE 2018'!I29-'Decile INSEE 2015 moratoires'!I29</f>
        <v>0.22258641079999997</v>
      </c>
      <c r="X30">
        <f>'Decile Ratio INSEE 2018'!I29-'Decile Ratio INSEE 2015'!I29</f>
        <v>-6.0969639599999681E-2</v>
      </c>
    </row>
    <row r="31" spans="5:24">
      <c r="E31">
        <f t="shared" si="0"/>
        <v>2040</v>
      </c>
      <c r="F31">
        <f>'Decile Ratio INSEE 2018'!J30-'Decile Ratio INSEE 2017'!J30</f>
        <v>0.27172564375000041</v>
      </c>
      <c r="G31">
        <f>'Decile Ratio INSEE 2018'!J30-'Decile INSEE 2015 moratoires'!J30</f>
        <v>0.65716611930000024</v>
      </c>
      <c r="H31">
        <f>'Decile Ratio INSEE 2018'!J30-'Decile Ratio INSEE 2015'!J30</f>
        <v>0.23699153924999994</v>
      </c>
      <c r="K31">
        <f t="shared" si="1"/>
        <v>2040</v>
      </c>
      <c r="L31">
        <f>'Decile Ratio INSEE 2018'!G30-'Decile Ratio INSEE 2017'!G30</f>
        <v>-0.77598711840000067</v>
      </c>
      <c r="M31">
        <f>'Decile Ratio INSEE 2018'!G30-'Decile INSEE 2015 moratoires'!G30</f>
        <v>-0.68804793330000003</v>
      </c>
      <c r="N31">
        <f>'Decile Ratio INSEE 2018'!G30-'Decile Ratio INSEE 2015'!G30</f>
        <v>-0.57208710517500005</v>
      </c>
      <c r="P31">
        <f t="shared" si="2"/>
        <v>2040</v>
      </c>
      <c r="Q31">
        <f>'Decile Ratio INSEE 2018'!H30-'Decile Ratio INSEE 2017'!H30</f>
        <v>0.28197932052499963</v>
      </c>
      <c r="R31">
        <f>'Decile Ratio INSEE 2018'!H30-'Decile INSEE 2015 moratoires'!H30</f>
        <v>0.62223113012499986</v>
      </c>
      <c r="S31">
        <f>'Decile Ratio INSEE 2018'!H30-'Decile Ratio INSEE 2015'!H30</f>
        <v>0.25191643650000017</v>
      </c>
      <c r="U31">
        <f t="shared" si="3"/>
        <v>2040</v>
      </c>
      <c r="V31">
        <f>'Decile Ratio INSEE 2018'!I30-'Decile Ratio INSEE 2017'!I30</f>
        <v>-0.59928595287499942</v>
      </c>
      <c r="W31">
        <f>'Decile Ratio INSEE 2018'!I30-'Decile INSEE 2015 moratoires'!I30</f>
        <v>-0.46503887847500014</v>
      </c>
      <c r="X31">
        <f>'Decile Ratio INSEE 2018'!I30-'Decile Ratio INSEE 2015'!I30</f>
        <v>-0.40153510367500012</v>
      </c>
    </row>
  </sheetData>
  <mergeCells count="4">
    <mergeCell ref="F3:I3"/>
    <mergeCell ref="L3:N3"/>
    <mergeCell ref="Q3:S3"/>
    <mergeCell ref="V3:X3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Decile Ratio INSEE 2018</vt:lpstr>
      <vt:lpstr>Decile Ratio INSEE 2017</vt:lpstr>
      <vt:lpstr>Decile INSEE 2015 moratoires</vt:lpstr>
      <vt:lpstr>Decile Ratio INSEE 2015</vt:lpstr>
      <vt:lpstr>Decile INSEE Compare</vt:lpstr>
      <vt:lpstr>Decile INSEE Compare (2)</vt:lpstr>
      <vt:lpstr>Decile INSEE Compare (3)</vt:lpstr>
      <vt:lpstr>Decile INSEE compare all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Calcagno</dc:creator>
  <cp:lastModifiedBy>Leonardo Calcagno</cp:lastModifiedBy>
  <dcterms:created xsi:type="dcterms:W3CDTF">2018-08-03T09:30:11Z</dcterms:created>
  <dcterms:modified xsi:type="dcterms:W3CDTF">2018-08-03T14:06:27Z</dcterms:modified>
</cp:coreProperties>
</file>