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202"/>
  <workbookPr showInkAnnotation="0" autoCompressPictures="0"/>
  <bookViews>
    <workbookView xWindow="12500" yWindow="0" windowWidth="15420" windowHeight="17540" tabRatio="500"/>
  </bookViews>
  <sheets>
    <sheet name="Sheet1" sheetId="1" r:id="rId1"/>
    <sheet name="Sheet2" sheetId="2" r:id="rId2"/>
    <sheet name="Sheet3"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54" i="2" l="1"/>
  <c r="D51" i="2"/>
  <c r="F51" i="2"/>
  <c r="F53" i="2"/>
  <c r="F52" i="2"/>
  <c r="G51" i="2"/>
  <c r="E51" i="2"/>
  <c r="C51" i="2"/>
  <c r="D69" i="2"/>
  <c r="B77" i="2"/>
  <c r="B76" i="2"/>
  <c r="B75" i="2"/>
  <c r="B74" i="2"/>
  <c r="B73" i="2"/>
  <c r="B72" i="2"/>
  <c r="B71" i="2"/>
  <c r="B70" i="2"/>
  <c r="B69" i="2"/>
  <c r="B68" i="2"/>
  <c r="B67" i="2"/>
  <c r="B66" i="2"/>
  <c r="B65" i="2"/>
  <c r="B64" i="2"/>
  <c r="B63" i="2"/>
  <c r="B62" i="2"/>
  <c r="B61" i="2"/>
  <c r="B60" i="2"/>
  <c r="B59" i="2"/>
  <c r="B58" i="2"/>
  <c r="B57" i="2"/>
  <c r="B56" i="2"/>
  <c r="B55" i="2"/>
  <c r="B54" i="2"/>
  <c r="B53" i="2"/>
  <c r="C77" i="2"/>
  <c r="C76" i="2"/>
  <c r="C75" i="2"/>
  <c r="C74" i="2"/>
  <c r="C73" i="2"/>
  <c r="C72" i="2"/>
  <c r="C71" i="2"/>
  <c r="C70" i="2"/>
  <c r="C69" i="2"/>
  <c r="C68" i="2"/>
  <c r="C67" i="2"/>
  <c r="C66" i="2"/>
  <c r="C65" i="2"/>
  <c r="C64" i="2"/>
  <c r="C63" i="2"/>
  <c r="C62" i="2"/>
  <c r="C61" i="2"/>
  <c r="C60" i="2"/>
  <c r="C59" i="2"/>
  <c r="C58" i="2"/>
  <c r="C57" i="2"/>
  <c r="C56" i="2"/>
  <c r="C55" i="2"/>
  <c r="C54" i="2"/>
  <c r="C53" i="2"/>
</calcChain>
</file>

<file path=xl/sharedStrings.xml><?xml version="1.0" encoding="utf-8"?>
<sst xmlns="http://schemas.openxmlformats.org/spreadsheetml/2006/main" count="22" uniqueCount="11">
  <si>
    <t>Historical values</t>
  </si>
  <si>
    <t>Central scenario</t>
  </si>
  <si>
    <t>Central scenario, including universal pension</t>
  </si>
  <si>
    <t>Low scenario</t>
  </si>
  <si>
    <t>Low scenario, including universal pension</t>
  </si>
  <si>
    <t>High scenario</t>
  </si>
  <si>
    <t>High scenario, including universal pension</t>
  </si>
  <si>
    <t>Central scenario. ANSES funds Law 27260 measures</t>
  </si>
  <si>
    <t>Low scenario. ANSES funds Law 27260 measures</t>
  </si>
  <si>
    <t>High scenario. ANSES funds Law 27260 measures</t>
  </si>
  <si>
    <t>Here. we added the missing funds due to giving back the 15% of coparticipable income to the provinces. and added these to the cost of the PUAM. Both are de jure paid by the Treasury but should be taken into account when determining social security's deficit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</si>
</sst>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7" x14ac:knownFonts="1">
    <font>
      <sz val="12"/>
      <color theme="1"/>
      <name val="Calibri"/>
      <family val="2"/>
      <scheme val="minor"/>
    </font>
    <font>
      <sz val="12"/>
      <color theme="1"/>
      <name val="Calibri"/>
      <family val="2"/>
      <charset val="128"/>
      <scheme val="minor"/>
    </font>
    <font>
      <sz val="10"/>
      <color theme="1"/>
      <name val="Arial"/>
    </font>
    <font>
      <b/>
      <sz val="10"/>
      <color theme="1"/>
      <name val="Arial"/>
    </font>
    <font>
      <b/>
      <sz val="10"/>
      <color rgb="FF000000"/>
      <name val="Arial"/>
    </font>
    <font>
      <u/>
      <sz val="12"/>
      <color theme="10"/>
      <name val="Calibri"/>
      <family val="2"/>
      <scheme val="minor"/>
    </font>
    <font>
      <u/>
      <sz val="12"/>
      <color theme="11"/>
      <name val="Calibri"/>
      <family val="2"/>
      <scheme val="minor"/>
    </font>
  </fonts>
  <fills count="8">
    <fill>
      <patternFill patternType="none"/>
    </fill>
    <fill>
      <patternFill patternType="gray125"/>
    </fill>
    <fill>
      <patternFill patternType="solid">
        <fgColor rgb="FF99CCFF"/>
        <bgColor indexed="64"/>
      </patternFill>
    </fill>
    <fill>
      <patternFill patternType="solid">
        <fgColor rgb="FFFFD320"/>
        <bgColor indexed="64"/>
      </patternFill>
    </fill>
    <fill>
      <patternFill patternType="solid">
        <fgColor rgb="FFCCFFFF"/>
        <bgColor indexed="64"/>
      </patternFill>
    </fill>
    <fill>
      <patternFill patternType="solid">
        <fgColor rgb="FFFFFFFF"/>
        <bgColor indexed="64"/>
      </patternFill>
    </fill>
    <fill>
      <patternFill patternType="solid">
        <fgColor rgb="FFFFFFCC"/>
        <bgColor indexed="64"/>
      </patternFill>
    </fill>
    <fill>
      <patternFill patternType="solid">
        <fgColor rgb="FFDDDDDD"/>
        <bgColor indexed="64"/>
      </patternFill>
    </fill>
  </fills>
  <borders count="3">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10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4">
    <xf numFmtId="0" fontId="0" fillId="0" borderId="0" xfId="0"/>
    <xf numFmtId="0" fontId="2" fillId="0" borderId="0" xfId="0" applyFont="1" applyAlignment="1">
      <alignment horizontal="left" wrapText="1"/>
    </xf>
    <xf numFmtId="0" fontId="4" fillId="2" borderId="1" xfId="0" applyFont="1" applyFill="1" applyBorder="1" applyAlignment="1">
      <alignment horizontal="left" wrapText="1"/>
    </xf>
    <xf numFmtId="0" fontId="3" fillId="3" borderId="0" xfId="0" applyFont="1" applyFill="1" applyAlignment="1">
      <alignment wrapText="1"/>
    </xf>
    <xf numFmtId="0" fontId="2" fillId="0" borderId="0" xfId="0" applyFont="1" applyAlignment="1">
      <alignment horizontal="right" wrapText="1"/>
    </xf>
    <xf numFmtId="10" fontId="4" fillId="4" borderId="2" xfId="0" applyNumberFormat="1" applyFont="1" applyFill="1" applyBorder="1" applyAlignment="1">
      <alignment horizontal="right" wrapText="1"/>
    </xf>
    <xf numFmtId="10" fontId="4" fillId="5" borderId="2" xfId="0" applyNumberFormat="1" applyFont="1" applyFill="1" applyBorder="1" applyAlignment="1">
      <alignment horizontal="right" wrapText="1"/>
    </xf>
    <xf numFmtId="10" fontId="3" fillId="6" borderId="0" xfId="0" applyNumberFormat="1" applyFont="1" applyFill="1" applyAlignment="1">
      <alignment horizontal="right" wrapText="1"/>
    </xf>
    <xf numFmtId="0" fontId="3" fillId="6" borderId="0" xfId="0" applyFont="1" applyFill="1" applyAlignment="1">
      <alignment horizontal="left" wrapText="1"/>
    </xf>
    <xf numFmtId="10" fontId="2" fillId="0" borderId="0" xfId="0" applyNumberFormat="1" applyFont="1" applyAlignment="1">
      <alignment horizontal="right" wrapText="1"/>
    </xf>
    <xf numFmtId="10" fontId="3" fillId="0" borderId="0" xfId="0" applyNumberFormat="1" applyFont="1" applyAlignment="1">
      <alignment horizontal="right" wrapText="1"/>
    </xf>
    <xf numFmtId="10" fontId="3" fillId="7" borderId="0" xfId="0" applyNumberFormat="1" applyFont="1" applyFill="1" applyAlignment="1">
      <alignment horizontal="right" wrapText="1"/>
    </xf>
    <xf numFmtId="10" fontId="3" fillId="5" borderId="0" xfId="0" applyNumberFormat="1" applyFont="1" applyFill="1" applyAlignment="1">
      <alignment horizontal="right" wrapText="1"/>
    </xf>
    <xf numFmtId="0" fontId="3" fillId="0" borderId="0" xfId="0" applyFont="1" applyAlignment="1">
      <alignment horizontal="left" wrapText="1"/>
    </xf>
    <xf numFmtId="0" fontId="3" fillId="7" borderId="0" xfId="0" applyFont="1" applyFill="1" applyAlignment="1">
      <alignment horizontal="left" wrapText="1"/>
    </xf>
    <xf numFmtId="10" fontId="3" fillId="4" borderId="2" xfId="0" applyNumberFormat="1" applyFont="1" applyFill="1" applyBorder="1" applyAlignment="1">
      <alignment horizontal="right" vertical="center" wrapText="1"/>
    </xf>
    <xf numFmtId="10" fontId="3" fillId="5" borderId="2" xfId="0" applyNumberFormat="1" applyFont="1" applyFill="1" applyBorder="1" applyAlignment="1">
      <alignment horizontal="right" vertical="center" wrapText="1"/>
    </xf>
    <xf numFmtId="10" fontId="2" fillId="0" borderId="0" xfId="0" applyNumberFormat="1" applyFont="1" applyAlignment="1">
      <alignment horizontal="right" vertical="center" wrapText="1"/>
    </xf>
    <xf numFmtId="10" fontId="0" fillId="0" borderId="0" xfId="0" applyNumberFormat="1"/>
    <xf numFmtId="10" fontId="2" fillId="0" borderId="0" xfId="0" applyNumberFormat="1" applyFont="1" applyAlignment="1">
      <alignment horizontal="left" wrapText="1"/>
    </xf>
    <xf numFmtId="43" fontId="0" fillId="0" borderId="0" xfId="77" applyFont="1"/>
    <xf numFmtId="0" fontId="2" fillId="4" borderId="0" xfId="0" applyFont="1" applyFill="1" applyAlignment="1">
      <alignment horizontal="right" vertical="center" wrapText="1"/>
    </xf>
    <xf numFmtId="0" fontId="2" fillId="4" borderId="0" xfId="0" applyFont="1" applyFill="1" applyAlignment="1">
      <alignment horizontal="left" vertical="center" wrapText="1"/>
    </xf>
    <xf numFmtId="10" fontId="2" fillId="4" borderId="0" xfId="0" applyNumberFormat="1" applyFont="1" applyFill="1" applyAlignment="1">
      <alignment horizontal="right" vertical="center" wrapText="1"/>
    </xf>
  </cellXfs>
  <cellStyles count="106">
    <cellStyle name="Comma" xfId="77"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Sheet1!$B$1:$B$2</c:f>
              <c:strCache>
                <c:ptCount val="1"/>
                <c:pt idx="0">
                  <c:v>Historical values</c:v>
                </c:pt>
              </c:strCache>
            </c:strRef>
          </c:tx>
          <c:spPr>
            <a:ln w="47625">
              <a:solidFill>
                <a:schemeClr val="tx2"/>
              </a:solidFill>
            </a:ln>
          </c:spPr>
          <c:marker>
            <c:symbol val="none"/>
          </c:marke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Sheet1!$B$3:$B$50</c:f>
              <c:numCache>
                <c:formatCode>0.00%</c:formatCode>
                <c:ptCount val="48"/>
                <c:pt idx="0">
                  <c:v>-0.0177</c:v>
                </c:pt>
                <c:pt idx="1">
                  <c:v>-0.0266</c:v>
                </c:pt>
                <c:pt idx="2">
                  <c:v>-0.0223</c:v>
                </c:pt>
                <c:pt idx="3">
                  <c:v>-0.0233</c:v>
                </c:pt>
                <c:pt idx="4">
                  <c:v>-0.0208</c:v>
                </c:pt>
                <c:pt idx="5">
                  <c:v>-0.0271</c:v>
                </c:pt>
                <c:pt idx="6">
                  <c:v>-0.0322</c:v>
                </c:pt>
                <c:pt idx="7">
                  <c:v>-0.0338</c:v>
                </c:pt>
                <c:pt idx="8">
                  <c:v>-0.0343</c:v>
                </c:pt>
                <c:pt idx="9">
                  <c:v>-0.0297</c:v>
                </c:pt>
                <c:pt idx="10">
                  <c:v>-0.0278</c:v>
                </c:pt>
                <c:pt idx="11">
                  <c:v>-0.0219</c:v>
                </c:pt>
                <c:pt idx="12">
                  <c:v>-0.0179</c:v>
                </c:pt>
                <c:pt idx="13">
                  <c:v>-0.0165</c:v>
                </c:pt>
                <c:pt idx="14">
                  <c:v>-0.0159</c:v>
                </c:pt>
                <c:pt idx="15">
                  <c:v>-0.0183</c:v>
                </c:pt>
                <c:pt idx="16">
                  <c:v>-0.0157</c:v>
                </c:pt>
                <c:pt idx="17">
                  <c:v>-0.0158</c:v>
                </c:pt>
                <c:pt idx="18">
                  <c:v>-0.0162</c:v>
                </c:pt>
                <c:pt idx="19">
                  <c:v>-0.0195</c:v>
                </c:pt>
                <c:pt idx="20">
                  <c:v>-0.0211</c:v>
                </c:pt>
                <c:pt idx="21">
                  <c:v>-0.0217</c:v>
                </c:pt>
                <c:pt idx="22">
                  <c:v>-0.0288</c:v>
                </c:pt>
                <c:pt idx="23">
                  <c:v>-0.0323</c:v>
                </c:pt>
                <c:pt idx="24">
                  <c:v>-0.0332</c:v>
                </c:pt>
              </c:numCache>
            </c:numRef>
          </c:yVal>
          <c:smooth val="0"/>
        </c:ser>
        <c:ser>
          <c:idx val="1"/>
          <c:order val="1"/>
          <c:tx>
            <c:strRef>
              <c:f>Sheet1!$C$1:$C$2</c:f>
              <c:strCache>
                <c:ptCount val="1"/>
                <c:pt idx="0">
                  <c:v>Central scenario</c:v>
                </c:pt>
              </c:strCache>
            </c:strRef>
          </c:tx>
          <c:spPr>
            <a:ln w="47625">
              <a:noFill/>
            </a:ln>
          </c:spP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Sheet1!$C$3:$C$50</c:f>
              <c:numCache>
                <c:formatCode>General</c:formatCode>
                <c:ptCount val="48"/>
                <c:pt idx="21" formatCode="0.00%">
                  <c:v>-0.0246051513843098</c:v>
                </c:pt>
                <c:pt idx="22" formatCode="0.00%">
                  <c:v>-0.032298159595305</c:v>
                </c:pt>
                <c:pt idx="23" formatCode="0.00%">
                  <c:v>-0.0309719589635249</c:v>
                </c:pt>
                <c:pt idx="24" formatCode="0.00%">
                  <c:v>-0.0369094407289054</c:v>
                </c:pt>
                <c:pt idx="25" formatCode="0.00%">
                  <c:v>-0.0358523856761037</c:v>
                </c:pt>
                <c:pt idx="26" formatCode="0.00%">
                  <c:v>-0.0375952261135431</c:v>
                </c:pt>
                <c:pt idx="27" formatCode="0.00%">
                  <c:v>-0.0399696730333415</c:v>
                </c:pt>
                <c:pt idx="28" formatCode="0.00%">
                  <c:v>-0.0422632983417177</c:v>
                </c:pt>
                <c:pt idx="29" formatCode="0.00%">
                  <c:v>-0.043868168040493</c:v>
                </c:pt>
                <c:pt idx="30" formatCode="0.00%">
                  <c:v>-0.0427002853787745</c:v>
                </c:pt>
                <c:pt idx="31" formatCode="0.00%">
                  <c:v>-0.041196535276746</c:v>
                </c:pt>
                <c:pt idx="32" formatCode="0.00%">
                  <c:v>-0.0393607842009001</c:v>
                </c:pt>
                <c:pt idx="33" formatCode="0.00%">
                  <c:v>-0.0376704733299617</c:v>
                </c:pt>
                <c:pt idx="34" formatCode="0.00%">
                  <c:v>-0.036532676421419</c:v>
                </c:pt>
                <c:pt idx="35" formatCode="0.00%">
                  <c:v>-0.0356500158170052</c:v>
                </c:pt>
                <c:pt idx="36" formatCode="0.00%">
                  <c:v>-0.0350717950791469</c:v>
                </c:pt>
                <c:pt idx="37" formatCode="0.00%">
                  <c:v>-0.033360899778372</c:v>
                </c:pt>
                <c:pt idx="38" formatCode="0.00%">
                  <c:v>-0.0342870972758105</c:v>
                </c:pt>
                <c:pt idx="39" formatCode="0.00%">
                  <c:v>-0.0340045613217613</c:v>
                </c:pt>
                <c:pt idx="40" formatCode="0.00%">
                  <c:v>-0.0331632132121452</c:v>
                </c:pt>
                <c:pt idx="41" formatCode="0.00%">
                  <c:v>-0.032979087698525</c:v>
                </c:pt>
                <c:pt idx="42" formatCode="0.00%">
                  <c:v>-0.0324883017668399</c:v>
                </c:pt>
                <c:pt idx="43" formatCode="0.00%">
                  <c:v>-0.0321009199106053</c:v>
                </c:pt>
                <c:pt idx="44" formatCode="0.00%">
                  <c:v>-0.032115701421295</c:v>
                </c:pt>
                <c:pt idx="45" formatCode="0.00%">
                  <c:v>-0.0317118946502068</c:v>
                </c:pt>
                <c:pt idx="46" formatCode="0.00%">
                  <c:v>-0.0310905171766492</c:v>
                </c:pt>
                <c:pt idx="47" formatCode="0.00%">
                  <c:v>-0.0307157597490372</c:v>
                </c:pt>
              </c:numCache>
            </c:numRef>
          </c:yVal>
          <c:smooth val="0"/>
        </c:ser>
        <c:ser>
          <c:idx val="2"/>
          <c:order val="2"/>
          <c:tx>
            <c:strRef>
              <c:f>Sheet1!$D$1:$D$2</c:f>
              <c:strCache>
                <c:ptCount val="1"/>
                <c:pt idx="0">
                  <c:v>Central scenario, including universal pension</c:v>
                </c:pt>
              </c:strCache>
            </c:strRef>
          </c:tx>
          <c:spPr>
            <a:ln w="47625">
              <a:noFill/>
            </a:ln>
          </c:spPr>
          <c:marker>
            <c:symbol val="x"/>
            <c:size val="10"/>
            <c:spPr>
              <a:ln>
                <a:solidFill>
                  <a:schemeClr val="tx1"/>
                </a:solidFill>
              </a:ln>
            </c:spPr>
          </c:marke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Sheet1!$D$3:$D$50</c:f>
              <c:numCache>
                <c:formatCode>General</c:formatCode>
                <c:ptCount val="48"/>
                <c:pt idx="23" formatCode="0.00%">
                  <c:v>-0.0310012136063225</c:v>
                </c:pt>
                <c:pt idx="24" formatCode="0.00%">
                  <c:v>-0.0372816966496218</c:v>
                </c:pt>
                <c:pt idx="25" formatCode="0.00%">
                  <c:v>-0.036685540602657</c:v>
                </c:pt>
                <c:pt idx="26" formatCode="0.00%">
                  <c:v>-0.0388962933682861</c:v>
                </c:pt>
                <c:pt idx="27" formatCode="0.00%">
                  <c:v>-0.041748277454562</c:v>
                </c:pt>
                <c:pt idx="28" formatCode="0.00%">
                  <c:v>-0.0446141822608987</c:v>
                </c:pt>
                <c:pt idx="29" formatCode="0.00%">
                  <c:v>-0.0466705018990053</c:v>
                </c:pt>
                <c:pt idx="30" formatCode="0.00%">
                  <c:v>-0.0458933513241762</c:v>
                </c:pt>
                <c:pt idx="31" formatCode="0.00%">
                  <c:v>-0.0447415388690708</c:v>
                </c:pt>
                <c:pt idx="32" formatCode="0.00%">
                  <c:v>-0.0439719054066335</c:v>
                </c:pt>
                <c:pt idx="33" formatCode="0.00%">
                  <c:v>-0.0434071329559193</c:v>
                </c:pt>
                <c:pt idx="34" formatCode="0.00%">
                  <c:v>-0.0432182671323401</c:v>
                </c:pt>
                <c:pt idx="35" formatCode="0.00%">
                  <c:v>-0.0430948946269112</c:v>
                </c:pt>
                <c:pt idx="36" formatCode="0.00%">
                  <c:v>-0.0434412607086946</c:v>
                </c:pt>
                <c:pt idx="37" formatCode="0.00%">
                  <c:v>-0.0425913620603015</c:v>
                </c:pt>
                <c:pt idx="38" formatCode="0.00%">
                  <c:v>-0.0443227314681035</c:v>
                </c:pt>
                <c:pt idx="39" formatCode="0.00%">
                  <c:v>-0.0450985874965736</c:v>
                </c:pt>
                <c:pt idx="40" formatCode="0.00%">
                  <c:v>-0.0451357105393157</c:v>
                </c:pt>
                <c:pt idx="41" formatCode="0.00%">
                  <c:v>-0.0457962063359761</c:v>
                </c:pt>
                <c:pt idx="42" formatCode="0.00%">
                  <c:v>-0.046054939482825</c:v>
                </c:pt>
                <c:pt idx="43" formatCode="0.00%">
                  <c:v>-0.0466351875740961</c:v>
                </c:pt>
                <c:pt idx="44" formatCode="0.00%">
                  <c:v>-0.0477715808514793</c:v>
                </c:pt>
                <c:pt idx="45" formatCode="0.00%">
                  <c:v>-0.0482467198973655</c:v>
                </c:pt>
                <c:pt idx="46" formatCode="0.00%">
                  <c:v>-0.0484923167133191</c:v>
                </c:pt>
                <c:pt idx="47" formatCode="0.00%">
                  <c:v>-0.0487890457590254</c:v>
                </c:pt>
              </c:numCache>
            </c:numRef>
          </c:yVal>
          <c:smooth val="0"/>
        </c:ser>
        <c:ser>
          <c:idx val="3"/>
          <c:order val="3"/>
          <c:tx>
            <c:strRef>
              <c:f>Sheet1!$E$1:$E$2</c:f>
              <c:strCache>
                <c:ptCount val="1"/>
                <c:pt idx="0">
                  <c:v>Low scenario</c:v>
                </c:pt>
              </c:strCache>
            </c:strRef>
          </c:tx>
          <c:spPr>
            <a:ln w="47625">
              <a:noFill/>
            </a:ln>
          </c:spPr>
          <c:marker>
            <c:symbol val="triangle"/>
            <c:size val="9"/>
            <c:spPr>
              <a:solidFill>
                <a:schemeClr val="accent3"/>
              </a:solidFill>
              <a:ln>
                <a:solidFill>
                  <a:schemeClr val="accent3"/>
                </a:solidFill>
              </a:ln>
            </c:spPr>
          </c:marke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Sheet1!$E$3:$E$50</c:f>
              <c:numCache>
                <c:formatCode>General</c:formatCode>
                <c:ptCount val="48"/>
                <c:pt idx="24" formatCode="0.00%">
                  <c:v>-0.0369616442676099</c:v>
                </c:pt>
                <c:pt idx="25" formatCode="0.00%">
                  <c:v>-0.0364954150464668</c:v>
                </c:pt>
                <c:pt idx="26" formatCode="0.00%">
                  <c:v>-0.0387763757825082</c:v>
                </c:pt>
                <c:pt idx="27" formatCode="0.00%">
                  <c:v>-0.0423679677418118</c:v>
                </c:pt>
                <c:pt idx="28" formatCode="0.00%">
                  <c:v>-0.0442464758042627</c:v>
                </c:pt>
                <c:pt idx="29" formatCode="0.00%">
                  <c:v>-0.0471235250737548</c:v>
                </c:pt>
                <c:pt idx="30" formatCode="0.00%">
                  <c:v>-0.0470201029304397</c:v>
                </c:pt>
                <c:pt idx="31" formatCode="0.00%">
                  <c:v>-0.0461058930948479</c:v>
                </c:pt>
                <c:pt idx="32" formatCode="0.00%">
                  <c:v>-0.0454567795825796</c:v>
                </c:pt>
                <c:pt idx="33" formatCode="0.00%">
                  <c:v>-0.0453919492056632</c:v>
                </c:pt>
                <c:pt idx="34" formatCode="0.00%">
                  <c:v>-0.0456347613457936</c:v>
                </c:pt>
                <c:pt idx="35" formatCode="0.00%">
                  <c:v>-0.0458544485473704</c:v>
                </c:pt>
                <c:pt idx="36" formatCode="0.00%">
                  <c:v>-0.0457742912061486</c:v>
                </c:pt>
                <c:pt idx="37" formatCode="0.00%">
                  <c:v>-0.0450297808580622</c:v>
                </c:pt>
                <c:pt idx="38" formatCode="0.00%">
                  <c:v>-0.0445784499750732</c:v>
                </c:pt>
                <c:pt idx="39" formatCode="0.00%">
                  <c:v>-0.0442283786920278</c:v>
                </c:pt>
                <c:pt idx="40" formatCode="0.00%">
                  <c:v>-0.044571436779903</c:v>
                </c:pt>
                <c:pt idx="41" formatCode="0.00%">
                  <c:v>-0.0443212890129859</c:v>
                </c:pt>
                <c:pt idx="42" formatCode="0.00%">
                  <c:v>-0.0443484903954694</c:v>
                </c:pt>
                <c:pt idx="43" formatCode="0.00%">
                  <c:v>-0.0444123286963074</c:v>
                </c:pt>
                <c:pt idx="44" formatCode="0.00%">
                  <c:v>-0.0450860332381505</c:v>
                </c:pt>
                <c:pt idx="45" formatCode="0.00%">
                  <c:v>-0.0457288028480468</c:v>
                </c:pt>
                <c:pt idx="46" formatCode="0.00%">
                  <c:v>-0.0460806123933281</c:v>
                </c:pt>
                <c:pt idx="47" formatCode="0.00%">
                  <c:v>-0.0460782963326755</c:v>
                </c:pt>
              </c:numCache>
            </c:numRef>
          </c:yVal>
          <c:smooth val="0"/>
        </c:ser>
        <c:ser>
          <c:idx val="4"/>
          <c:order val="4"/>
          <c:tx>
            <c:strRef>
              <c:f>Sheet1!$F$1:$F$2</c:f>
              <c:strCache>
                <c:ptCount val="1"/>
                <c:pt idx="0">
                  <c:v>Low scenario, including universal pension</c:v>
                </c:pt>
              </c:strCache>
            </c:strRef>
          </c:tx>
          <c:spPr>
            <a:ln w="47625">
              <a:noFill/>
            </a:ln>
          </c:spP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Sheet1!$F$3:$F$50</c:f>
              <c:numCache>
                <c:formatCode>General</c:formatCode>
                <c:ptCount val="48"/>
                <c:pt idx="24" formatCode="0.00%">
                  <c:v>-0.0373339001883263</c:v>
                </c:pt>
                <c:pt idx="25" formatCode="0.00%">
                  <c:v>-0.0373318179409248</c:v>
                </c:pt>
                <c:pt idx="26" formatCode="0.00%">
                  <c:v>-0.0400819763213369</c:v>
                </c:pt>
                <c:pt idx="27" formatCode="0.00%">
                  <c:v>-0.044176423248033</c:v>
                </c:pt>
                <c:pt idx="28" formatCode="0.00%">
                  <c:v>-0.0466379034246139</c:v>
                </c:pt>
                <c:pt idx="29" formatCode="0.00%">
                  <c:v>-0.0500010204559145</c:v>
                </c:pt>
                <c:pt idx="30" formatCode="0.00%">
                  <c:v>-0.0503291409653256</c:v>
                </c:pt>
                <c:pt idx="31" formatCode="0.00%">
                  <c:v>-0.0497994941676456</c:v>
                </c:pt>
                <c:pt idx="32" formatCode="0.00%">
                  <c:v>-0.0502350567210568</c:v>
                </c:pt>
                <c:pt idx="33" formatCode="0.00%">
                  <c:v>-0.0514353457972701</c:v>
                </c:pt>
                <c:pt idx="34" formatCode="0.00%">
                  <c:v>-0.0528499514588257</c:v>
                </c:pt>
                <c:pt idx="35" formatCode="0.00%">
                  <c:v>-0.054071278014377</c:v>
                </c:pt>
                <c:pt idx="36" formatCode="0.00%">
                  <c:v>-0.0550689061642158</c:v>
                </c:pt>
                <c:pt idx="37" formatCode="0.00%">
                  <c:v>-0.0554751677069183</c:v>
                </c:pt>
                <c:pt idx="38" formatCode="0.00%">
                  <c:v>-0.0560556803051905</c:v>
                </c:pt>
                <c:pt idx="39" formatCode="0.00%">
                  <c:v>-0.0567194836157506</c:v>
                </c:pt>
                <c:pt idx="40" formatCode="0.00%">
                  <c:v>-0.0581890620190273</c:v>
                </c:pt>
                <c:pt idx="41" formatCode="0.00%">
                  <c:v>-0.058793922792746</c:v>
                </c:pt>
                <c:pt idx="42" formatCode="0.00%">
                  <c:v>-0.0599777037160199</c:v>
                </c:pt>
                <c:pt idx="43" formatCode="0.00%">
                  <c:v>-0.0613615014058072</c:v>
                </c:pt>
                <c:pt idx="44" formatCode="0.00%">
                  <c:v>-0.063510859589217</c:v>
                </c:pt>
                <c:pt idx="45" formatCode="0.00%">
                  <c:v>-0.0655174391514147</c:v>
                </c:pt>
                <c:pt idx="46" formatCode="0.00%">
                  <c:v>-0.0670214320750722</c:v>
                </c:pt>
                <c:pt idx="47" formatCode="0.00%">
                  <c:v>-0.0680617572411162</c:v>
                </c:pt>
              </c:numCache>
            </c:numRef>
          </c:yVal>
          <c:smooth val="0"/>
        </c:ser>
        <c:ser>
          <c:idx val="5"/>
          <c:order val="5"/>
          <c:tx>
            <c:strRef>
              <c:f>Sheet1!$G$1:$G$2</c:f>
              <c:strCache>
                <c:ptCount val="1"/>
                <c:pt idx="0">
                  <c:v>High scenario</c:v>
                </c:pt>
              </c:strCache>
            </c:strRef>
          </c:tx>
          <c:spPr>
            <a:ln w="47625">
              <a:noFill/>
            </a:ln>
          </c:spP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Sheet1!$G$3:$G$50</c:f>
              <c:numCache>
                <c:formatCode>General</c:formatCode>
                <c:ptCount val="48"/>
                <c:pt idx="24" formatCode="0.00%">
                  <c:v>-0.0368459395758485</c:v>
                </c:pt>
                <c:pt idx="25" formatCode="0.00%">
                  <c:v>-0.0352444574862914</c:v>
                </c:pt>
                <c:pt idx="26" formatCode="0.00%">
                  <c:v>-0.0361571867867661</c:v>
                </c:pt>
                <c:pt idx="27" formatCode="0.00%">
                  <c:v>-0.0385417910388847</c:v>
                </c:pt>
                <c:pt idx="28" formatCode="0.00%">
                  <c:v>-0.0382939667499069</c:v>
                </c:pt>
                <c:pt idx="29" formatCode="0.00%">
                  <c:v>-0.0389826656271916</c:v>
                </c:pt>
                <c:pt idx="30" formatCode="0.00%">
                  <c:v>-0.0368310823430358</c:v>
                </c:pt>
                <c:pt idx="31" formatCode="0.00%">
                  <c:v>-0.0349416031843751</c:v>
                </c:pt>
                <c:pt idx="32" formatCode="0.00%">
                  <c:v>-0.0327035561763017</c:v>
                </c:pt>
                <c:pt idx="33" formatCode="0.00%">
                  <c:v>-0.0309504223256809</c:v>
                </c:pt>
                <c:pt idx="34" formatCode="0.00%">
                  <c:v>-0.0302385454811898</c:v>
                </c:pt>
                <c:pt idx="35" formatCode="0.00%">
                  <c:v>-0.0281304070481425</c:v>
                </c:pt>
                <c:pt idx="36" formatCode="0.00%">
                  <c:v>-0.026385656038693</c:v>
                </c:pt>
                <c:pt idx="37" formatCode="0.00%">
                  <c:v>-0.025941772437717</c:v>
                </c:pt>
                <c:pt idx="38" formatCode="0.00%">
                  <c:v>-0.0253601971237075</c:v>
                </c:pt>
                <c:pt idx="39" formatCode="0.00%">
                  <c:v>-0.0246528611594387</c:v>
                </c:pt>
                <c:pt idx="40" formatCode="0.00%">
                  <c:v>-0.0238656741360828</c:v>
                </c:pt>
                <c:pt idx="41" formatCode="0.00%">
                  <c:v>-0.0236526368702478</c:v>
                </c:pt>
                <c:pt idx="42" formatCode="0.00%">
                  <c:v>-0.0228940848603879</c:v>
                </c:pt>
                <c:pt idx="43" formatCode="0.00%">
                  <c:v>-0.0224786295748225</c:v>
                </c:pt>
                <c:pt idx="44" formatCode="0.00%">
                  <c:v>-0.0217624259913091</c:v>
                </c:pt>
                <c:pt idx="45" formatCode="0.00%">
                  <c:v>-0.0215570949746074</c:v>
                </c:pt>
                <c:pt idx="46" formatCode="0.00%">
                  <c:v>-0.0211025843500538</c:v>
                </c:pt>
                <c:pt idx="47" formatCode="0.00%">
                  <c:v>-0.0207628578724247</c:v>
                </c:pt>
              </c:numCache>
            </c:numRef>
          </c:yVal>
          <c:smooth val="0"/>
        </c:ser>
        <c:ser>
          <c:idx val="6"/>
          <c:order val="6"/>
          <c:tx>
            <c:strRef>
              <c:f>Sheet1!$H$1:$H$2</c:f>
              <c:strCache>
                <c:ptCount val="1"/>
                <c:pt idx="0">
                  <c:v>High scenario, including universal pension</c:v>
                </c:pt>
              </c:strCache>
            </c:strRef>
          </c:tx>
          <c:spPr>
            <a:ln w="47625">
              <a:noFill/>
            </a:ln>
          </c:spPr>
          <c:marker>
            <c:spPr>
              <a:ln>
                <a:solidFill>
                  <a:schemeClr val="tx1"/>
                </a:solidFill>
              </a:ln>
            </c:spPr>
          </c:marker>
          <c:xVal>
            <c:numRef>
              <c:f>Sheet1!$A$3:$A$50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Sheet1!$H$3:$H$50</c:f>
              <c:numCache>
                <c:formatCode>General</c:formatCode>
                <c:ptCount val="48"/>
                <c:pt idx="24" formatCode="0.00%">
                  <c:v>-0.0372181954965649</c:v>
                </c:pt>
                <c:pt idx="25" formatCode="0.00%">
                  <c:v>-0.0360747513606141</c:v>
                </c:pt>
                <c:pt idx="26" formatCode="0.00%">
                  <c:v>-0.0374432739026562</c:v>
                </c:pt>
                <c:pt idx="27" formatCode="0.00%">
                  <c:v>-0.0403032961986458</c:v>
                </c:pt>
                <c:pt idx="28" formatCode="0.00%">
                  <c:v>-0.0405864669662594</c:v>
                </c:pt>
                <c:pt idx="29" formatCode="0.00%">
                  <c:v>-0.0417194294693415</c:v>
                </c:pt>
                <c:pt idx="30" formatCode="0.00%">
                  <c:v>-0.0398808056222747</c:v>
                </c:pt>
                <c:pt idx="31" formatCode="0.00%">
                  <c:v>-0.0382839223687148</c:v>
                </c:pt>
                <c:pt idx="32" formatCode="0.00%">
                  <c:v>-0.0370725912809259</c:v>
                </c:pt>
                <c:pt idx="33" formatCode="0.00%">
                  <c:v>-0.0363459868157756</c:v>
                </c:pt>
                <c:pt idx="34" formatCode="0.00%">
                  <c:v>-0.0364609197338461</c:v>
                </c:pt>
                <c:pt idx="35" formatCode="0.00%">
                  <c:v>-0.0350044619255034</c:v>
                </c:pt>
                <c:pt idx="36" formatCode="0.00%">
                  <c:v>-0.0340231495959531</c:v>
                </c:pt>
                <c:pt idx="37" formatCode="0.00%">
                  <c:v>-0.0343215895327399</c:v>
                </c:pt>
                <c:pt idx="38" formatCode="0.00%">
                  <c:v>-0.0343481315997424</c:v>
                </c:pt>
                <c:pt idx="39" formatCode="0.00%">
                  <c:v>-0.0344609520290965</c:v>
                </c:pt>
                <c:pt idx="40" formatCode="0.00%">
                  <c:v>-0.0342938298839836</c:v>
                </c:pt>
                <c:pt idx="41" formatCode="0.00%">
                  <c:v>-0.0348047380723182</c:v>
                </c:pt>
                <c:pt idx="42" formatCode="0.00%">
                  <c:v>-0.0346851118577191</c:v>
                </c:pt>
                <c:pt idx="43" formatCode="0.00%">
                  <c:v>-0.0350661323245973</c:v>
                </c:pt>
                <c:pt idx="44" formatCode="0.00%">
                  <c:v>-0.0351464232057469</c:v>
                </c:pt>
                <c:pt idx="45" formatCode="0.00%">
                  <c:v>-0.035542839076185</c:v>
                </c:pt>
                <c:pt idx="46" formatCode="0.00%">
                  <c:v>-0.0358664693777001</c:v>
                </c:pt>
                <c:pt idx="47" formatCode="0.00%">
                  <c:v>-0.0361493310506223</c:v>
                </c:pt>
              </c:numCache>
            </c:numRef>
          </c:yVal>
          <c:smooth val="0"/>
        </c:ser>
        <c:dLbls>
          <c:showLegendKey val="0"/>
          <c:showVal val="0"/>
          <c:showCatName val="0"/>
          <c:showSerName val="0"/>
          <c:showPercent val="0"/>
          <c:showBubbleSize val="0"/>
        </c:dLbls>
        <c:axId val="-2108237208"/>
        <c:axId val="-2108234552"/>
      </c:scatterChart>
      <c:valAx>
        <c:axId val="-2108237208"/>
        <c:scaling>
          <c:orientation val="minMax"/>
          <c:max val="2040.0"/>
          <c:min val="1993.0"/>
        </c:scaling>
        <c:delete val="0"/>
        <c:axPos val="b"/>
        <c:numFmt formatCode="General" sourceLinked="1"/>
        <c:majorTickMark val="out"/>
        <c:minorTickMark val="none"/>
        <c:tickLblPos val="nextTo"/>
        <c:txPr>
          <a:bodyPr/>
          <a:lstStyle/>
          <a:p>
            <a:pPr>
              <a:defRPr sz="1400"/>
            </a:pPr>
            <a:endParaRPr lang="en-US"/>
          </a:p>
        </c:txPr>
        <c:crossAx val="-2108234552"/>
        <c:crosses val="autoZero"/>
        <c:crossBetween val="midCat"/>
      </c:valAx>
      <c:valAx>
        <c:axId val="-2108234552"/>
        <c:scaling>
          <c:orientation val="minMax"/>
          <c:min val="-0.09"/>
        </c:scaling>
        <c:delete val="0"/>
        <c:axPos val="l"/>
        <c:majorGridlines/>
        <c:numFmt formatCode="0.00%" sourceLinked="1"/>
        <c:majorTickMark val="out"/>
        <c:minorTickMark val="none"/>
        <c:tickLblPos val="nextTo"/>
        <c:txPr>
          <a:bodyPr/>
          <a:lstStyle/>
          <a:p>
            <a:pPr>
              <a:defRPr sz="1600"/>
            </a:pPr>
            <a:endParaRPr lang="en-US"/>
          </a:p>
        </c:txPr>
        <c:crossAx val="-2108237208"/>
        <c:crosses val="autoZero"/>
        <c:crossBetween val="midCat"/>
      </c:valAx>
    </c:plotArea>
    <c:legend>
      <c:legendPos val="b"/>
      <c:layout>
        <c:manualLayout>
          <c:xMode val="edge"/>
          <c:yMode val="edge"/>
          <c:x val="0.055437192251795"/>
          <c:y val="0.765802944197193"/>
          <c:w val="0.905654541116245"/>
          <c:h val="0.220284012324546"/>
        </c:manualLayout>
      </c:layout>
      <c:overlay val="0"/>
      <c:txPr>
        <a:bodyPr/>
        <a:lstStyle/>
        <a:p>
          <a:pPr>
            <a:defRPr sz="2000"/>
          </a:pPr>
          <a:endParaRPr lang="en-US"/>
        </a:p>
      </c:txPr>
    </c:legend>
    <c:plotVisOnly val="1"/>
    <c:dispBlanksAs val="gap"/>
    <c:showDLblsOverMax val="0"/>
  </c:chart>
  <c:spPr>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Sheet2!$B$1:$B$2</c:f>
              <c:strCache>
                <c:ptCount val="1"/>
                <c:pt idx="0">
                  <c:v>Historical values</c:v>
                </c:pt>
              </c:strCache>
            </c:strRef>
          </c:tx>
          <c:spPr>
            <a:ln w="47625">
              <a:solidFill>
                <a:schemeClr val="tx2"/>
              </a:solidFill>
            </a:ln>
          </c:spPr>
          <c:marker>
            <c:symbol val="none"/>
          </c:marke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Sheet2!$B$3:$B$50</c:f>
              <c:numCache>
                <c:formatCode>0.00%</c:formatCode>
                <c:ptCount val="48"/>
                <c:pt idx="0">
                  <c:v>-0.0004</c:v>
                </c:pt>
                <c:pt idx="1">
                  <c:v>-0.0131</c:v>
                </c:pt>
                <c:pt idx="2">
                  <c:v>-0.0064</c:v>
                </c:pt>
                <c:pt idx="3">
                  <c:v>-0.0053</c:v>
                </c:pt>
                <c:pt idx="4">
                  <c:v>-0.0032</c:v>
                </c:pt>
                <c:pt idx="5">
                  <c:v>-0.0027</c:v>
                </c:pt>
                <c:pt idx="6">
                  <c:v>-0.0078</c:v>
                </c:pt>
                <c:pt idx="7">
                  <c:v>-0.0067</c:v>
                </c:pt>
                <c:pt idx="8">
                  <c:v>-0.0102</c:v>
                </c:pt>
                <c:pt idx="9">
                  <c:v>-0.0114</c:v>
                </c:pt>
                <c:pt idx="10">
                  <c:v>-0.0049</c:v>
                </c:pt>
                <c:pt idx="11">
                  <c:v>0.0038</c:v>
                </c:pt>
                <c:pt idx="12">
                  <c:v>0.0076</c:v>
                </c:pt>
                <c:pt idx="13">
                  <c:v>0.0092</c:v>
                </c:pt>
                <c:pt idx="14">
                  <c:v>0.0108</c:v>
                </c:pt>
                <c:pt idx="15">
                  <c:v>0.0047</c:v>
                </c:pt>
                <c:pt idx="16">
                  <c:v>0.0035</c:v>
                </c:pt>
                <c:pt idx="17">
                  <c:v>0.0041</c:v>
                </c:pt>
                <c:pt idx="18">
                  <c:v>0.0033</c:v>
                </c:pt>
                <c:pt idx="19">
                  <c:v>0.0011</c:v>
                </c:pt>
                <c:pt idx="20">
                  <c:v>-0.001</c:v>
                </c:pt>
                <c:pt idx="21">
                  <c:v>-0.0013</c:v>
                </c:pt>
                <c:pt idx="22">
                  <c:v>-0.0076</c:v>
                </c:pt>
                <c:pt idx="23">
                  <c:v>-0.0161</c:v>
                </c:pt>
                <c:pt idx="24">
                  <c:v>-0.0147</c:v>
                </c:pt>
              </c:numCache>
            </c:numRef>
          </c:yVal>
          <c:smooth val="0"/>
        </c:ser>
        <c:ser>
          <c:idx val="1"/>
          <c:order val="1"/>
          <c:tx>
            <c:strRef>
              <c:f>Sheet2!$C$1:$C$2</c:f>
              <c:strCache>
                <c:ptCount val="1"/>
                <c:pt idx="0">
                  <c:v>Central scenario</c:v>
                </c:pt>
              </c:strCache>
            </c:strRef>
          </c:tx>
          <c:spPr>
            <a:ln w="47625">
              <a:noFill/>
            </a:ln>
          </c:spP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Sheet2!$C$3:$C$50</c:f>
              <c:numCache>
                <c:formatCode>General</c:formatCode>
                <c:ptCount val="48"/>
                <c:pt idx="21" formatCode="0.00%">
                  <c:v>-0.0002</c:v>
                </c:pt>
                <c:pt idx="22" formatCode="0.00%">
                  <c:v>-0.0115</c:v>
                </c:pt>
                <c:pt idx="23" formatCode="0.00%">
                  <c:v>-0.013</c:v>
                </c:pt>
                <c:pt idx="24" formatCode="0.00%">
                  <c:v>-0.0176</c:v>
                </c:pt>
                <c:pt idx="25" formatCode="0.00%">
                  <c:v>-0.013</c:v>
                </c:pt>
                <c:pt idx="26" formatCode="0.00%">
                  <c:v>-0.0187</c:v>
                </c:pt>
                <c:pt idx="27" formatCode="0.00%">
                  <c:v>-0.0258</c:v>
                </c:pt>
                <c:pt idx="28" formatCode="0.00%">
                  <c:v>-0.0314</c:v>
                </c:pt>
                <c:pt idx="29" formatCode="0.00%">
                  <c:v>-0.037</c:v>
                </c:pt>
                <c:pt idx="30" formatCode="0.00%">
                  <c:v>-0.0365</c:v>
                </c:pt>
                <c:pt idx="31" formatCode="0.00%">
                  <c:v>-0.036</c:v>
                </c:pt>
                <c:pt idx="32" formatCode="0.00%">
                  <c:v>-0.0355</c:v>
                </c:pt>
                <c:pt idx="33" formatCode="0.00%">
                  <c:v>-0.0344</c:v>
                </c:pt>
                <c:pt idx="34" formatCode="0.00%">
                  <c:v>-0.0324</c:v>
                </c:pt>
                <c:pt idx="35" formatCode="0.00%">
                  <c:v>-0.0291</c:v>
                </c:pt>
                <c:pt idx="36" formatCode="0.00%">
                  <c:v>-0.0286</c:v>
                </c:pt>
                <c:pt idx="37" formatCode="0.00%">
                  <c:v>-0.0283</c:v>
                </c:pt>
                <c:pt idx="38" formatCode="0.00%">
                  <c:v>-0.0271</c:v>
                </c:pt>
                <c:pt idx="39" formatCode="0.00%">
                  <c:v>-0.0271</c:v>
                </c:pt>
                <c:pt idx="40" formatCode="0.00%">
                  <c:v>-0.0268</c:v>
                </c:pt>
                <c:pt idx="41" formatCode="0.00%">
                  <c:v>-0.0269</c:v>
                </c:pt>
                <c:pt idx="42" formatCode="0.00%">
                  <c:v>-0.0254</c:v>
                </c:pt>
                <c:pt idx="43" formatCode="0.00%">
                  <c:v>-0.0242</c:v>
                </c:pt>
                <c:pt idx="44" formatCode="0.00%">
                  <c:v>-0.0239</c:v>
                </c:pt>
                <c:pt idx="45" formatCode="0.00%">
                  <c:v>-0.0238</c:v>
                </c:pt>
                <c:pt idx="46" formatCode="0.00%">
                  <c:v>-0.0243</c:v>
                </c:pt>
                <c:pt idx="47" formatCode="0.00%">
                  <c:v>-0.0238</c:v>
                </c:pt>
              </c:numCache>
            </c:numRef>
          </c:yVal>
          <c:smooth val="0"/>
        </c:ser>
        <c:ser>
          <c:idx val="2"/>
          <c:order val="2"/>
          <c:tx>
            <c:strRef>
              <c:f>Sheet2!$D$1:$D$2</c:f>
              <c:strCache>
                <c:ptCount val="1"/>
                <c:pt idx="0">
                  <c:v>Central scenario. ANSES funds Law 27260 measures</c:v>
                </c:pt>
              </c:strCache>
            </c:strRef>
          </c:tx>
          <c:spPr>
            <a:ln w="47625">
              <a:noFill/>
            </a:ln>
          </c:spPr>
          <c:marker>
            <c:symbol val="x"/>
            <c:size val="10"/>
            <c:spPr>
              <a:ln>
                <a:solidFill>
                  <a:schemeClr val="tx1"/>
                </a:solidFill>
              </a:ln>
            </c:spPr>
          </c:marke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Sheet2!$D$3:$D$50</c:f>
              <c:numCache>
                <c:formatCode>General</c:formatCode>
                <c:ptCount val="48"/>
                <c:pt idx="23" formatCode="0.00%">
                  <c:v>-0.013</c:v>
                </c:pt>
                <c:pt idx="24" formatCode="0.00%">
                  <c:v>-0.0244</c:v>
                </c:pt>
                <c:pt idx="25" formatCode="0.00%">
                  <c:v>-0.0231</c:v>
                </c:pt>
                <c:pt idx="26" formatCode="0.00%">
                  <c:v>-0.0322</c:v>
                </c:pt>
                <c:pt idx="27" formatCode="0.00%">
                  <c:v>-0.0428</c:v>
                </c:pt>
                <c:pt idx="28" formatCode="0.00%">
                  <c:v>-0.0488</c:v>
                </c:pt>
                <c:pt idx="29" formatCode="0.00%">
                  <c:v>-0.0548</c:v>
                </c:pt>
                <c:pt idx="30" formatCode="0.00%">
                  <c:v>-0.0546</c:v>
                </c:pt>
                <c:pt idx="31" formatCode="0.00%">
                  <c:v>-0.0546</c:v>
                </c:pt>
                <c:pt idx="32" formatCode="0.00%">
                  <c:v>-0.055</c:v>
                </c:pt>
                <c:pt idx="33" formatCode="0.00%">
                  <c:v>-0.0549</c:v>
                </c:pt>
                <c:pt idx="34" formatCode="0.00%">
                  <c:v>-0.0541</c:v>
                </c:pt>
                <c:pt idx="35" formatCode="0.00%">
                  <c:v>-0.052</c:v>
                </c:pt>
                <c:pt idx="36" formatCode="0.00%">
                  <c:v>-0.0526</c:v>
                </c:pt>
                <c:pt idx="37" formatCode="0.00%">
                  <c:v>-0.0533</c:v>
                </c:pt>
                <c:pt idx="38" formatCode="0.00%">
                  <c:v>-0.0529</c:v>
                </c:pt>
                <c:pt idx="39" formatCode="0.00%">
                  <c:v>-0.0539</c:v>
                </c:pt>
                <c:pt idx="40" formatCode="0.00%">
                  <c:v>-0.0545</c:v>
                </c:pt>
                <c:pt idx="41" formatCode="0.00%">
                  <c:v>-0.0555</c:v>
                </c:pt>
                <c:pt idx="42" formatCode="0.00%">
                  <c:v>-0.0547</c:v>
                </c:pt>
                <c:pt idx="43" formatCode="0.00%">
                  <c:v>-0.0543</c:v>
                </c:pt>
                <c:pt idx="44" formatCode="0.00%">
                  <c:v>-0.0551</c:v>
                </c:pt>
                <c:pt idx="45" formatCode="0.00%">
                  <c:v>-0.0561</c:v>
                </c:pt>
                <c:pt idx="46" formatCode="0.00%">
                  <c:v>-0.0578</c:v>
                </c:pt>
                <c:pt idx="47" formatCode="0.00%">
                  <c:v>-0.0584</c:v>
                </c:pt>
              </c:numCache>
            </c:numRef>
          </c:yVal>
          <c:smooth val="0"/>
        </c:ser>
        <c:ser>
          <c:idx val="3"/>
          <c:order val="3"/>
          <c:tx>
            <c:strRef>
              <c:f>Sheet2!$E$1:$E$2</c:f>
              <c:strCache>
                <c:ptCount val="1"/>
                <c:pt idx="0">
                  <c:v>Low scenario</c:v>
                </c:pt>
              </c:strCache>
            </c:strRef>
          </c:tx>
          <c:spPr>
            <a:ln w="47625">
              <a:noFill/>
            </a:ln>
          </c:spPr>
          <c:marker>
            <c:symbol val="triangle"/>
            <c:size val="9"/>
            <c:spPr>
              <a:solidFill>
                <a:schemeClr val="accent3"/>
              </a:solidFill>
              <a:ln>
                <a:solidFill>
                  <a:schemeClr val="accent3"/>
                </a:solidFill>
              </a:ln>
            </c:spPr>
          </c:marke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Sheet2!$E$3:$E$50</c:f>
              <c:numCache>
                <c:formatCode>General</c:formatCode>
                <c:ptCount val="48"/>
                <c:pt idx="24" formatCode="0.00%">
                  <c:v>-0.0176</c:v>
                </c:pt>
                <c:pt idx="25" formatCode="0.00%">
                  <c:v>-0.0136</c:v>
                </c:pt>
                <c:pt idx="26" formatCode="0.00%">
                  <c:v>-0.0204</c:v>
                </c:pt>
                <c:pt idx="27" formatCode="0.00%">
                  <c:v>-0.0284</c:v>
                </c:pt>
                <c:pt idx="28" formatCode="0.00%">
                  <c:v>-0.0351</c:v>
                </c:pt>
                <c:pt idx="29" formatCode="0.00%">
                  <c:v>-0.0418</c:v>
                </c:pt>
                <c:pt idx="30" formatCode="0.00%">
                  <c:v>-0.0426</c:v>
                </c:pt>
                <c:pt idx="31" formatCode="0.00%">
                  <c:v>-0.0425</c:v>
                </c:pt>
                <c:pt idx="32" formatCode="0.00%">
                  <c:v>-0.0424</c:v>
                </c:pt>
                <c:pt idx="33" formatCode="0.00%">
                  <c:v>-0.043</c:v>
                </c:pt>
                <c:pt idx="34" formatCode="0.00%">
                  <c:v>-0.0429</c:v>
                </c:pt>
                <c:pt idx="35" formatCode="0.00%">
                  <c:v>-0.0407</c:v>
                </c:pt>
                <c:pt idx="36" formatCode="0.00%">
                  <c:v>-0.0404</c:v>
                </c:pt>
                <c:pt idx="37" formatCode="0.00%">
                  <c:v>-0.0407</c:v>
                </c:pt>
                <c:pt idx="38" formatCode="0.00%">
                  <c:v>-0.0405</c:v>
                </c:pt>
                <c:pt idx="39" formatCode="0.00%">
                  <c:v>-0.0406</c:v>
                </c:pt>
                <c:pt idx="40" formatCode="0.00%">
                  <c:v>-0.042</c:v>
                </c:pt>
                <c:pt idx="41" formatCode="0.00%">
                  <c:v>-0.0429</c:v>
                </c:pt>
                <c:pt idx="42" formatCode="0.00%">
                  <c:v>-0.0439</c:v>
                </c:pt>
                <c:pt idx="43" formatCode="0.00%">
                  <c:v>-0.0439</c:v>
                </c:pt>
                <c:pt idx="44" formatCode="0.00%">
                  <c:v>-0.0445</c:v>
                </c:pt>
                <c:pt idx="45" formatCode="0.00%">
                  <c:v>-0.0443</c:v>
                </c:pt>
                <c:pt idx="46" formatCode="0.00%">
                  <c:v>-0.0446</c:v>
                </c:pt>
                <c:pt idx="47" formatCode="0.00%">
                  <c:v>-0.0444</c:v>
                </c:pt>
              </c:numCache>
            </c:numRef>
          </c:yVal>
          <c:smooth val="0"/>
        </c:ser>
        <c:ser>
          <c:idx val="4"/>
          <c:order val="4"/>
          <c:tx>
            <c:strRef>
              <c:f>Sheet2!$F$1:$F$2</c:f>
              <c:strCache>
                <c:ptCount val="1"/>
                <c:pt idx="0">
                  <c:v>Low scenario. ANSES funds Law 27260 measures</c:v>
                </c:pt>
              </c:strCache>
            </c:strRef>
          </c:tx>
          <c:spPr>
            <a:ln w="47625">
              <a:noFill/>
            </a:ln>
          </c:spP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Sheet2!$F$3:$F$50</c:f>
              <c:numCache>
                <c:formatCode>General</c:formatCode>
                <c:ptCount val="48"/>
                <c:pt idx="24" formatCode="0.00%">
                  <c:v>-0.0244</c:v>
                </c:pt>
                <c:pt idx="25" formatCode="0.00%">
                  <c:v>-0.0237</c:v>
                </c:pt>
                <c:pt idx="26" formatCode="0.00%">
                  <c:v>-0.034</c:v>
                </c:pt>
                <c:pt idx="27" formatCode="0.00%">
                  <c:v>-0.0455</c:v>
                </c:pt>
                <c:pt idx="28" formatCode="0.00%">
                  <c:v>-0.0525</c:v>
                </c:pt>
                <c:pt idx="29" formatCode="0.00%">
                  <c:v>-0.0597</c:v>
                </c:pt>
                <c:pt idx="30" formatCode="0.00%">
                  <c:v>-0.0608</c:v>
                </c:pt>
                <c:pt idx="31" formatCode="0.00%">
                  <c:v>-0.0612</c:v>
                </c:pt>
                <c:pt idx="32" formatCode="0.00%">
                  <c:v>-0.0623</c:v>
                </c:pt>
                <c:pt idx="33" formatCode="0.00%">
                  <c:v>-0.0642</c:v>
                </c:pt>
                <c:pt idx="34" formatCode="0.00%">
                  <c:v>-0.0655</c:v>
                </c:pt>
                <c:pt idx="35" formatCode="0.00%">
                  <c:v>-0.0646</c:v>
                </c:pt>
                <c:pt idx="36" formatCode="0.00%">
                  <c:v>-0.0656</c:v>
                </c:pt>
                <c:pt idx="37" formatCode="0.00%">
                  <c:v>-0.0671</c:v>
                </c:pt>
                <c:pt idx="38" formatCode="0.00%">
                  <c:v>-0.0681</c:v>
                </c:pt>
                <c:pt idx="39" formatCode="0.00%">
                  <c:v>-0.0695</c:v>
                </c:pt>
                <c:pt idx="40" formatCode="0.00%">
                  <c:v>-0.0721</c:v>
                </c:pt>
                <c:pt idx="41" formatCode="0.00%">
                  <c:v>-0.0744</c:v>
                </c:pt>
                <c:pt idx="42" formatCode="0.00%">
                  <c:v>-0.0768</c:v>
                </c:pt>
                <c:pt idx="43" formatCode="0.00%">
                  <c:v>-0.078</c:v>
                </c:pt>
                <c:pt idx="44" formatCode="0.00%">
                  <c:v>-0.0802</c:v>
                </c:pt>
                <c:pt idx="45" formatCode="0.00%">
                  <c:v>-0.0814</c:v>
                </c:pt>
                <c:pt idx="46" formatCode="0.00%">
                  <c:v>-0.0833</c:v>
                </c:pt>
                <c:pt idx="47" formatCode="0.00%">
                  <c:v>-0.0846</c:v>
                </c:pt>
              </c:numCache>
            </c:numRef>
          </c:yVal>
          <c:smooth val="0"/>
        </c:ser>
        <c:ser>
          <c:idx val="5"/>
          <c:order val="5"/>
          <c:tx>
            <c:strRef>
              <c:f>Sheet2!$G$1:$G$2</c:f>
              <c:strCache>
                <c:ptCount val="1"/>
                <c:pt idx="0">
                  <c:v>High scenario</c:v>
                </c:pt>
              </c:strCache>
            </c:strRef>
          </c:tx>
          <c:spPr>
            <a:ln w="47625">
              <a:noFill/>
            </a:ln>
          </c:spP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Sheet2!$G$3:$G$50</c:f>
              <c:numCache>
                <c:formatCode>General</c:formatCode>
                <c:ptCount val="48"/>
                <c:pt idx="24" formatCode="0.00%">
                  <c:v>-0.0176</c:v>
                </c:pt>
                <c:pt idx="25" formatCode="0.00%">
                  <c:v>-0.013</c:v>
                </c:pt>
                <c:pt idx="26" formatCode="0.00%">
                  <c:v>-0.0179</c:v>
                </c:pt>
                <c:pt idx="27" formatCode="0.00%">
                  <c:v>-0.0236</c:v>
                </c:pt>
                <c:pt idx="28" formatCode="0.00%">
                  <c:v>-0.0287</c:v>
                </c:pt>
                <c:pt idx="29" formatCode="0.00%">
                  <c:v>-0.0327</c:v>
                </c:pt>
                <c:pt idx="30" formatCode="0.00%">
                  <c:v>-0.0315</c:v>
                </c:pt>
                <c:pt idx="31" formatCode="0.00%">
                  <c:v>-0.0298</c:v>
                </c:pt>
                <c:pt idx="32" formatCode="0.00%">
                  <c:v>-0.0282</c:v>
                </c:pt>
                <c:pt idx="33" formatCode="0.00%">
                  <c:v>-0.026</c:v>
                </c:pt>
                <c:pt idx="34" formatCode="0.00%">
                  <c:v>-0.0237</c:v>
                </c:pt>
                <c:pt idx="35" formatCode="0.00%">
                  <c:v>-0.0203</c:v>
                </c:pt>
                <c:pt idx="36" formatCode="0.00%">
                  <c:v>-0.0181</c:v>
                </c:pt>
                <c:pt idx="37" formatCode="0.00%">
                  <c:v>-0.0164</c:v>
                </c:pt>
                <c:pt idx="38" formatCode="0.00%">
                  <c:v>-0.0153</c:v>
                </c:pt>
                <c:pt idx="39" formatCode="0.00%">
                  <c:v>-0.0145</c:v>
                </c:pt>
                <c:pt idx="40" formatCode="0.00%">
                  <c:v>-0.0134</c:v>
                </c:pt>
                <c:pt idx="41" formatCode="0.00%">
                  <c:v>-0.0123</c:v>
                </c:pt>
                <c:pt idx="42" formatCode="0.00%">
                  <c:v>-0.0116</c:v>
                </c:pt>
                <c:pt idx="43" formatCode="0.00%">
                  <c:v>-0.0104</c:v>
                </c:pt>
                <c:pt idx="44" formatCode="0.00%">
                  <c:v>-0.0093</c:v>
                </c:pt>
                <c:pt idx="45" formatCode="0.00%">
                  <c:v>-0.0075</c:v>
                </c:pt>
                <c:pt idx="46" formatCode="0.00%">
                  <c:v>-0.0073</c:v>
                </c:pt>
                <c:pt idx="47" formatCode="0.00%">
                  <c:v>-0.007</c:v>
                </c:pt>
              </c:numCache>
            </c:numRef>
          </c:yVal>
          <c:smooth val="0"/>
        </c:ser>
        <c:ser>
          <c:idx val="6"/>
          <c:order val="6"/>
          <c:tx>
            <c:strRef>
              <c:f>Sheet2!$H$1:$H$2</c:f>
              <c:strCache>
                <c:ptCount val="1"/>
                <c:pt idx="0">
                  <c:v>High scenario. ANSES funds Law 27260 measures</c:v>
                </c:pt>
              </c:strCache>
            </c:strRef>
          </c:tx>
          <c:spPr>
            <a:ln w="47625">
              <a:noFill/>
            </a:ln>
          </c:spPr>
          <c:marker>
            <c:spPr>
              <a:ln>
                <a:solidFill>
                  <a:schemeClr val="tx1"/>
                </a:solidFill>
              </a:ln>
            </c:spPr>
          </c:marker>
          <c:xVal>
            <c:numRef>
              <c:f>Sheet2!$A$3:$A$50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Sheet2!$H$3:$H$50</c:f>
              <c:numCache>
                <c:formatCode>General</c:formatCode>
                <c:ptCount val="48"/>
                <c:pt idx="24" formatCode="0.00%">
                  <c:v>-0.0244</c:v>
                </c:pt>
                <c:pt idx="25" formatCode="0.00%">
                  <c:v>-0.0231</c:v>
                </c:pt>
                <c:pt idx="26" formatCode="0.00%">
                  <c:v>-0.0314</c:v>
                </c:pt>
                <c:pt idx="27" formatCode="0.00%">
                  <c:v>-0.0406</c:v>
                </c:pt>
                <c:pt idx="28" formatCode="0.00%">
                  <c:v>-0.0459</c:v>
                </c:pt>
                <c:pt idx="29" formatCode="0.00%">
                  <c:v>-0.0503</c:v>
                </c:pt>
                <c:pt idx="30" formatCode="0.00%">
                  <c:v>-0.0495</c:v>
                </c:pt>
                <c:pt idx="31" formatCode="0.00%">
                  <c:v>-0.0482</c:v>
                </c:pt>
                <c:pt idx="32" formatCode="0.00%">
                  <c:v>-0.0476</c:v>
                </c:pt>
                <c:pt idx="33" formatCode="0.00%">
                  <c:v>-0.0463</c:v>
                </c:pt>
                <c:pt idx="34" formatCode="0.00%">
                  <c:v>-0.045</c:v>
                </c:pt>
                <c:pt idx="35" formatCode="0.00%">
                  <c:v>-0.0425</c:v>
                </c:pt>
                <c:pt idx="36" formatCode="0.00%">
                  <c:v>-0.0412</c:v>
                </c:pt>
                <c:pt idx="37" formatCode="0.00%">
                  <c:v>-0.0402</c:v>
                </c:pt>
                <c:pt idx="38" formatCode="0.00%">
                  <c:v>-0.0398</c:v>
                </c:pt>
                <c:pt idx="39" formatCode="0.00%">
                  <c:v>-0.0397</c:v>
                </c:pt>
                <c:pt idx="40" formatCode="0.00%">
                  <c:v>-0.0392</c:v>
                </c:pt>
                <c:pt idx="41" formatCode="0.00%">
                  <c:v>-0.0388</c:v>
                </c:pt>
                <c:pt idx="42" formatCode="0.00%">
                  <c:v>-0.0387</c:v>
                </c:pt>
                <c:pt idx="43" formatCode="0.00%">
                  <c:v>-0.0381</c:v>
                </c:pt>
                <c:pt idx="44" formatCode="0.00%">
                  <c:v>-0.0377</c:v>
                </c:pt>
                <c:pt idx="45" formatCode="0.00%">
                  <c:v>-0.0365</c:v>
                </c:pt>
                <c:pt idx="46" formatCode="0.00%">
                  <c:v>-0.0369</c:v>
                </c:pt>
                <c:pt idx="47" formatCode="0.00%">
                  <c:v>-0.0372</c:v>
                </c:pt>
              </c:numCache>
            </c:numRef>
          </c:yVal>
          <c:smooth val="0"/>
        </c:ser>
        <c:dLbls>
          <c:showLegendKey val="0"/>
          <c:showVal val="0"/>
          <c:showCatName val="0"/>
          <c:showSerName val="0"/>
          <c:showPercent val="0"/>
          <c:showBubbleSize val="0"/>
        </c:dLbls>
        <c:axId val="-2108063576"/>
        <c:axId val="-2108060920"/>
      </c:scatterChart>
      <c:valAx>
        <c:axId val="-2108063576"/>
        <c:scaling>
          <c:orientation val="minMax"/>
          <c:max val="2040.0"/>
          <c:min val="1993.0"/>
        </c:scaling>
        <c:delete val="0"/>
        <c:axPos val="b"/>
        <c:numFmt formatCode="General" sourceLinked="1"/>
        <c:majorTickMark val="out"/>
        <c:minorTickMark val="none"/>
        <c:tickLblPos val="nextTo"/>
        <c:txPr>
          <a:bodyPr/>
          <a:lstStyle/>
          <a:p>
            <a:pPr>
              <a:defRPr sz="1400"/>
            </a:pPr>
            <a:endParaRPr lang="en-US"/>
          </a:p>
        </c:txPr>
        <c:crossAx val="-2108060920"/>
        <c:crosses val="autoZero"/>
        <c:crossBetween val="midCat"/>
      </c:valAx>
      <c:valAx>
        <c:axId val="-2108060920"/>
        <c:scaling>
          <c:orientation val="minMax"/>
        </c:scaling>
        <c:delete val="0"/>
        <c:axPos val="l"/>
        <c:majorGridlines/>
        <c:numFmt formatCode="0.00%" sourceLinked="1"/>
        <c:majorTickMark val="out"/>
        <c:minorTickMark val="none"/>
        <c:tickLblPos val="nextTo"/>
        <c:txPr>
          <a:bodyPr/>
          <a:lstStyle/>
          <a:p>
            <a:pPr>
              <a:defRPr sz="1600"/>
            </a:pPr>
            <a:endParaRPr lang="en-US"/>
          </a:p>
        </c:txPr>
        <c:crossAx val="-2108063576"/>
        <c:crosses val="autoZero"/>
        <c:crossBetween val="midCat"/>
      </c:valAx>
    </c:plotArea>
    <c:legend>
      <c:legendPos val="b"/>
      <c:layout>
        <c:manualLayout>
          <c:xMode val="edge"/>
          <c:yMode val="edge"/>
          <c:x val="0.055437192251795"/>
          <c:y val="0.765802944197193"/>
          <c:w val="0.905654541116245"/>
          <c:h val="0.220284012324546"/>
        </c:manualLayout>
      </c:layout>
      <c:overlay val="0"/>
      <c:txPr>
        <a:bodyPr/>
        <a:lstStyle/>
        <a:p>
          <a:pPr>
            <a:defRPr sz="2000"/>
          </a:pPr>
          <a:endParaRPr lang="en-US"/>
        </a:p>
      </c:txPr>
    </c:legend>
    <c:plotVisOnly val="1"/>
    <c:dispBlanksAs val="gap"/>
    <c:showDLblsOverMax val="0"/>
  </c:chart>
  <c:spPr>
    <a:ln>
      <a:noFill/>
    </a:ln>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Sheet3!$B$1:$B$2</c:f>
              <c:strCache>
                <c:ptCount val="1"/>
                <c:pt idx="0">
                  <c:v>Historical values</c:v>
                </c:pt>
              </c:strCache>
            </c:strRef>
          </c:tx>
          <c:spPr>
            <a:ln w="47625">
              <a:solidFill>
                <a:schemeClr val="tx2"/>
              </a:solidFill>
            </a:ln>
          </c:spPr>
          <c:marker>
            <c:symbol val="none"/>
          </c:marke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Sheet3!$B$3:$B$50</c:f>
              <c:numCache>
                <c:formatCode>0.00%</c:formatCode>
                <c:ptCount val="48"/>
                <c:pt idx="0">
                  <c:v>-0.0004</c:v>
                </c:pt>
                <c:pt idx="1">
                  <c:v>-0.0131</c:v>
                </c:pt>
                <c:pt idx="2">
                  <c:v>-0.0064</c:v>
                </c:pt>
                <c:pt idx="3">
                  <c:v>-0.0053</c:v>
                </c:pt>
                <c:pt idx="4">
                  <c:v>-0.0032</c:v>
                </c:pt>
                <c:pt idx="5">
                  <c:v>-0.0027</c:v>
                </c:pt>
                <c:pt idx="6">
                  <c:v>-0.0078</c:v>
                </c:pt>
                <c:pt idx="7">
                  <c:v>-0.0067</c:v>
                </c:pt>
                <c:pt idx="8">
                  <c:v>-0.0102</c:v>
                </c:pt>
                <c:pt idx="9">
                  <c:v>-0.0114</c:v>
                </c:pt>
                <c:pt idx="10">
                  <c:v>-0.0049</c:v>
                </c:pt>
                <c:pt idx="11">
                  <c:v>0.0038</c:v>
                </c:pt>
                <c:pt idx="12">
                  <c:v>0.0076</c:v>
                </c:pt>
                <c:pt idx="13">
                  <c:v>0.0092</c:v>
                </c:pt>
                <c:pt idx="14">
                  <c:v>0.0108</c:v>
                </c:pt>
                <c:pt idx="15">
                  <c:v>0.0047</c:v>
                </c:pt>
                <c:pt idx="16">
                  <c:v>0.0035</c:v>
                </c:pt>
                <c:pt idx="17">
                  <c:v>0.0041</c:v>
                </c:pt>
                <c:pt idx="18">
                  <c:v>0.0033</c:v>
                </c:pt>
                <c:pt idx="19">
                  <c:v>0.0011</c:v>
                </c:pt>
                <c:pt idx="20">
                  <c:v>-0.001</c:v>
                </c:pt>
                <c:pt idx="21">
                  <c:v>-0.0013</c:v>
                </c:pt>
                <c:pt idx="22">
                  <c:v>-0.0076</c:v>
                </c:pt>
                <c:pt idx="23">
                  <c:v>-0.0161</c:v>
                </c:pt>
                <c:pt idx="24">
                  <c:v>-0.0147</c:v>
                </c:pt>
              </c:numCache>
            </c:numRef>
          </c:yVal>
          <c:smooth val="0"/>
        </c:ser>
        <c:ser>
          <c:idx val="1"/>
          <c:order val="1"/>
          <c:tx>
            <c:strRef>
              <c:f>Sheet3!$C$1:$C$2</c:f>
              <c:strCache>
                <c:ptCount val="1"/>
                <c:pt idx="0">
                  <c:v>Central scenario</c:v>
                </c:pt>
              </c:strCache>
            </c:strRef>
          </c:tx>
          <c:spPr>
            <a:ln w="47625">
              <a:noFill/>
            </a:ln>
          </c:spP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Sheet3!$C$3:$C$50</c:f>
              <c:numCache>
                <c:formatCode>General</c:formatCode>
                <c:ptCount val="48"/>
                <c:pt idx="21" formatCode="0.00%">
                  <c:v>-0.0002</c:v>
                </c:pt>
                <c:pt idx="22" formatCode="0.00%">
                  <c:v>-0.0115</c:v>
                </c:pt>
                <c:pt idx="23" formatCode="0.00%">
                  <c:v>-0.013</c:v>
                </c:pt>
                <c:pt idx="24" formatCode="0.00%">
                  <c:v>-0.0176</c:v>
                </c:pt>
                <c:pt idx="25" formatCode="0.00%">
                  <c:v>-0.013</c:v>
                </c:pt>
                <c:pt idx="26" formatCode="0.00%">
                  <c:v>-0.0159</c:v>
                </c:pt>
                <c:pt idx="27" formatCode="0.00%">
                  <c:v>-0.0196</c:v>
                </c:pt>
                <c:pt idx="28" formatCode="0.00%">
                  <c:v>-0.022</c:v>
                </c:pt>
                <c:pt idx="29" formatCode="0.00%">
                  <c:v>-0.0243</c:v>
                </c:pt>
                <c:pt idx="30" formatCode="0.00%">
                  <c:v>-0.0237</c:v>
                </c:pt>
                <c:pt idx="31" formatCode="0.00%">
                  <c:v>-0.0233</c:v>
                </c:pt>
                <c:pt idx="32" formatCode="0.00%">
                  <c:v>-0.0227</c:v>
                </c:pt>
                <c:pt idx="33" formatCode="0.00%">
                  <c:v>-0.0216</c:v>
                </c:pt>
                <c:pt idx="34" formatCode="0.00%">
                  <c:v>-0.0197</c:v>
                </c:pt>
                <c:pt idx="35" formatCode="0.00%">
                  <c:v>-0.0164</c:v>
                </c:pt>
                <c:pt idx="36" formatCode="0.00%">
                  <c:v>-0.0158</c:v>
                </c:pt>
                <c:pt idx="37" formatCode="0.00%">
                  <c:v>-0.0156</c:v>
                </c:pt>
                <c:pt idx="38" formatCode="0.00%">
                  <c:v>-0.0144</c:v>
                </c:pt>
                <c:pt idx="39" formatCode="0.00%">
                  <c:v>-0.0144</c:v>
                </c:pt>
                <c:pt idx="40" formatCode="0.00%">
                  <c:v>-0.014</c:v>
                </c:pt>
                <c:pt idx="41" formatCode="0.00%">
                  <c:v>-0.0141</c:v>
                </c:pt>
                <c:pt idx="42" formatCode="0.00%">
                  <c:v>-0.0127</c:v>
                </c:pt>
                <c:pt idx="43" formatCode="0.00%">
                  <c:v>-0.0114</c:v>
                </c:pt>
                <c:pt idx="44" formatCode="0.00%">
                  <c:v>-0.0111</c:v>
                </c:pt>
                <c:pt idx="45" formatCode="0.00%">
                  <c:v>-0.0111</c:v>
                </c:pt>
                <c:pt idx="46" formatCode="0.00%">
                  <c:v>-0.0116</c:v>
                </c:pt>
                <c:pt idx="47" formatCode="0.00%">
                  <c:v>-0.011</c:v>
                </c:pt>
              </c:numCache>
            </c:numRef>
          </c:yVal>
          <c:smooth val="0"/>
        </c:ser>
        <c:ser>
          <c:idx val="2"/>
          <c:order val="2"/>
          <c:tx>
            <c:strRef>
              <c:f>Sheet3!$D$1:$D$2</c:f>
              <c:strCache>
                <c:ptCount val="1"/>
                <c:pt idx="0">
                  <c:v>Central scenario. ANSES funds Law 27260 measures</c:v>
                </c:pt>
              </c:strCache>
            </c:strRef>
          </c:tx>
          <c:spPr>
            <a:ln w="47625">
              <a:noFill/>
            </a:ln>
          </c:spPr>
          <c:marker>
            <c:symbol val="x"/>
            <c:size val="10"/>
            <c:spPr>
              <a:ln>
                <a:solidFill>
                  <a:schemeClr val="tx1"/>
                </a:solidFill>
              </a:ln>
            </c:spPr>
          </c:marke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Sheet3!$D$3:$D$50</c:f>
              <c:numCache>
                <c:formatCode>General</c:formatCode>
                <c:ptCount val="48"/>
                <c:pt idx="24" formatCode="0.00%">
                  <c:v>-0.0244</c:v>
                </c:pt>
                <c:pt idx="25" formatCode="0.00%">
                  <c:v>-0.0231</c:v>
                </c:pt>
                <c:pt idx="26" formatCode="0.00%">
                  <c:v>-0.0294</c:v>
                </c:pt>
                <c:pt idx="27" formatCode="0.00%">
                  <c:v>-0.0367</c:v>
                </c:pt>
                <c:pt idx="28" formatCode="0.00%">
                  <c:v>-0.0393</c:v>
                </c:pt>
                <c:pt idx="29" formatCode="0.00%">
                  <c:v>-0.042</c:v>
                </c:pt>
                <c:pt idx="30" formatCode="0.00%">
                  <c:v>-0.0418</c:v>
                </c:pt>
                <c:pt idx="31" formatCode="0.00%">
                  <c:v>-0.0418</c:v>
                </c:pt>
                <c:pt idx="32" formatCode="0.00%">
                  <c:v>-0.0423</c:v>
                </c:pt>
                <c:pt idx="33" formatCode="0.00%">
                  <c:v>-0.0422</c:v>
                </c:pt>
                <c:pt idx="34" formatCode="0.00%">
                  <c:v>-0.0414</c:v>
                </c:pt>
                <c:pt idx="35" formatCode="0.00%">
                  <c:v>-0.0392</c:v>
                </c:pt>
                <c:pt idx="36" formatCode="0.00%">
                  <c:v>-0.0399</c:v>
                </c:pt>
                <c:pt idx="37" formatCode="0.00%">
                  <c:v>-0.0405</c:v>
                </c:pt>
                <c:pt idx="38" formatCode="0.00%">
                  <c:v>-0.0402</c:v>
                </c:pt>
                <c:pt idx="39" formatCode="0.00%">
                  <c:v>-0.0412</c:v>
                </c:pt>
                <c:pt idx="40" formatCode="0.00%">
                  <c:v>-0.0417</c:v>
                </c:pt>
                <c:pt idx="41" formatCode="0.00%">
                  <c:v>-0.0428</c:v>
                </c:pt>
                <c:pt idx="42" formatCode="0.00%">
                  <c:v>-0.042</c:v>
                </c:pt>
                <c:pt idx="43" formatCode="0.00%">
                  <c:v>-0.0415</c:v>
                </c:pt>
                <c:pt idx="44" formatCode="0.00%">
                  <c:v>-0.0423</c:v>
                </c:pt>
                <c:pt idx="45" formatCode="0.00%">
                  <c:v>-0.0434</c:v>
                </c:pt>
                <c:pt idx="46" formatCode="0.00%">
                  <c:v>-0.045</c:v>
                </c:pt>
                <c:pt idx="47" formatCode="0.00%">
                  <c:v>-0.0457</c:v>
                </c:pt>
              </c:numCache>
            </c:numRef>
          </c:yVal>
          <c:smooth val="0"/>
        </c:ser>
        <c:ser>
          <c:idx val="3"/>
          <c:order val="3"/>
          <c:tx>
            <c:strRef>
              <c:f>Sheet3!$E$1:$E$2</c:f>
              <c:strCache>
                <c:ptCount val="1"/>
                <c:pt idx="0">
                  <c:v>Low scenario</c:v>
                </c:pt>
              </c:strCache>
            </c:strRef>
          </c:tx>
          <c:spPr>
            <a:ln w="47625">
              <a:noFill/>
            </a:ln>
          </c:spPr>
          <c:marker>
            <c:symbol val="triangle"/>
            <c:size val="9"/>
            <c:spPr>
              <a:solidFill>
                <a:schemeClr val="accent3">
                  <a:alpha val="45000"/>
                </a:schemeClr>
              </a:solidFill>
              <a:ln>
                <a:solidFill>
                  <a:schemeClr val="accent3"/>
                </a:solidFill>
              </a:ln>
            </c:spPr>
          </c:marke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Sheet3!$E$3:$E$50</c:f>
              <c:numCache>
                <c:formatCode>General</c:formatCode>
                <c:ptCount val="48"/>
                <c:pt idx="24" formatCode="0.00%">
                  <c:v>-0.0176</c:v>
                </c:pt>
                <c:pt idx="25" formatCode="0.00%">
                  <c:v>-0.0136</c:v>
                </c:pt>
                <c:pt idx="26" formatCode="0.00%">
                  <c:v>-0.0176</c:v>
                </c:pt>
                <c:pt idx="27" formatCode="0.00%">
                  <c:v>-0.0223</c:v>
                </c:pt>
                <c:pt idx="28" formatCode="0.00%">
                  <c:v>-0.0256</c:v>
                </c:pt>
                <c:pt idx="29" formatCode="0.00%">
                  <c:v>-0.0291</c:v>
                </c:pt>
                <c:pt idx="30" formatCode="0.00%">
                  <c:v>-0.0298</c:v>
                </c:pt>
                <c:pt idx="31" formatCode="0.00%">
                  <c:v>-0.0297</c:v>
                </c:pt>
                <c:pt idx="32" formatCode="0.00%">
                  <c:v>-0.0296</c:v>
                </c:pt>
                <c:pt idx="33" formatCode="0.00%">
                  <c:v>-0.0302</c:v>
                </c:pt>
                <c:pt idx="34" formatCode="0.00%">
                  <c:v>-0.0301</c:v>
                </c:pt>
                <c:pt idx="35" formatCode="0.00%">
                  <c:v>-0.0279</c:v>
                </c:pt>
                <c:pt idx="36" formatCode="0.00%">
                  <c:v>-0.0277</c:v>
                </c:pt>
                <c:pt idx="37" formatCode="0.00%">
                  <c:v>-0.0279</c:v>
                </c:pt>
                <c:pt idx="38" formatCode="0.00%">
                  <c:v>-0.0278</c:v>
                </c:pt>
                <c:pt idx="39" formatCode="0.00%">
                  <c:v>-0.0279</c:v>
                </c:pt>
                <c:pt idx="40" formatCode="0.00%">
                  <c:v>-0.0292</c:v>
                </c:pt>
                <c:pt idx="41" formatCode="0.00%">
                  <c:v>-0.0302</c:v>
                </c:pt>
                <c:pt idx="42" formatCode="0.00%">
                  <c:v>-0.0312</c:v>
                </c:pt>
                <c:pt idx="43" formatCode="0.00%">
                  <c:v>-0.0311</c:v>
                </c:pt>
                <c:pt idx="44" formatCode="0.00%">
                  <c:v>-0.0318</c:v>
                </c:pt>
                <c:pt idx="45" formatCode="0.00%">
                  <c:v>-0.0316</c:v>
                </c:pt>
                <c:pt idx="46" formatCode="0.00%">
                  <c:v>-0.0319</c:v>
                </c:pt>
                <c:pt idx="47" formatCode="0.00%">
                  <c:v>-0.0316</c:v>
                </c:pt>
              </c:numCache>
            </c:numRef>
          </c:yVal>
          <c:smooth val="0"/>
        </c:ser>
        <c:ser>
          <c:idx val="4"/>
          <c:order val="4"/>
          <c:tx>
            <c:strRef>
              <c:f>Sheet3!$F$1:$F$2</c:f>
              <c:strCache>
                <c:ptCount val="1"/>
                <c:pt idx="0">
                  <c:v>Low scenario. ANSES funds Law 27260 measures</c:v>
                </c:pt>
              </c:strCache>
            </c:strRef>
          </c:tx>
          <c:spPr>
            <a:ln w="47625">
              <a:noFill/>
            </a:ln>
          </c:spP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Sheet3!$F$3:$F$50</c:f>
              <c:numCache>
                <c:formatCode>General</c:formatCode>
                <c:ptCount val="48"/>
                <c:pt idx="24" formatCode="0.00%">
                  <c:v>-0.0244</c:v>
                </c:pt>
                <c:pt idx="25" formatCode="0.00%">
                  <c:v>-0.0237</c:v>
                </c:pt>
                <c:pt idx="26" formatCode="0.00%">
                  <c:v>-0.0311</c:v>
                </c:pt>
                <c:pt idx="27" formatCode="0.00%">
                  <c:v>-0.0393</c:v>
                </c:pt>
                <c:pt idx="28" formatCode="0.00%">
                  <c:v>-0.043</c:v>
                </c:pt>
                <c:pt idx="29" formatCode="0.00%">
                  <c:v>-0.047</c:v>
                </c:pt>
                <c:pt idx="30" formatCode="0.00%">
                  <c:v>-0.0481</c:v>
                </c:pt>
                <c:pt idx="31" formatCode="0.00%">
                  <c:v>-0.0484</c:v>
                </c:pt>
                <c:pt idx="32" formatCode="0.00%">
                  <c:v>-0.0495</c:v>
                </c:pt>
                <c:pt idx="33" formatCode="0.00%">
                  <c:v>-0.0514</c:v>
                </c:pt>
                <c:pt idx="34" formatCode="0.00%">
                  <c:v>-0.0527</c:v>
                </c:pt>
                <c:pt idx="35" formatCode="0.00%">
                  <c:v>-0.0518</c:v>
                </c:pt>
                <c:pt idx="36" formatCode="0.00%">
                  <c:v>-0.0529</c:v>
                </c:pt>
                <c:pt idx="37" formatCode="0.00%">
                  <c:v>-0.0543</c:v>
                </c:pt>
                <c:pt idx="38" formatCode="0.00%">
                  <c:v>-0.0553</c:v>
                </c:pt>
                <c:pt idx="39" formatCode="0.00%">
                  <c:v>-0.0567</c:v>
                </c:pt>
                <c:pt idx="40" formatCode="0.00%">
                  <c:v>-0.0593</c:v>
                </c:pt>
                <c:pt idx="41" formatCode="0.00%">
                  <c:v>-0.0616</c:v>
                </c:pt>
                <c:pt idx="42" formatCode="0.00%">
                  <c:v>-0.064</c:v>
                </c:pt>
                <c:pt idx="43" formatCode="0.00%">
                  <c:v>-0.0653</c:v>
                </c:pt>
                <c:pt idx="44" formatCode="0.00%">
                  <c:v>-0.0675</c:v>
                </c:pt>
                <c:pt idx="45" formatCode="0.00%">
                  <c:v>-0.0687</c:v>
                </c:pt>
                <c:pt idx="46" formatCode="0.00%">
                  <c:v>-0.0706</c:v>
                </c:pt>
                <c:pt idx="47" formatCode="0.00%">
                  <c:v>-0.0719</c:v>
                </c:pt>
              </c:numCache>
            </c:numRef>
          </c:yVal>
          <c:smooth val="0"/>
        </c:ser>
        <c:ser>
          <c:idx val="5"/>
          <c:order val="5"/>
          <c:tx>
            <c:strRef>
              <c:f>Sheet3!$G$1:$G$2</c:f>
              <c:strCache>
                <c:ptCount val="1"/>
                <c:pt idx="0">
                  <c:v>High scenario</c:v>
                </c:pt>
              </c:strCache>
            </c:strRef>
          </c:tx>
          <c:spPr>
            <a:ln w="47625">
              <a:noFill/>
            </a:ln>
          </c:spP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Sheet3!$G$3:$G$50</c:f>
              <c:numCache>
                <c:formatCode>General</c:formatCode>
                <c:ptCount val="48"/>
                <c:pt idx="24" formatCode="0.00%">
                  <c:v>-0.0176</c:v>
                </c:pt>
                <c:pt idx="25" formatCode="0.00%">
                  <c:v>-0.013</c:v>
                </c:pt>
                <c:pt idx="26" formatCode="0.00%">
                  <c:v>-0.0151</c:v>
                </c:pt>
                <c:pt idx="27" formatCode="0.00%">
                  <c:v>-0.0175</c:v>
                </c:pt>
                <c:pt idx="28" formatCode="0.00%">
                  <c:v>-0.0192</c:v>
                </c:pt>
                <c:pt idx="29" formatCode="0.00%">
                  <c:v>-0.0199</c:v>
                </c:pt>
                <c:pt idx="30" formatCode="0.00%">
                  <c:v>-0.0187</c:v>
                </c:pt>
                <c:pt idx="31" formatCode="0.00%">
                  <c:v>-0.0171</c:v>
                </c:pt>
                <c:pt idx="32" formatCode="0.00%">
                  <c:v>-0.0154</c:v>
                </c:pt>
                <c:pt idx="33" formatCode="0.00%">
                  <c:v>-0.0132</c:v>
                </c:pt>
                <c:pt idx="34" formatCode="0.00%">
                  <c:v>-0.011</c:v>
                </c:pt>
                <c:pt idx="35" formatCode="0.00%">
                  <c:v>-0.0076</c:v>
                </c:pt>
                <c:pt idx="36" formatCode="0.00%">
                  <c:v>-0.0053</c:v>
                </c:pt>
                <c:pt idx="37" formatCode="0.00%">
                  <c:v>-0.0037</c:v>
                </c:pt>
                <c:pt idx="38" formatCode="0.00%">
                  <c:v>-0.0026</c:v>
                </c:pt>
                <c:pt idx="39" formatCode="0.00%">
                  <c:v>-0.0017</c:v>
                </c:pt>
                <c:pt idx="40" formatCode="0.00%">
                  <c:v>-0.0007</c:v>
                </c:pt>
                <c:pt idx="41" formatCode="0.00%">
                  <c:v>0.0005</c:v>
                </c:pt>
                <c:pt idx="42" formatCode="0.00%">
                  <c:v>0.0011</c:v>
                </c:pt>
                <c:pt idx="43" formatCode="0.00%">
                  <c:v>0.0023</c:v>
                </c:pt>
                <c:pt idx="44" formatCode="0.00%">
                  <c:v>0.0035</c:v>
                </c:pt>
                <c:pt idx="45" formatCode="0.00%">
                  <c:v>0.0052</c:v>
                </c:pt>
                <c:pt idx="46" formatCode="0.00%">
                  <c:v>0.0055</c:v>
                </c:pt>
                <c:pt idx="47" formatCode="0.00%">
                  <c:v>0.0058</c:v>
                </c:pt>
              </c:numCache>
            </c:numRef>
          </c:yVal>
          <c:smooth val="0"/>
        </c:ser>
        <c:ser>
          <c:idx val="6"/>
          <c:order val="6"/>
          <c:tx>
            <c:strRef>
              <c:f>Sheet3!$H$1:$H$2</c:f>
              <c:strCache>
                <c:ptCount val="1"/>
                <c:pt idx="0">
                  <c:v>High scenario. ANSES funds Law 27260 measures</c:v>
                </c:pt>
              </c:strCache>
            </c:strRef>
          </c:tx>
          <c:spPr>
            <a:ln w="47625">
              <a:noFill/>
            </a:ln>
          </c:spPr>
          <c:marker>
            <c:spPr>
              <a:ln>
                <a:solidFill>
                  <a:schemeClr val="tx1"/>
                </a:solidFill>
              </a:ln>
            </c:spPr>
          </c:marker>
          <c:xVal>
            <c:numRef>
              <c:f>Sheet3!$A$3:$A$50</c:f>
              <c:numCache>
                <c:formatCode>General</c:formatCode>
                <c:ptCount val="48"/>
                <c:pt idx="0">
                  <c:v>1993.0</c:v>
                </c:pt>
                <c:pt idx="1">
                  <c:v>1994.0</c:v>
                </c:pt>
                <c:pt idx="2">
                  <c:v>1995.0</c:v>
                </c:pt>
                <c:pt idx="3">
                  <c:v>1996.0</c:v>
                </c:pt>
                <c:pt idx="4">
                  <c:v>1997.0</c:v>
                </c:pt>
                <c:pt idx="5">
                  <c:v>1998.0</c:v>
                </c:pt>
                <c:pt idx="6">
                  <c:v>1999.0</c:v>
                </c:pt>
                <c:pt idx="7">
                  <c:v>2000.0</c:v>
                </c:pt>
                <c:pt idx="8">
                  <c:v>2001.0</c:v>
                </c:pt>
                <c:pt idx="9">
                  <c:v>2002.0</c:v>
                </c:pt>
                <c:pt idx="10">
                  <c:v>2003.0</c:v>
                </c:pt>
                <c:pt idx="11">
                  <c:v>2004.0</c:v>
                </c:pt>
                <c:pt idx="12">
                  <c:v>2005.0</c:v>
                </c:pt>
                <c:pt idx="13">
                  <c:v>2006.0</c:v>
                </c:pt>
                <c:pt idx="14">
                  <c:v>2007.0</c:v>
                </c:pt>
                <c:pt idx="15">
                  <c:v>2008.0</c:v>
                </c:pt>
                <c:pt idx="16">
                  <c:v>2009.0</c:v>
                </c:pt>
                <c:pt idx="17">
                  <c:v>2010.0</c:v>
                </c:pt>
                <c:pt idx="18">
                  <c:v>2011.0</c:v>
                </c:pt>
                <c:pt idx="19">
                  <c:v>2012.0</c:v>
                </c:pt>
                <c:pt idx="20">
                  <c:v>2013.0</c:v>
                </c:pt>
                <c:pt idx="21">
                  <c:v>2014.0</c:v>
                </c:pt>
                <c:pt idx="22">
                  <c:v>2015.0</c:v>
                </c:pt>
                <c:pt idx="23">
                  <c:v>2016.0</c:v>
                </c:pt>
                <c:pt idx="24">
                  <c:v>2017.0</c:v>
                </c:pt>
                <c:pt idx="25">
                  <c:v>2018.0</c:v>
                </c:pt>
                <c:pt idx="26">
                  <c:v>2019.0</c:v>
                </c:pt>
                <c:pt idx="27">
                  <c:v>2020.0</c:v>
                </c:pt>
                <c:pt idx="28">
                  <c:v>2021.0</c:v>
                </c:pt>
                <c:pt idx="29">
                  <c:v>2022.0</c:v>
                </c:pt>
                <c:pt idx="30">
                  <c:v>2023.0</c:v>
                </c:pt>
                <c:pt idx="31">
                  <c:v>2024.0</c:v>
                </c:pt>
                <c:pt idx="32">
                  <c:v>2025.0</c:v>
                </c:pt>
                <c:pt idx="33">
                  <c:v>2026.0</c:v>
                </c:pt>
                <c:pt idx="34">
                  <c:v>2027.0</c:v>
                </c:pt>
                <c:pt idx="35">
                  <c:v>2028.0</c:v>
                </c:pt>
                <c:pt idx="36">
                  <c:v>2029.0</c:v>
                </c:pt>
                <c:pt idx="37">
                  <c:v>2030.0</c:v>
                </c:pt>
                <c:pt idx="38">
                  <c:v>2031.0</c:v>
                </c:pt>
                <c:pt idx="39">
                  <c:v>2032.0</c:v>
                </c:pt>
                <c:pt idx="40">
                  <c:v>2033.0</c:v>
                </c:pt>
                <c:pt idx="41">
                  <c:v>2034.0</c:v>
                </c:pt>
                <c:pt idx="42">
                  <c:v>2035.0</c:v>
                </c:pt>
                <c:pt idx="43">
                  <c:v>2036.0</c:v>
                </c:pt>
                <c:pt idx="44">
                  <c:v>2037.0</c:v>
                </c:pt>
                <c:pt idx="45">
                  <c:v>2038.0</c:v>
                </c:pt>
                <c:pt idx="46">
                  <c:v>2039.0</c:v>
                </c:pt>
                <c:pt idx="47">
                  <c:v>2040.0</c:v>
                </c:pt>
              </c:numCache>
            </c:numRef>
          </c:xVal>
          <c:yVal>
            <c:numRef>
              <c:f>Sheet3!$H$3:$H$50</c:f>
              <c:numCache>
                <c:formatCode>General</c:formatCode>
                <c:ptCount val="48"/>
                <c:pt idx="24" formatCode="0.00%">
                  <c:v>-0.0244</c:v>
                </c:pt>
                <c:pt idx="25" formatCode="0.00%">
                  <c:v>-0.0231</c:v>
                </c:pt>
                <c:pt idx="26" formatCode="0.00%">
                  <c:v>-0.0286</c:v>
                </c:pt>
                <c:pt idx="27" formatCode="0.00%">
                  <c:v>-0.0345</c:v>
                </c:pt>
                <c:pt idx="28" formatCode="0.00%">
                  <c:v>-0.0365</c:v>
                </c:pt>
                <c:pt idx="29" formatCode="0.00%">
                  <c:v>-0.0376</c:v>
                </c:pt>
                <c:pt idx="30" formatCode="0.00%">
                  <c:v>-0.0367</c:v>
                </c:pt>
                <c:pt idx="31" formatCode="0.00%">
                  <c:v>-0.0354</c:v>
                </c:pt>
                <c:pt idx="32" formatCode="0.00%">
                  <c:v>-0.0348</c:v>
                </c:pt>
                <c:pt idx="33" formatCode="0.00%">
                  <c:v>-0.0335</c:v>
                </c:pt>
                <c:pt idx="34" formatCode="0.00%">
                  <c:v>-0.0322</c:v>
                </c:pt>
                <c:pt idx="35" formatCode="0.00%">
                  <c:v>-0.0298</c:v>
                </c:pt>
                <c:pt idx="36" formatCode="0.00%">
                  <c:v>-0.0285</c:v>
                </c:pt>
                <c:pt idx="37" formatCode="0.00%">
                  <c:v>-0.0274</c:v>
                </c:pt>
                <c:pt idx="38" formatCode="0.00%">
                  <c:v>-0.0271</c:v>
                </c:pt>
                <c:pt idx="39" formatCode="0.00%">
                  <c:v>-0.027</c:v>
                </c:pt>
                <c:pt idx="40" formatCode="0.00%">
                  <c:v>-0.0265</c:v>
                </c:pt>
                <c:pt idx="41" formatCode="0.00%">
                  <c:v>-0.0261</c:v>
                </c:pt>
                <c:pt idx="42" formatCode="0.00%">
                  <c:v>-0.026</c:v>
                </c:pt>
                <c:pt idx="43" formatCode="0.00%">
                  <c:v>-0.0254</c:v>
                </c:pt>
                <c:pt idx="44" formatCode="0.00%">
                  <c:v>-0.0249</c:v>
                </c:pt>
                <c:pt idx="45" formatCode="0.00%">
                  <c:v>-0.0238</c:v>
                </c:pt>
                <c:pt idx="46" formatCode="0.00%">
                  <c:v>-0.0242</c:v>
                </c:pt>
                <c:pt idx="47" formatCode="0.00%">
                  <c:v>-0.0244</c:v>
                </c:pt>
              </c:numCache>
            </c:numRef>
          </c:yVal>
          <c:smooth val="0"/>
        </c:ser>
        <c:dLbls>
          <c:showLegendKey val="0"/>
          <c:showVal val="0"/>
          <c:showCatName val="0"/>
          <c:showSerName val="0"/>
          <c:showPercent val="0"/>
          <c:showBubbleSize val="0"/>
        </c:dLbls>
        <c:axId val="-2107929016"/>
        <c:axId val="-2107926360"/>
      </c:scatterChart>
      <c:valAx>
        <c:axId val="-2107929016"/>
        <c:scaling>
          <c:orientation val="minMax"/>
          <c:max val="2040.0"/>
          <c:min val="1993.0"/>
        </c:scaling>
        <c:delete val="0"/>
        <c:axPos val="b"/>
        <c:numFmt formatCode="General" sourceLinked="1"/>
        <c:majorTickMark val="out"/>
        <c:minorTickMark val="none"/>
        <c:tickLblPos val="nextTo"/>
        <c:txPr>
          <a:bodyPr/>
          <a:lstStyle/>
          <a:p>
            <a:pPr>
              <a:defRPr sz="1400"/>
            </a:pPr>
            <a:endParaRPr lang="en-US"/>
          </a:p>
        </c:txPr>
        <c:crossAx val="-2107926360"/>
        <c:crosses val="autoZero"/>
        <c:crossBetween val="midCat"/>
      </c:valAx>
      <c:valAx>
        <c:axId val="-2107926360"/>
        <c:scaling>
          <c:orientation val="minMax"/>
          <c:min val="-0.08"/>
        </c:scaling>
        <c:delete val="0"/>
        <c:axPos val="l"/>
        <c:majorGridlines/>
        <c:numFmt formatCode="0.00%" sourceLinked="1"/>
        <c:majorTickMark val="out"/>
        <c:minorTickMark val="none"/>
        <c:tickLblPos val="nextTo"/>
        <c:txPr>
          <a:bodyPr/>
          <a:lstStyle/>
          <a:p>
            <a:pPr>
              <a:defRPr sz="1600"/>
            </a:pPr>
            <a:endParaRPr lang="en-US"/>
          </a:p>
        </c:txPr>
        <c:crossAx val="-2107929016"/>
        <c:crosses val="autoZero"/>
        <c:crossBetween val="midCat"/>
      </c:valAx>
    </c:plotArea>
    <c:legend>
      <c:legendPos val="b"/>
      <c:layout>
        <c:manualLayout>
          <c:xMode val="edge"/>
          <c:yMode val="edge"/>
          <c:x val="0.055437192251795"/>
          <c:y val="0.765802944197193"/>
          <c:w val="0.905654541116245"/>
          <c:h val="0.220284012324546"/>
        </c:manualLayout>
      </c:layout>
      <c:overlay val="0"/>
      <c:txPr>
        <a:bodyPr/>
        <a:lstStyle/>
        <a:p>
          <a:pPr>
            <a:defRPr sz="2000"/>
          </a:pPr>
          <a:endParaRPr lang="en-US"/>
        </a:p>
      </c:txPr>
    </c:legend>
    <c:plotVisOnly val="1"/>
    <c:dispBlanksAs val="gap"/>
    <c:showDLblsOverMax val="0"/>
  </c:chart>
  <c:spPr>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77694</xdr:colOff>
      <xdr:row>0</xdr:row>
      <xdr:rowOff>336924</xdr:rowOff>
    </xdr:from>
    <xdr:to>
      <xdr:col>24</xdr:col>
      <xdr:colOff>699994</xdr:colOff>
      <xdr:row>36</xdr:row>
      <xdr:rowOff>184524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152400</xdr:colOff>
      <xdr:row>0</xdr:row>
      <xdr:rowOff>292100</xdr:rowOff>
    </xdr:from>
    <xdr:to>
      <xdr:col>24</xdr:col>
      <xdr:colOff>774700</xdr:colOff>
      <xdr:row>36</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152400</xdr:colOff>
      <xdr:row>0</xdr:row>
      <xdr:rowOff>292100</xdr:rowOff>
    </xdr:from>
    <xdr:to>
      <xdr:col>24</xdr:col>
      <xdr:colOff>774700</xdr:colOff>
      <xdr:row>36</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abSelected="1" topLeftCell="H1" zoomScale="85" zoomScaleNormal="85" zoomScalePageLayoutView="85" workbookViewId="0">
      <selection activeCell="L43" sqref="L43"/>
    </sheetView>
  </sheetViews>
  <sheetFormatPr baseColWidth="10" defaultRowHeight="15" x14ac:dyDescent="0"/>
  <sheetData>
    <row r="1" spans="1:8" ht="62" thickBot="1">
      <c r="A1" s="1"/>
      <c r="B1" s="2" t="s">
        <v>0</v>
      </c>
      <c r="C1" s="3" t="s">
        <v>1</v>
      </c>
      <c r="D1" s="3" t="s">
        <v>2</v>
      </c>
      <c r="E1" s="3" t="s">
        <v>3</v>
      </c>
      <c r="F1" s="3" t="s">
        <v>4</v>
      </c>
      <c r="G1" s="3" t="s">
        <v>5</v>
      </c>
      <c r="H1" s="3" t="s">
        <v>6</v>
      </c>
    </row>
    <row r="2" spans="1:8">
      <c r="A2" s="1"/>
      <c r="B2" s="2"/>
      <c r="C2" s="1"/>
      <c r="D2" s="1"/>
      <c r="E2" s="1"/>
      <c r="F2" s="1"/>
      <c r="G2" s="1"/>
      <c r="H2" s="1"/>
    </row>
    <row r="3" spans="1:8">
      <c r="A3" s="4">
        <v>1993</v>
      </c>
      <c r="B3" s="5">
        <v>-1.77E-2</v>
      </c>
      <c r="C3" s="1"/>
      <c r="D3" s="1"/>
      <c r="E3" s="1"/>
      <c r="F3" s="1"/>
      <c r="G3" s="1"/>
      <c r="H3" s="1"/>
    </row>
    <row r="4" spans="1:8">
      <c r="A4" s="4">
        <v>1994</v>
      </c>
      <c r="B4" s="6">
        <v>-2.6599999999999999E-2</v>
      </c>
      <c r="C4" s="1"/>
      <c r="D4" s="1"/>
      <c r="E4" s="1"/>
      <c r="F4" s="1"/>
      <c r="G4" s="1"/>
      <c r="H4" s="1"/>
    </row>
    <row r="5" spans="1:8">
      <c r="A5" s="4">
        <v>1995</v>
      </c>
      <c r="B5" s="5">
        <v>-2.23E-2</v>
      </c>
      <c r="C5" s="1"/>
      <c r="D5" s="1"/>
      <c r="E5" s="1"/>
      <c r="F5" s="1"/>
      <c r="G5" s="1"/>
      <c r="H5" s="1"/>
    </row>
    <row r="6" spans="1:8">
      <c r="A6" s="4">
        <v>1996</v>
      </c>
      <c r="B6" s="6">
        <v>-2.3300000000000001E-2</v>
      </c>
      <c r="C6" s="1"/>
      <c r="D6" s="1"/>
      <c r="E6" s="1"/>
      <c r="F6" s="1"/>
      <c r="G6" s="1"/>
      <c r="H6" s="1"/>
    </row>
    <row r="7" spans="1:8">
      <c r="A7" s="4">
        <v>1997</v>
      </c>
      <c r="B7" s="5">
        <v>-2.0799999999999999E-2</v>
      </c>
      <c r="C7" s="1"/>
      <c r="D7" s="1"/>
      <c r="E7" s="1"/>
      <c r="F7" s="1"/>
      <c r="G7" s="1"/>
      <c r="H7" s="1"/>
    </row>
    <row r="8" spans="1:8">
      <c r="A8" s="4">
        <v>1998</v>
      </c>
      <c r="B8" s="6">
        <v>-2.7099999999999999E-2</v>
      </c>
      <c r="C8" s="1"/>
      <c r="D8" s="1"/>
      <c r="E8" s="1"/>
      <c r="F8" s="1"/>
      <c r="G8" s="1"/>
      <c r="H8" s="1"/>
    </row>
    <row r="9" spans="1:8">
      <c r="A9" s="4">
        <v>1999</v>
      </c>
      <c r="B9" s="5">
        <v>-3.2199999999999999E-2</v>
      </c>
      <c r="C9" s="1"/>
      <c r="D9" s="1"/>
      <c r="E9" s="1"/>
      <c r="F9" s="1"/>
      <c r="G9" s="1"/>
      <c r="H9" s="1"/>
    </row>
    <row r="10" spans="1:8">
      <c r="A10" s="4">
        <v>2000</v>
      </c>
      <c r="B10" s="6">
        <v>-3.3799999999999997E-2</v>
      </c>
      <c r="C10" s="1"/>
      <c r="D10" s="1"/>
      <c r="E10" s="1"/>
      <c r="F10" s="1"/>
      <c r="G10" s="1"/>
      <c r="H10" s="1"/>
    </row>
    <row r="11" spans="1:8">
      <c r="A11" s="4">
        <v>2001</v>
      </c>
      <c r="B11" s="5">
        <v>-3.4299999999999997E-2</v>
      </c>
      <c r="C11" s="1"/>
      <c r="D11" s="1"/>
      <c r="E11" s="1"/>
      <c r="F11" s="1"/>
      <c r="G11" s="1"/>
      <c r="H11" s="1"/>
    </row>
    <row r="12" spans="1:8">
      <c r="A12" s="4">
        <v>2002</v>
      </c>
      <c r="B12" s="6">
        <v>-2.9700000000000001E-2</v>
      </c>
      <c r="C12" s="1"/>
      <c r="D12" s="1"/>
      <c r="E12" s="1"/>
      <c r="F12" s="1"/>
      <c r="G12" s="1"/>
      <c r="H12" s="1"/>
    </row>
    <row r="13" spans="1:8">
      <c r="A13" s="4">
        <v>2003</v>
      </c>
      <c r="B13" s="5">
        <v>-2.7799999999999998E-2</v>
      </c>
      <c r="C13" s="1"/>
      <c r="D13" s="1"/>
      <c r="E13" s="1"/>
      <c r="F13" s="1"/>
      <c r="G13" s="1"/>
      <c r="H13" s="1"/>
    </row>
    <row r="14" spans="1:8">
      <c r="A14" s="4">
        <v>2004</v>
      </c>
      <c r="B14" s="6">
        <v>-2.1899999999999999E-2</v>
      </c>
      <c r="C14" s="1"/>
      <c r="D14" s="1"/>
      <c r="E14" s="1"/>
      <c r="F14" s="1"/>
      <c r="G14" s="1"/>
      <c r="H14" s="1"/>
    </row>
    <row r="15" spans="1:8">
      <c r="A15" s="4">
        <v>2005</v>
      </c>
      <c r="B15" s="5">
        <v>-1.7899999999999999E-2</v>
      </c>
      <c r="C15" s="1"/>
      <c r="D15" s="1"/>
      <c r="E15" s="1"/>
      <c r="F15" s="1"/>
      <c r="G15" s="1"/>
      <c r="H15" s="1"/>
    </row>
    <row r="16" spans="1:8">
      <c r="A16" s="4">
        <v>2006</v>
      </c>
      <c r="B16" s="6">
        <v>-1.6500000000000001E-2</v>
      </c>
      <c r="C16" s="1"/>
      <c r="D16" s="1"/>
      <c r="E16" s="1"/>
      <c r="F16" s="1"/>
      <c r="G16" s="1"/>
      <c r="H16" s="1"/>
    </row>
    <row r="17" spans="1:8">
      <c r="A17" s="4">
        <v>2007</v>
      </c>
      <c r="B17" s="5">
        <v>-1.5900000000000001E-2</v>
      </c>
      <c r="C17" s="1"/>
      <c r="D17" s="1"/>
      <c r="E17" s="1"/>
      <c r="F17" s="1"/>
      <c r="G17" s="1"/>
      <c r="H17" s="1"/>
    </row>
    <row r="18" spans="1:8">
      <c r="A18" s="4">
        <v>2008</v>
      </c>
      <c r="B18" s="6">
        <v>-1.83E-2</v>
      </c>
      <c r="C18" s="1"/>
      <c r="D18" s="1"/>
      <c r="E18" s="1"/>
      <c r="F18" s="1"/>
      <c r="G18" s="1"/>
      <c r="H18" s="1"/>
    </row>
    <row r="19" spans="1:8">
      <c r="A19" s="4">
        <v>2009</v>
      </c>
      <c r="B19" s="5">
        <v>-1.5699999999999999E-2</v>
      </c>
      <c r="C19" s="1"/>
      <c r="D19" s="1"/>
      <c r="E19" s="1"/>
      <c r="F19" s="1"/>
      <c r="G19" s="1"/>
      <c r="H19" s="1"/>
    </row>
    <row r="20" spans="1:8">
      <c r="A20" s="4">
        <v>2010</v>
      </c>
      <c r="B20" s="6">
        <v>-1.5800000000000002E-2</v>
      </c>
      <c r="C20" s="1"/>
      <c r="D20" s="1"/>
      <c r="E20" s="1"/>
      <c r="F20" s="1"/>
      <c r="G20" s="1"/>
      <c r="H20" s="1"/>
    </row>
    <row r="21" spans="1:8">
      <c r="A21" s="4">
        <v>2011</v>
      </c>
      <c r="B21" s="5">
        <v>-1.6199999999999999E-2</v>
      </c>
      <c r="C21" s="1"/>
      <c r="D21" s="1"/>
      <c r="E21" s="1"/>
      <c r="F21" s="1"/>
      <c r="G21" s="1"/>
      <c r="H21" s="1"/>
    </row>
    <row r="22" spans="1:8">
      <c r="A22" s="4">
        <v>2012</v>
      </c>
      <c r="B22" s="6">
        <v>-1.95E-2</v>
      </c>
      <c r="C22" s="1"/>
      <c r="D22" s="1"/>
      <c r="E22" s="1"/>
      <c r="F22" s="1"/>
      <c r="G22" s="1"/>
      <c r="H22" s="1"/>
    </row>
    <row r="23" spans="1:8">
      <c r="A23" s="4">
        <v>2013</v>
      </c>
      <c r="B23" s="5">
        <v>-2.1100000000000001E-2</v>
      </c>
      <c r="C23" s="1"/>
      <c r="D23" s="1"/>
      <c r="E23" s="1"/>
      <c r="F23" s="1"/>
      <c r="G23" s="1"/>
      <c r="H23" s="1"/>
    </row>
    <row r="24" spans="1:8">
      <c r="A24" s="4">
        <v>2014</v>
      </c>
      <c r="B24" s="6">
        <v>-2.1700000000000001E-2</v>
      </c>
      <c r="C24" s="7">
        <v>-2.4605151384309815E-2</v>
      </c>
      <c r="D24" s="8"/>
      <c r="E24" s="1"/>
      <c r="F24" s="1"/>
      <c r="G24" s="1"/>
      <c r="H24" s="1"/>
    </row>
    <row r="25" spans="1:8">
      <c r="A25" s="4">
        <v>2015</v>
      </c>
      <c r="B25" s="5">
        <v>-2.8799999999999999E-2</v>
      </c>
      <c r="C25" s="7">
        <v>-3.2298159595305027E-2</v>
      </c>
      <c r="D25" s="8"/>
      <c r="E25" s="1"/>
      <c r="F25" s="1"/>
      <c r="G25" s="1"/>
      <c r="H25" s="1"/>
    </row>
    <row r="26" spans="1:8">
      <c r="A26" s="4">
        <v>2016</v>
      </c>
      <c r="B26" s="16">
        <v>-3.2300000000000002E-2</v>
      </c>
      <c r="C26" s="7">
        <v>-3.0971958963524938E-2</v>
      </c>
      <c r="D26" s="7">
        <v>-3.1001213606322461E-2</v>
      </c>
      <c r="E26" s="1"/>
      <c r="F26" s="1"/>
      <c r="G26" s="1"/>
      <c r="H26" s="1"/>
    </row>
    <row r="27" spans="1:8">
      <c r="A27" s="4">
        <v>2017</v>
      </c>
      <c r="B27" s="15">
        <v>-3.32E-2</v>
      </c>
      <c r="C27" s="7">
        <v>-3.6909440728905389E-2</v>
      </c>
      <c r="D27" s="7">
        <v>-3.7281696649621818E-2</v>
      </c>
      <c r="E27" s="9">
        <v>-3.6961644267609929E-2</v>
      </c>
      <c r="F27" s="9">
        <v>-3.7333900188326358E-2</v>
      </c>
      <c r="G27" s="9">
        <v>-3.6845939575848481E-2</v>
      </c>
      <c r="H27" s="9">
        <v>-3.721819549656491E-2</v>
      </c>
    </row>
    <row r="28" spans="1:8">
      <c r="A28" s="4">
        <v>2018</v>
      </c>
      <c r="B28" s="1"/>
      <c r="C28" s="7">
        <v>-3.5852385676103743E-2</v>
      </c>
      <c r="D28" s="7">
        <v>-3.6685540602657003E-2</v>
      </c>
      <c r="E28" s="9">
        <v>-3.6495415046466799E-2</v>
      </c>
      <c r="F28" s="9">
        <v>-3.7331817940924827E-2</v>
      </c>
      <c r="G28" s="9">
        <v>-3.524445748629141E-2</v>
      </c>
      <c r="H28" s="9">
        <v>-3.607475136061411E-2</v>
      </c>
    </row>
    <row r="29" spans="1:8">
      <c r="A29" s="4">
        <v>2019</v>
      </c>
      <c r="B29" s="1"/>
      <c r="C29" s="7">
        <v>-3.7595226113543094E-2</v>
      </c>
      <c r="D29" s="7">
        <v>-3.8896293368286081E-2</v>
      </c>
      <c r="E29" s="9">
        <v>-3.8776375782508185E-2</v>
      </c>
      <c r="F29" s="9">
        <v>-4.0081976321336893E-2</v>
      </c>
      <c r="G29" s="9">
        <v>-3.6157186786766118E-2</v>
      </c>
      <c r="H29" s="9">
        <v>-3.744327390265622E-2</v>
      </c>
    </row>
    <row r="30" spans="1:8">
      <c r="A30" s="4">
        <v>2020</v>
      </c>
      <c r="B30" s="1"/>
      <c r="C30" s="7">
        <v>-3.9969673033341556E-2</v>
      </c>
      <c r="D30" s="7">
        <v>-4.1748277454562055E-2</v>
      </c>
      <c r="E30" s="9">
        <v>-4.2367967741811785E-2</v>
      </c>
      <c r="F30" s="9">
        <v>-4.417642324803301E-2</v>
      </c>
      <c r="G30" s="9">
        <v>-3.8541791038884721E-2</v>
      </c>
      <c r="H30" s="9">
        <v>-4.0303296198645797E-2</v>
      </c>
    </row>
    <row r="31" spans="1:8">
      <c r="A31" s="4">
        <v>2021</v>
      </c>
      <c r="B31" s="1"/>
      <c r="C31" s="7">
        <v>-4.2263298341717673E-2</v>
      </c>
      <c r="D31" s="7">
        <v>-4.4614182260898666E-2</v>
      </c>
      <c r="E31" s="9">
        <v>-4.4246475804262671E-2</v>
      </c>
      <c r="F31" s="9">
        <v>-4.6637903424613915E-2</v>
      </c>
      <c r="G31" s="9">
        <v>-3.8293966749906864E-2</v>
      </c>
      <c r="H31" s="9">
        <v>-4.0586466966259449E-2</v>
      </c>
    </row>
    <row r="32" spans="1:8">
      <c r="A32" s="4">
        <v>2022</v>
      </c>
      <c r="B32" s="1"/>
      <c r="C32" s="7">
        <v>-4.3868168040493018E-2</v>
      </c>
      <c r="D32" s="7">
        <v>-4.6670501899005318E-2</v>
      </c>
      <c r="E32" s="9">
        <v>-4.7123525073754766E-2</v>
      </c>
      <c r="F32" s="9">
        <v>-5.0001020455914556E-2</v>
      </c>
      <c r="G32" s="9">
        <v>-3.8982665627191652E-2</v>
      </c>
      <c r="H32" s="9">
        <v>-4.1719429469341485E-2</v>
      </c>
    </row>
    <row r="33" spans="1:8">
      <c r="A33" s="4">
        <v>2023</v>
      </c>
      <c r="B33" s="1"/>
      <c r="C33" s="7">
        <v>-4.2700285378774523E-2</v>
      </c>
      <c r="D33" s="7">
        <v>-4.5893351324176171E-2</v>
      </c>
      <c r="E33" s="9">
        <v>-4.7020102930439726E-2</v>
      </c>
      <c r="F33" s="9">
        <v>-5.0329140965325654E-2</v>
      </c>
      <c r="G33" s="9">
        <v>-3.6831082343035781E-2</v>
      </c>
      <c r="H33" s="9">
        <v>-3.9880805622274751E-2</v>
      </c>
    </row>
    <row r="34" spans="1:8">
      <c r="A34" s="4">
        <v>2024</v>
      </c>
      <c r="B34" s="1"/>
      <c r="C34" s="10">
        <v>-4.1196535276745959E-2</v>
      </c>
      <c r="D34" s="10">
        <v>-4.4741538869070778E-2</v>
      </c>
      <c r="E34" s="9">
        <v>-4.610589309484793E-2</v>
      </c>
      <c r="F34" s="9">
        <v>-4.9799494167645578E-2</v>
      </c>
      <c r="G34" s="9">
        <v>-3.4941603184375114E-2</v>
      </c>
      <c r="H34" s="9">
        <v>-3.8283922368714758E-2</v>
      </c>
    </row>
    <row r="35" spans="1:8">
      <c r="A35" s="4">
        <v>2025</v>
      </c>
      <c r="B35" s="1"/>
      <c r="C35" s="11">
        <v>-3.9360784200900098E-2</v>
      </c>
      <c r="D35" s="11">
        <v>-4.3971905406633469E-2</v>
      </c>
      <c r="E35" s="9">
        <v>-4.5456779582579619E-2</v>
      </c>
      <c r="F35" s="9">
        <v>-5.0235056721056819E-2</v>
      </c>
      <c r="G35" s="9">
        <v>-3.2703556176301676E-2</v>
      </c>
      <c r="H35" s="9">
        <v>-3.7072591280925896E-2</v>
      </c>
    </row>
    <row r="36" spans="1:8">
      <c r="A36" s="4">
        <v>2026</v>
      </c>
      <c r="B36" s="1"/>
      <c r="C36" s="12">
        <v>-3.7670473329961686E-2</v>
      </c>
      <c r="D36" s="12">
        <v>-4.3407132955919359E-2</v>
      </c>
      <c r="E36" s="9">
        <v>-4.5391949205663182E-2</v>
      </c>
      <c r="F36" s="9">
        <v>-5.1435345797270132E-2</v>
      </c>
      <c r="G36" s="9">
        <v>-3.0950422325680935E-2</v>
      </c>
      <c r="H36" s="9">
        <v>-3.6345986815775631E-2</v>
      </c>
    </row>
    <row r="37" spans="1:8">
      <c r="A37" s="4">
        <v>2027</v>
      </c>
      <c r="B37" s="1"/>
      <c r="C37" s="12">
        <v>-3.6532676421419011E-2</v>
      </c>
      <c r="D37" s="12">
        <v>-4.3218267132340143E-2</v>
      </c>
      <c r="E37" s="9">
        <v>-4.5634761345793626E-2</v>
      </c>
      <c r="F37" s="9">
        <v>-5.2849951458825671E-2</v>
      </c>
      <c r="G37" s="9">
        <v>-3.0238545481189778E-2</v>
      </c>
      <c r="H37" s="9">
        <v>-3.6460919733846076E-2</v>
      </c>
    </row>
    <row r="38" spans="1:8">
      <c r="A38" s="4">
        <v>2028</v>
      </c>
      <c r="B38" s="8"/>
      <c r="C38" s="12">
        <v>-3.56500158170052E-2</v>
      </c>
      <c r="D38" s="12">
        <v>-4.3094894626911212E-2</v>
      </c>
      <c r="E38" s="9">
        <v>-4.5854448547370405E-2</v>
      </c>
      <c r="F38" s="9">
        <v>-5.4071278014377014E-2</v>
      </c>
      <c r="G38" s="9">
        <v>-2.8130407048142483E-2</v>
      </c>
      <c r="H38" s="9">
        <v>-3.5004461925503397E-2</v>
      </c>
    </row>
    <row r="39" spans="1:8">
      <c r="A39" s="4">
        <v>2029</v>
      </c>
      <c r="B39" s="8"/>
      <c r="C39" s="11">
        <v>-3.5071795079146872E-2</v>
      </c>
      <c r="D39" s="11">
        <v>-4.3441260708694598E-2</v>
      </c>
      <c r="E39" s="9">
        <v>-4.5774291206148635E-2</v>
      </c>
      <c r="F39" s="9">
        <v>-5.5068906164215774E-2</v>
      </c>
      <c r="G39" s="9">
        <v>-2.6385656038693028E-2</v>
      </c>
      <c r="H39" s="9">
        <v>-3.4023149595953144E-2</v>
      </c>
    </row>
    <row r="40" spans="1:8">
      <c r="A40" s="4">
        <v>2030</v>
      </c>
      <c r="B40" s="8"/>
      <c r="C40" s="12">
        <v>-3.3360899778371964E-2</v>
      </c>
      <c r="D40" s="12">
        <v>-4.2591362060301473E-2</v>
      </c>
      <c r="E40" s="9">
        <v>-4.5029780858062231E-2</v>
      </c>
      <c r="F40" s="9">
        <v>-5.5475167706918342E-2</v>
      </c>
      <c r="G40" s="9">
        <v>-2.5941772437716979E-2</v>
      </c>
      <c r="H40" s="9">
        <v>-3.4321589532739866E-2</v>
      </c>
    </row>
    <row r="41" spans="1:8">
      <c r="A41" s="4">
        <v>2031</v>
      </c>
      <c r="B41" s="8"/>
      <c r="C41" s="12">
        <v>-3.4287097275810488E-2</v>
      </c>
      <c r="D41" s="12">
        <v>-4.4322731468103477E-2</v>
      </c>
      <c r="E41" s="9">
        <v>-4.4578449975073167E-2</v>
      </c>
      <c r="F41" s="9">
        <v>-5.6055680305190494E-2</v>
      </c>
      <c r="G41" s="9">
        <v>-2.5360197123707531E-2</v>
      </c>
      <c r="H41" s="9">
        <v>-3.4348131599742419E-2</v>
      </c>
    </row>
    <row r="42" spans="1:8">
      <c r="A42" s="4">
        <v>2032</v>
      </c>
      <c r="B42" s="8"/>
      <c r="C42" s="12">
        <v>-3.4004561321761342E-2</v>
      </c>
      <c r="D42" s="12">
        <v>-4.5098587496573597E-2</v>
      </c>
      <c r="E42" s="9">
        <v>-4.4228378692027837E-2</v>
      </c>
      <c r="F42" s="9">
        <v>-5.6719483615750632E-2</v>
      </c>
      <c r="G42" s="9">
        <v>-2.4652861159438735E-2</v>
      </c>
      <c r="H42" s="9">
        <v>-3.4460952029096464E-2</v>
      </c>
    </row>
    <row r="43" spans="1:8">
      <c r="A43" s="4">
        <v>2033</v>
      </c>
      <c r="B43" s="8"/>
      <c r="C43" s="11">
        <v>-3.3163213212145208E-2</v>
      </c>
      <c r="D43" s="11">
        <v>-4.513571053931572E-2</v>
      </c>
      <c r="E43" s="9">
        <v>-4.4571436779903002E-2</v>
      </c>
      <c r="F43" s="9">
        <v>-5.8189062019027335E-2</v>
      </c>
      <c r="G43" s="9">
        <v>-2.3865674136082791E-2</v>
      </c>
      <c r="H43" s="9">
        <v>-3.4293829883983572E-2</v>
      </c>
    </row>
    <row r="44" spans="1:8">
      <c r="A44" s="4">
        <v>2034</v>
      </c>
      <c r="B44" s="8"/>
      <c r="C44" s="12">
        <v>-3.2979087698524992E-2</v>
      </c>
      <c r="D44" s="12">
        <v>-4.57962063359761E-2</v>
      </c>
      <c r="E44" s="9">
        <v>-4.4321289012985925E-2</v>
      </c>
      <c r="F44" s="9">
        <v>-5.8793922792746006E-2</v>
      </c>
      <c r="G44" s="9">
        <v>-2.3652636870247774E-2</v>
      </c>
      <c r="H44" s="9">
        <v>-3.4804738072318202E-2</v>
      </c>
    </row>
    <row r="45" spans="1:8">
      <c r="A45" s="4">
        <v>2035</v>
      </c>
      <c r="B45" s="8"/>
      <c r="C45" s="12">
        <v>-3.2488301766839894E-2</v>
      </c>
      <c r="D45" s="12">
        <v>-4.6054939482825047E-2</v>
      </c>
      <c r="E45" s="9">
        <v>-4.4348490395469439E-2</v>
      </c>
      <c r="F45" s="9">
        <v>-5.9977703716019959E-2</v>
      </c>
      <c r="G45" s="9">
        <v>-2.289408486038794E-2</v>
      </c>
      <c r="H45" s="9">
        <v>-3.4685111857719123E-2</v>
      </c>
    </row>
    <row r="46" spans="1:8">
      <c r="A46" s="4">
        <v>2036</v>
      </c>
      <c r="B46" s="8"/>
      <c r="C46" s="12">
        <v>-3.2100919910605347E-2</v>
      </c>
      <c r="D46" s="12">
        <v>-4.6635187574096154E-2</v>
      </c>
      <c r="E46" s="9">
        <v>-4.4412328696307436E-2</v>
      </c>
      <c r="F46" s="9">
        <v>-6.1361501405807248E-2</v>
      </c>
      <c r="G46" s="9">
        <v>-2.2478629574822495E-2</v>
      </c>
      <c r="H46" s="9">
        <v>-3.50661323245973E-2</v>
      </c>
    </row>
    <row r="47" spans="1:8">
      <c r="A47" s="4">
        <v>2037</v>
      </c>
      <c r="B47" s="8"/>
      <c r="C47" s="11">
        <v>-3.2115701421294982E-2</v>
      </c>
      <c r="D47" s="11">
        <v>-4.777158085147927E-2</v>
      </c>
      <c r="E47" s="9">
        <v>-4.5086033238150532E-2</v>
      </c>
      <c r="F47" s="9">
        <v>-6.3510859589217053E-2</v>
      </c>
      <c r="G47" s="9">
        <v>-2.1762425991309151E-2</v>
      </c>
      <c r="H47" s="9">
        <v>-3.5146423205746909E-2</v>
      </c>
    </row>
    <row r="48" spans="1:8">
      <c r="A48" s="4">
        <v>2038</v>
      </c>
      <c r="B48" s="8"/>
      <c r="C48" s="12">
        <v>-3.1711894650206775E-2</v>
      </c>
      <c r="D48" s="12">
        <v>-4.8246719897365509E-2</v>
      </c>
      <c r="E48" s="9">
        <v>-4.5728802848046833E-2</v>
      </c>
      <c r="F48" s="9">
        <v>-6.5517439151414697E-2</v>
      </c>
      <c r="G48" s="9">
        <v>-2.1557094974607408E-2</v>
      </c>
      <c r="H48" s="9">
        <v>-3.5542839076184995E-2</v>
      </c>
    </row>
    <row r="49" spans="1:8">
      <c r="A49" s="4">
        <v>2039</v>
      </c>
      <c r="B49" s="13"/>
      <c r="C49" s="12">
        <v>-3.1090517176649225E-2</v>
      </c>
      <c r="D49" s="12">
        <v>-4.8492316713319106E-2</v>
      </c>
      <c r="E49" s="9">
        <v>-4.6080612393328148E-2</v>
      </c>
      <c r="F49" s="9">
        <v>-6.7021432075072218E-2</v>
      </c>
      <c r="G49" s="9">
        <v>-2.1102584350053792E-2</v>
      </c>
      <c r="H49" s="9">
        <v>-3.5866469377700091E-2</v>
      </c>
    </row>
    <row r="50" spans="1:8">
      <c r="A50" s="4">
        <v>2040</v>
      </c>
      <c r="B50" s="14"/>
      <c r="C50" s="12">
        <v>-3.0715759749037189E-2</v>
      </c>
      <c r="D50" s="12">
        <v>-4.8789045759025443E-2</v>
      </c>
      <c r="E50" s="9">
        <v>-4.6078296332675482E-2</v>
      </c>
      <c r="F50" s="9">
        <v>-6.8061757241116225E-2</v>
      </c>
      <c r="G50" s="9">
        <v>-2.0762857872424743E-2</v>
      </c>
      <c r="H50" s="9">
        <v>-3.6149331050622346E-2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8576"/>
  <sheetViews>
    <sheetView topLeftCell="A20" workbookViewId="0">
      <selection activeCell="F54" sqref="F54"/>
    </sheetView>
  </sheetViews>
  <sheetFormatPr baseColWidth="10" defaultRowHeight="15" x14ac:dyDescent="0.75"/>
  <cols>
    <col min="2" max="2" width="11.33203125" bestFit="1" customWidth="1"/>
  </cols>
  <sheetData>
    <row r="1" spans="1:8" ht="74" thickBot="1">
      <c r="A1" s="1"/>
      <c r="B1" s="2" t="s">
        <v>0</v>
      </c>
      <c r="C1" s="3" t="s">
        <v>1</v>
      </c>
      <c r="D1" s="3" t="s">
        <v>7</v>
      </c>
      <c r="E1" s="3" t="s">
        <v>3</v>
      </c>
      <c r="F1" s="3" t="s">
        <v>8</v>
      </c>
      <c r="G1" s="3" t="s">
        <v>5</v>
      </c>
      <c r="H1" s="3" t="s">
        <v>9</v>
      </c>
    </row>
    <row r="2" spans="1:8">
      <c r="A2" s="1"/>
      <c r="B2" s="2"/>
      <c r="C2" s="1"/>
      <c r="D2" s="1"/>
      <c r="E2" s="1"/>
      <c r="F2" s="1"/>
      <c r="G2" s="1"/>
      <c r="H2" s="1"/>
    </row>
    <row r="3" spans="1:8">
      <c r="A3" s="4">
        <v>1993</v>
      </c>
      <c r="B3" s="15">
        <v>-4.0000000000000002E-4</v>
      </c>
      <c r="C3" s="1"/>
      <c r="D3" s="1"/>
      <c r="E3" s="1"/>
      <c r="F3" s="1"/>
      <c r="G3" s="1"/>
      <c r="H3" s="1"/>
    </row>
    <row r="4" spans="1:8">
      <c r="A4" s="4">
        <v>1994</v>
      </c>
      <c r="B4" s="16">
        <v>-1.3100000000000001E-2</v>
      </c>
      <c r="C4" s="1"/>
      <c r="D4" s="1"/>
      <c r="E4" s="1"/>
      <c r="F4" s="1"/>
      <c r="G4" s="1"/>
      <c r="H4" s="1"/>
    </row>
    <row r="5" spans="1:8">
      <c r="A5" s="4">
        <v>1995</v>
      </c>
      <c r="B5" s="15">
        <v>-6.4000000000000003E-3</v>
      </c>
      <c r="C5" s="1"/>
      <c r="D5" s="1"/>
      <c r="E5" s="1"/>
      <c r="F5" s="1"/>
      <c r="G5" s="1"/>
      <c r="H5" s="1"/>
    </row>
    <row r="6" spans="1:8">
      <c r="A6" s="4">
        <v>1996</v>
      </c>
      <c r="B6" s="16">
        <v>-5.3E-3</v>
      </c>
      <c r="C6" s="1"/>
      <c r="D6" s="1"/>
      <c r="E6" s="1"/>
      <c r="F6" s="1"/>
      <c r="G6" s="1"/>
      <c r="H6" s="1"/>
    </row>
    <row r="7" spans="1:8">
      <c r="A7" s="4">
        <v>1997</v>
      </c>
      <c r="B7" s="15">
        <v>-3.2000000000000002E-3</v>
      </c>
      <c r="C7" s="1"/>
      <c r="D7" s="1"/>
      <c r="E7" s="1"/>
      <c r="F7" s="1"/>
      <c r="G7" s="1"/>
      <c r="H7" s="1"/>
    </row>
    <row r="8" spans="1:8">
      <c r="A8" s="4">
        <v>1998</v>
      </c>
      <c r="B8" s="16">
        <v>-2.7000000000000001E-3</v>
      </c>
      <c r="C8" s="1"/>
      <c r="D8" s="1"/>
      <c r="E8" s="1"/>
      <c r="F8" s="1"/>
      <c r="G8" s="1"/>
      <c r="H8" s="1"/>
    </row>
    <row r="9" spans="1:8">
      <c r="A9" s="4">
        <v>1999</v>
      </c>
      <c r="B9" s="15">
        <v>-7.7999999999999996E-3</v>
      </c>
      <c r="C9" s="1"/>
      <c r="D9" s="1"/>
      <c r="E9" s="1"/>
      <c r="F9" s="1"/>
      <c r="G9" s="1"/>
      <c r="H9" s="1"/>
    </row>
    <row r="10" spans="1:8">
      <c r="A10" s="4">
        <v>2000</v>
      </c>
      <c r="B10" s="16">
        <v>-6.7000000000000002E-3</v>
      </c>
      <c r="C10" s="1"/>
      <c r="D10" s="1"/>
      <c r="E10" s="1"/>
      <c r="F10" s="1"/>
      <c r="G10" s="1"/>
      <c r="H10" s="1"/>
    </row>
    <row r="11" spans="1:8">
      <c r="A11" s="4">
        <v>2001</v>
      </c>
      <c r="B11" s="15">
        <v>-1.0200000000000001E-2</v>
      </c>
      <c r="C11" s="1"/>
      <c r="D11" s="1"/>
      <c r="E11" s="1"/>
      <c r="F11" s="1"/>
      <c r="G11" s="1"/>
      <c r="H11" s="1"/>
    </row>
    <row r="12" spans="1:8">
      <c r="A12" s="4">
        <v>2002</v>
      </c>
      <c r="B12" s="16">
        <v>-1.14E-2</v>
      </c>
      <c r="C12" s="1"/>
      <c r="D12" s="1"/>
      <c r="E12" s="1"/>
      <c r="F12" s="1"/>
      <c r="G12" s="1"/>
      <c r="H12" s="1"/>
    </row>
    <row r="13" spans="1:8">
      <c r="A13" s="4">
        <v>2003</v>
      </c>
      <c r="B13" s="15">
        <v>-4.8999999999999998E-3</v>
      </c>
      <c r="C13" s="1"/>
      <c r="D13" s="1"/>
      <c r="E13" s="1"/>
      <c r="F13" s="1"/>
      <c r="G13" s="1"/>
      <c r="H13" s="1"/>
    </row>
    <row r="14" spans="1:8">
      <c r="A14" s="4">
        <v>2004</v>
      </c>
      <c r="B14" s="16">
        <v>3.8E-3</v>
      </c>
      <c r="C14" s="1"/>
      <c r="D14" s="1"/>
      <c r="E14" s="1"/>
      <c r="F14" s="1"/>
      <c r="G14" s="1"/>
      <c r="H14" s="1"/>
    </row>
    <row r="15" spans="1:8">
      <c r="A15" s="4">
        <v>2005</v>
      </c>
      <c r="B15" s="15">
        <v>7.6E-3</v>
      </c>
      <c r="C15" s="1"/>
      <c r="D15" s="1"/>
      <c r="E15" s="1"/>
      <c r="F15" s="1"/>
      <c r="G15" s="1"/>
      <c r="H15" s="1"/>
    </row>
    <row r="16" spans="1:8">
      <c r="A16" s="4">
        <v>2006</v>
      </c>
      <c r="B16" s="16">
        <v>9.1999999999999998E-3</v>
      </c>
      <c r="C16" s="1"/>
      <c r="D16" s="1"/>
      <c r="E16" s="1"/>
      <c r="F16" s="1"/>
      <c r="G16" s="1"/>
      <c r="H16" s="1"/>
    </row>
    <row r="17" spans="1:8">
      <c r="A17" s="4">
        <v>2007</v>
      </c>
      <c r="B17" s="15">
        <v>1.0800000000000001E-2</v>
      </c>
      <c r="C17" s="1"/>
      <c r="D17" s="1"/>
      <c r="E17" s="1"/>
      <c r="F17" s="1"/>
      <c r="G17" s="1"/>
      <c r="H17" s="1"/>
    </row>
    <row r="18" spans="1:8">
      <c r="A18" s="4">
        <v>2008</v>
      </c>
      <c r="B18" s="16">
        <v>4.7000000000000002E-3</v>
      </c>
      <c r="C18" s="1"/>
      <c r="D18" s="1"/>
      <c r="E18" s="1"/>
      <c r="F18" s="1"/>
      <c r="G18" s="1"/>
      <c r="H18" s="1"/>
    </row>
    <row r="19" spans="1:8">
      <c r="A19" s="4">
        <v>2009</v>
      </c>
      <c r="B19" s="15">
        <v>3.5000000000000001E-3</v>
      </c>
      <c r="C19" s="1"/>
      <c r="D19" s="1"/>
      <c r="E19" s="1"/>
      <c r="F19" s="1"/>
      <c r="G19" s="1"/>
      <c r="H19" s="1"/>
    </row>
    <row r="20" spans="1:8">
      <c r="A20" s="4">
        <v>2010</v>
      </c>
      <c r="B20" s="16">
        <v>4.1000000000000003E-3</v>
      </c>
      <c r="C20" s="1"/>
      <c r="D20" s="1"/>
      <c r="E20" s="1"/>
      <c r="F20" s="1"/>
      <c r="G20" s="1"/>
      <c r="H20" s="1"/>
    </row>
    <row r="21" spans="1:8">
      <c r="A21" s="4">
        <v>2011</v>
      </c>
      <c r="B21" s="15">
        <v>3.3E-3</v>
      </c>
      <c r="C21" s="1"/>
      <c r="D21" s="1"/>
      <c r="E21" s="1"/>
      <c r="F21" s="1"/>
      <c r="G21" s="1"/>
      <c r="H21" s="1"/>
    </row>
    <row r="22" spans="1:8">
      <c r="A22" s="4">
        <v>2012</v>
      </c>
      <c r="B22" s="16">
        <v>1.1000000000000001E-3</v>
      </c>
      <c r="C22" s="1"/>
      <c r="D22" s="1"/>
      <c r="E22" s="1"/>
      <c r="F22" s="1"/>
      <c r="G22" s="1"/>
      <c r="H22" s="1"/>
    </row>
    <row r="23" spans="1:8">
      <c r="A23" s="4">
        <v>2013</v>
      </c>
      <c r="B23" s="15">
        <v>-1E-3</v>
      </c>
      <c r="C23" s="1"/>
      <c r="D23" s="1"/>
      <c r="E23" s="1"/>
      <c r="F23" s="1"/>
      <c r="G23" s="1"/>
      <c r="H23" s="1"/>
    </row>
    <row r="24" spans="1:8">
      <c r="A24" s="4">
        <v>2014</v>
      </c>
      <c r="B24" s="16">
        <v>-1.2999999999999999E-3</v>
      </c>
      <c r="C24" s="7">
        <v>-2.0000000000000001E-4</v>
      </c>
      <c r="D24" s="8"/>
      <c r="E24" s="1"/>
      <c r="F24" s="1"/>
      <c r="G24" s="1"/>
      <c r="H24" s="1"/>
    </row>
    <row r="25" spans="1:8">
      <c r="A25" s="4">
        <v>2015</v>
      </c>
      <c r="B25" s="15">
        <v>-7.6E-3</v>
      </c>
      <c r="C25" s="7">
        <v>-1.15E-2</v>
      </c>
      <c r="D25" s="8"/>
      <c r="E25" s="1"/>
      <c r="F25" s="1"/>
      <c r="G25" s="1"/>
      <c r="H25" s="1"/>
    </row>
    <row r="26" spans="1:8">
      <c r="A26" s="4">
        <v>2016</v>
      </c>
      <c r="B26" s="16">
        <v>-1.61E-2</v>
      </c>
      <c r="C26" s="7">
        <v>-1.2999999999999999E-2</v>
      </c>
      <c r="D26" s="7">
        <v>-1.2999999999999999E-2</v>
      </c>
      <c r="E26" s="1"/>
      <c r="F26" s="1"/>
      <c r="G26" s="1"/>
      <c r="H26" s="1"/>
    </row>
    <row r="27" spans="1:8">
      <c r="A27" s="4">
        <v>2017</v>
      </c>
      <c r="B27" s="15">
        <v>-1.47E-2</v>
      </c>
      <c r="C27" s="7">
        <v>-1.7600000000000001E-2</v>
      </c>
      <c r="D27" s="7">
        <v>-2.4400000000000002E-2</v>
      </c>
      <c r="E27" s="17">
        <v>-1.7600000000000001E-2</v>
      </c>
      <c r="F27" s="17">
        <v>-2.4400000000000002E-2</v>
      </c>
      <c r="G27" s="17">
        <v>-1.7600000000000001E-2</v>
      </c>
      <c r="H27" s="17">
        <v>-2.4400000000000002E-2</v>
      </c>
    </row>
    <row r="28" spans="1:8">
      <c r="A28" s="4">
        <v>2018</v>
      </c>
      <c r="B28" s="1"/>
      <c r="C28" s="7">
        <v>-1.2999999999999999E-2</v>
      </c>
      <c r="D28" s="7">
        <v>-2.3099999999999999E-2</v>
      </c>
      <c r="E28" s="17">
        <v>-1.3599999999999999E-2</v>
      </c>
      <c r="F28" s="17">
        <v>-2.3699999999999999E-2</v>
      </c>
      <c r="G28" s="17">
        <v>-1.2999999999999999E-2</v>
      </c>
      <c r="H28" s="17">
        <v>-2.3099999999999999E-2</v>
      </c>
    </row>
    <row r="29" spans="1:8">
      <c r="A29" s="4">
        <v>2019</v>
      </c>
      <c r="B29" s="1"/>
      <c r="C29" s="7">
        <v>-1.8700000000000001E-2</v>
      </c>
      <c r="D29" s="7">
        <v>-3.2199999999999999E-2</v>
      </c>
      <c r="E29" s="17">
        <v>-2.0400000000000001E-2</v>
      </c>
      <c r="F29" s="17">
        <v>-3.4000000000000002E-2</v>
      </c>
      <c r="G29" s="17">
        <v>-1.7899999999999999E-2</v>
      </c>
      <c r="H29" s="17">
        <v>-3.1399999999999997E-2</v>
      </c>
    </row>
    <row r="30" spans="1:8">
      <c r="A30" s="4">
        <v>2020</v>
      </c>
      <c r="B30" s="1"/>
      <c r="C30" s="7">
        <v>-2.58E-2</v>
      </c>
      <c r="D30" s="7">
        <v>-4.2799999999999998E-2</v>
      </c>
      <c r="E30" s="17">
        <v>-2.8400000000000002E-2</v>
      </c>
      <c r="F30" s="17">
        <v>-4.5499999999999999E-2</v>
      </c>
      <c r="G30" s="17">
        <v>-2.3599999999999999E-2</v>
      </c>
      <c r="H30" s="17">
        <v>-4.0599999999999997E-2</v>
      </c>
    </row>
    <row r="31" spans="1:8">
      <c r="A31" s="4">
        <v>2021</v>
      </c>
      <c r="B31" s="1"/>
      <c r="C31" s="7">
        <v>-3.1399999999999997E-2</v>
      </c>
      <c r="D31" s="7">
        <v>-4.8800000000000003E-2</v>
      </c>
      <c r="E31" s="17">
        <v>-3.5099999999999999E-2</v>
      </c>
      <c r="F31" s="17">
        <v>-5.2499999999999998E-2</v>
      </c>
      <c r="G31" s="17">
        <v>-2.87E-2</v>
      </c>
      <c r="H31" s="17">
        <v>-4.5900000000000003E-2</v>
      </c>
    </row>
    <row r="32" spans="1:8">
      <c r="A32" s="4">
        <v>2022</v>
      </c>
      <c r="B32" s="1"/>
      <c r="C32" s="7">
        <v>-3.6999999999999998E-2</v>
      </c>
      <c r="D32" s="7">
        <v>-5.4800000000000001E-2</v>
      </c>
      <c r="E32" s="17">
        <v>-4.1799999999999997E-2</v>
      </c>
      <c r="F32" s="17">
        <v>-5.9700000000000003E-2</v>
      </c>
      <c r="G32" s="17">
        <v>-3.27E-2</v>
      </c>
      <c r="H32" s="17">
        <v>-5.0299999999999997E-2</v>
      </c>
    </row>
    <row r="33" spans="1:8">
      <c r="A33" s="4">
        <v>2023</v>
      </c>
      <c r="B33" s="1"/>
      <c r="C33" s="7">
        <v>-3.6499999999999998E-2</v>
      </c>
      <c r="D33" s="7">
        <v>-5.4600000000000003E-2</v>
      </c>
      <c r="E33" s="17">
        <v>-4.2599999999999999E-2</v>
      </c>
      <c r="F33" s="17">
        <v>-6.08E-2</v>
      </c>
      <c r="G33" s="17">
        <v>-3.15E-2</v>
      </c>
      <c r="H33" s="17">
        <v>-4.9500000000000002E-2</v>
      </c>
    </row>
    <row r="34" spans="1:8">
      <c r="A34" s="4">
        <v>2024</v>
      </c>
      <c r="B34" s="1"/>
      <c r="C34" s="10">
        <v>-3.5999999999999997E-2</v>
      </c>
      <c r="D34" s="10">
        <v>-5.4600000000000003E-2</v>
      </c>
      <c r="E34" s="17">
        <v>-4.2500000000000003E-2</v>
      </c>
      <c r="F34" s="17">
        <v>-6.1199999999999997E-2</v>
      </c>
      <c r="G34" s="17">
        <v>-2.98E-2</v>
      </c>
      <c r="H34" s="17">
        <v>-4.82E-2</v>
      </c>
    </row>
    <row r="35" spans="1:8">
      <c r="A35" s="4">
        <v>2025</v>
      </c>
      <c r="B35" s="1"/>
      <c r="C35" s="11">
        <v>-3.5499999999999997E-2</v>
      </c>
      <c r="D35" s="11">
        <v>-5.5E-2</v>
      </c>
      <c r="E35" s="17">
        <v>-4.24E-2</v>
      </c>
      <c r="F35" s="17">
        <v>-6.2300000000000001E-2</v>
      </c>
      <c r="G35" s="17">
        <v>-2.8199999999999999E-2</v>
      </c>
      <c r="H35" s="17">
        <v>-4.7600000000000003E-2</v>
      </c>
    </row>
    <row r="36" spans="1:8">
      <c r="A36" s="4">
        <v>2026</v>
      </c>
      <c r="B36" s="1"/>
      <c r="C36" s="12">
        <v>-3.44E-2</v>
      </c>
      <c r="D36" s="12">
        <v>-5.4899999999999997E-2</v>
      </c>
      <c r="E36" s="17">
        <v>-4.2999999999999997E-2</v>
      </c>
      <c r="F36" s="17">
        <v>-6.4199999999999993E-2</v>
      </c>
      <c r="G36" s="17">
        <v>-2.5999999999999999E-2</v>
      </c>
      <c r="H36" s="17">
        <v>-4.6300000000000001E-2</v>
      </c>
    </row>
    <row r="37" spans="1:8">
      <c r="A37" s="4">
        <v>2027</v>
      </c>
      <c r="B37" s="1"/>
      <c r="C37" s="12">
        <v>-3.2399999999999998E-2</v>
      </c>
      <c r="D37" s="12">
        <v>-5.4100000000000002E-2</v>
      </c>
      <c r="E37" s="17">
        <v>-4.2900000000000001E-2</v>
      </c>
      <c r="F37" s="17">
        <v>-6.5500000000000003E-2</v>
      </c>
      <c r="G37" s="17">
        <v>-2.3699999999999999E-2</v>
      </c>
      <c r="H37" s="17">
        <v>-4.4999999999999998E-2</v>
      </c>
    </row>
    <row r="38" spans="1:8">
      <c r="A38" s="4">
        <v>2028</v>
      </c>
      <c r="B38" s="8"/>
      <c r="C38" s="12">
        <v>-2.9100000000000001E-2</v>
      </c>
      <c r="D38" s="12">
        <v>-5.1999999999999998E-2</v>
      </c>
      <c r="E38" s="17">
        <v>-4.07E-2</v>
      </c>
      <c r="F38" s="17">
        <v>-6.4600000000000005E-2</v>
      </c>
      <c r="G38" s="17">
        <v>-2.0299999999999999E-2</v>
      </c>
      <c r="H38" s="17">
        <v>-4.2500000000000003E-2</v>
      </c>
    </row>
    <row r="39" spans="1:8">
      <c r="A39" s="4">
        <v>2029</v>
      </c>
      <c r="B39" s="8"/>
      <c r="C39" s="11">
        <v>-2.86E-2</v>
      </c>
      <c r="D39" s="11">
        <v>-5.2600000000000001E-2</v>
      </c>
      <c r="E39" s="17">
        <v>-4.0399999999999998E-2</v>
      </c>
      <c r="F39" s="17">
        <v>-6.5600000000000006E-2</v>
      </c>
      <c r="G39" s="17">
        <v>-1.8100000000000002E-2</v>
      </c>
      <c r="H39" s="17">
        <v>-4.1200000000000001E-2</v>
      </c>
    </row>
    <row r="40" spans="1:8">
      <c r="A40" s="4">
        <v>2030</v>
      </c>
      <c r="B40" s="8"/>
      <c r="C40" s="12">
        <v>-2.8299999999999999E-2</v>
      </c>
      <c r="D40" s="12">
        <v>-5.33E-2</v>
      </c>
      <c r="E40" s="17">
        <v>-4.07E-2</v>
      </c>
      <c r="F40" s="17">
        <v>-6.7100000000000007E-2</v>
      </c>
      <c r="G40" s="17">
        <v>-1.6400000000000001E-2</v>
      </c>
      <c r="H40" s="17">
        <v>-4.02E-2</v>
      </c>
    </row>
    <row r="41" spans="1:8">
      <c r="A41" s="4">
        <v>2031</v>
      </c>
      <c r="B41" s="8"/>
      <c r="C41" s="12">
        <v>-2.7099999999999999E-2</v>
      </c>
      <c r="D41" s="12">
        <v>-5.2900000000000003E-2</v>
      </c>
      <c r="E41" s="17">
        <v>-4.0500000000000001E-2</v>
      </c>
      <c r="F41" s="17">
        <v>-6.8099999999999994E-2</v>
      </c>
      <c r="G41" s="17">
        <v>-1.5299999999999999E-2</v>
      </c>
      <c r="H41" s="17">
        <v>-3.9800000000000002E-2</v>
      </c>
    </row>
    <row r="42" spans="1:8">
      <c r="A42" s="4">
        <v>2032</v>
      </c>
      <c r="B42" s="8"/>
      <c r="C42" s="12">
        <v>-2.7099999999999999E-2</v>
      </c>
      <c r="D42" s="12">
        <v>-5.3900000000000003E-2</v>
      </c>
      <c r="E42" s="17">
        <v>-4.0599999999999997E-2</v>
      </c>
      <c r="F42" s="17">
        <v>-6.9500000000000006E-2</v>
      </c>
      <c r="G42" s="17">
        <v>-1.4500000000000001E-2</v>
      </c>
      <c r="H42" s="17">
        <v>-3.9699999999999999E-2</v>
      </c>
    </row>
    <row r="43" spans="1:8">
      <c r="A43" s="4">
        <v>2033</v>
      </c>
      <c r="B43" s="8"/>
      <c r="C43" s="11">
        <v>-2.6800000000000001E-2</v>
      </c>
      <c r="D43" s="11">
        <v>-5.45E-2</v>
      </c>
      <c r="E43" s="17">
        <v>-4.2000000000000003E-2</v>
      </c>
      <c r="F43" s="17">
        <v>-7.2099999999999997E-2</v>
      </c>
      <c r="G43" s="17">
        <v>-1.34E-2</v>
      </c>
      <c r="H43" s="17">
        <v>-3.9199999999999999E-2</v>
      </c>
    </row>
    <row r="44" spans="1:8">
      <c r="A44" s="4">
        <v>2034</v>
      </c>
      <c r="B44" s="8"/>
      <c r="C44" s="12">
        <v>-2.69E-2</v>
      </c>
      <c r="D44" s="12">
        <v>-5.5500000000000001E-2</v>
      </c>
      <c r="E44" s="17">
        <v>-4.2900000000000001E-2</v>
      </c>
      <c r="F44" s="17">
        <v>-7.4399999999999994E-2</v>
      </c>
      <c r="G44" s="17">
        <v>-1.23E-2</v>
      </c>
      <c r="H44" s="17">
        <v>-3.8800000000000001E-2</v>
      </c>
    </row>
    <row r="45" spans="1:8">
      <c r="A45" s="4">
        <v>2035</v>
      </c>
      <c r="B45" s="8"/>
      <c r="C45" s="12">
        <v>-2.5399999999999999E-2</v>
      </c>
      <c r="D45" s="12">
        <v>-5.4699999999999999E-2</v>
      </c>
      <c r="E45" s="17">
        <v>-4.3900000000000002E-2</v>
      </c>
      <c r="F45" s="17">
        <v>-7.6799999999999993E-2</v>
      </c>
      <c r="G45" s="17">
        <v>-1.1599999999999999E-2</v>
      </c>
      <c r="H45" s="17">
        <v>-3.8699999999999998E-2</v>
      </c>
    </row>
    <row r="46" spans="1:8">
      <c r="A46" s="4">
        <v>2036</v>
      </c>
      <c r="B46" s="8"/>
      <c r="C46" s="12">
        <v>-2.4199999999999999E-2</v>
      </c>
      <c r="D46" s="12">
        <v>-5.4300000000000001E-2</v>
      </c>
      <c r="E46" s="17">
        <v>-4.3900000000000002E-2</v>
      </c>
      <c r="F46" s="17">
        <v>-7.8E-2</v>
      </c>
      <c r="G46" s="17">
        <v>-1.04E-2</v>
      </c>
      <c r="H46" s="17">
        <v>-3.8100000000000002E-2</v>
      </c>
    </row>
    <row r="47" spans="1:8">
      <c r="A47" s="4">
        <v>2037</v>
      </c>
      <c r="B47" s="8"/>
      <c r="C47" s="11">
        <v>-2.3900000000000001E-2</v>
      </c>
      <c r="D47" s="11">
        <v>-5.5100000000000003E-2</v>
      </c>
      <c r="E47" s="17">
        <v>-4.4499999999999998E-2</v>
      </c>
      <c r="F47" s="17">
        <v>-8.0199999999999994E-2</v>
      </c>
      <c r="G47" s="17">
        <v>-9.2999999999999992E-3</v>
      </c>
      <c r="H47" s="17">
        <v>-3.7699999999999997E-2</v>
      </c>
    </row>
    <row r="48" spans="1:8">
      <c r="A48" s="4">
        <v>2038</v>
      </c>
      <c r="B48" s="8"/>
      <c r="C48" s="12">
        <v>-2.3800000000000002E-2</v>
      </c>
      <c r="D48" s="12">
        <v>-5.6099999999999997E-2</v>
      </c>
      <c r="E48" s="17">
        <v>-4.4299999999999999E-2</v>
      </c>
      <c r="F48" s="17">
        <v>-8.14E-2</v>
      </c>
      <c r="G48" s="17">
        <v>-7.4999999999999997E-3</v>
      </c>
      <c r="H48" s="17">
        <v>-3.6499999999999998E-2</v>
      </c>
    </row>
    <row r="49" spans="1:8">
      <c r="A49" s="4">
        <v>2039</v>
      </c>
      <c r="B49" s="13"/>
      <c r="C49" s="12">
        <v>-2.4299999999999999E-2</v>
      </c>
      <c r="D49" s="12">
        <v>-5.7799999999999997E-2</v>
      </c>
      <c r="E49" s="17">
        <v>-4.4600000000000001E-2</v>
      </c>
      <c r="F49" s="17">
        <v>-8.3299999999999999E-2</v>
      </c>
      <c r="G49" s="17">
        <v>-7.3000000000000001E-3</v>
      </c>
      <c r="H49" s="17">
        <v>-3.6900000000000002E-2</v>
      </c>
    </row>
    <row r="50" spans="1:8">
      <c r="A50" s="4">
        <v>2040</v>
      </c>
      <c r="B50" s="14"/>
      <c r="C50" s="12">
        <v>-2.3800000000000002E-2</v>
      </c>
      <c r="D50" s="12">
        <v>-5.8400000000000001E-2</v>
      </c>
      <c r="E50" s="17">
        <v>-4.4400000000000002E-2</v>
      </c>
      <c r="F50" s="17">
        <v>-8.4599999999999995E-2</v>
      </c>
      <c r="G50" s="17">
        <v>-7.0000000000000001E-3</v>
      </c>
      <c r="H50" s="17">
        <v>-3.7199999999999997E-2</v>
      </c>
    </row>
    <row r="51" spans="1:8">
      <c r="C51" s="18">
        <f>C32-C50</f>
        <v>-1.3199999999999996E-2</v>
      </c>
      <c r="D51" s="18">
        <f>D32-D50</f>
        <v>3.599999999999999E-3</v>
      </c>
      <c r="E51" s="18">
        <f>E32-E50</f>
        <v>2.6000000000000051E-3</v>
      </c>
      <c r="F51" s="18">
        <f>F32-F50</f>
        <v>2.4899999999999992E-2</v>
      </c>
      <c r="G51" s="18">
        <f>G32-G50</f>
        <v>-2.5700000000000001E-2</v>
      </c>
      <c r="H51" s="18"/>
    </row>
    <row r="52" spans="1:8">
      <c r="B52" s="18"/>
      <c r="C52" s="18"/>
      <c r="D52" s="18"/>
      <c r="E52" s="18"/>
      <c r="F52" s="18">
        <f>D50-F50</f>
        <v>2.6199999999999994E-2</v>
      </c>
      <c r="H52" s="18"/>
    </row>
    <row r="53" spans="1:8">
      <c r="B53" s="20">
        <f>A3</f>
        <v>1993</v>
      </c>
      <c r="C53" s="18">
        <f>B3-Sheet1!B3</f>
        <v>1.7299999999999999E-2</v>
      </c>
      <c r="E53" s="18"/>
      <c r="F53" s="18">
        <f>D50-H50</f>
        <v>-2.1200000000000004E-2</v>
      </c>
      <c r="G53" s="18"/>
    </row>
    <row r="54" spans="1:8">
      <c r="B54" s="20">
        <f t="shared" ref="B54:B77" si="0">A4</f>
        <v>1994</v>
      </c>
      <c r="C54" s="18">
        <f>B4-Sheet1!B4</f>
        <v>1.3499999999999998E-2</v>
      </c>
      <c r="E54" s="18"/>
      <c r="F54" s="18">
        <f>F50-H50</f>
        <v>-4.7399999999999998E-2</v>
      </c>
      <c r="G54" s="18"/>
    </row>
    <row r="55" spans="1:8">
      <c r="B55" s="20">
        <f t="shared" si="0"/>
        <v>1995</v>
      </c>
      <c r="C55" s="18">
        <f>B5-Sheet1!B5</f>
        <v>1.5900000000000001E-2</v>
      </c>
      <c r="E55" s="18"/>
      <c r="F55" s="18"/>
      <c r="G55" s="18"/>
    </row>
    <row r="56" spans="1:8">
      <c r="B56" s="20">
        <f t="shared" si="0"/>
        <v>1996</v>
      </c>
      <c r="C56" s="18">
        <f>B6-Sheet1!B6</f>
        <v>1.8000000000000002E-2</v>
      </c>
      <c r="E56" s="18"/>
      <c r="F56" s="18"/>
      <c r="G56" s="18"/>
    </row>
    <row r="57" spans="1:8">
      <c r="B57" s="20">
        <f t="shared" si="0"/>
        <v>1997</v>
      </c>
      <c r="C57" s="18">
        <f>B7-Sheet1!B7</f>
        <v>1.7599999999999998E-2</v>
      </c>
      <c r="E57" s="18"/>
      <c r="F57" s="18"/>
      <c r="G57" s="18"/>
    </row>
    <row r="58" spans="1:8">
      <c r="B58" s="20">
        <f t="shared" si="0"/>
        <v>1998</v>
      </c>
      <c r="C58" s="18">
        <f>B8-Sheet1!B8</f>
        <v>2.4399999999999998E-2</v>
      </c>
      <c r="E58" s="18"/>
      <c r="F58" s="18"/>
      <c r="G58" s="18"/>
    </row>
    <row r="59" spans="1:8">
      <c r="B59" s="20">
        <f t="shared" si="0"/>
        <v>1999</v>
      </c>
      <c r="C59" s="18">
        <f>B9-Sheet1!B9</f>
        <v>2.4399999999999998E-2</v>
      </c>
      <c r="E59" s="18"/>
      <c r="F59" s="18"/>
      <c r="G59" s="18"/>
    </row>
    <row r="60" spans="1:8">
      <c r="B60" s="20">
        <f t="shared" si="0"/>
        <v>2000</v>
      </c>
      <c r="C60" s="18">
        <f>B10-Sheet1!B10</f>
        <v>2.7099999999999996E-2</v>
      </c>
      <c r="E60" s="18"/>
      <c r="F60" s="18"/>
      <c r="G60" s="18"/>
    </row>
    <row r="61" spans="1:8">
      <c r="B61" s="20">
        <f t="shared" si="0"/>
        <v>2001</v>
      </c>
      <c r="C61" s="18">
        <f>B11-Sheet1!B11</f>
        <v>2.4099999999999996E-2</v>
      </c>
      <c r="D61" s="18"/>
      <c r="E61" s="18"/>
      <c r="F61" s="18"/>
      <c r="G61" s="18"/>
    </row>
    <row r="62" spans="1:8">
      <c r="B62" s="20">
        <f t="shared" si="0"/>
        <v>2002</v>
      </c>
      <c r="C62" s="18">
        <f>B12-Sheet1!B12</f>
        <v>1.83E-2</v>
      </c>
      <c r="E62" s="18"/>
      <c r="F62" s="18"/>
      <c r="G62" s="18"/>
    </row>
    <row r="63" spans="1:8">
      <c r="B63" s="20">
        <f t="shared" si="0"/>
        <v>2003</v>
      </c>
      <c r="C63" s="18">
        <f>B13-Sheet1!B13</f>
        <v>2.2899999999999997E-2</v>
      </c>
      <c r="E63" s="18"/>
      <c r="F63" s="18"/>
      <c r="G63" s="18"/>
    </row>
    <row r="64" spans="1:8">
      <c r="B64" s="20">
        <f t="shared" si="0"/>
        <v>2004</v>
      </c>
      <c r="C64" s="18">
        <f>B14-Sheet1!B14</f>
        <v>2.5700000000000001E-2</v>
      </c>
      <c r="E64" s="18"/>
      <c r="F64" s="18"/>
      <c r="G64" s="18"/>
    </row>
    <row r="65" spans="2:7">
      <c r="B65" s="20">
        <f t="shared" si="0"/>
        <v>2005</v>
      </c>
      <c r="C65" s="18">
        <f>B15-Sheet1!B15</f>
        <v>2.5499999999999998E-2</v>
      </c>
      <c r="E65" s="18"/>
      <c r="F65" s="18"/>
      <c r="G65" s="18"/>
    </row>
    <row r="66" spans="2:7">
      <c r="B66" s="20">
        <f t="shared" si="0"/>
        <v>2006</v>
      </c>
      <c r="C66" s="18">
        <f>B16-Sheet1!B16</f>
        <v>2.5700000000000001E-2</v>
      </c>
      <c r="E66" s="18"/>
      <c r="F66" s="18"/>
      <c r="G66" s="18"/>
    </row>
    <row r="67" spans="2:7">
      <c r="B67" s="20">
        <f t="shared" si="0"/>
        <v>2007</v>
      </c>
      <c r="C67" s="18">
        <f>B17-Sheet1!B17</f>
        <v>2.6700000000000002E-2</v>
      </c>
      <c r="E67" s="18"/>
      <c r="F67" s="18"/>
      <c r="G67" s="18"/>
    </row>
    <row r="68" spans="2:7">
      <c r="B68" s="20">
        <f t="shared" si="0"/>
        <v>2008</v>
      </c>
      <c r="C68" s="18">
        <f>B18-Sheet1!B18</f>
        <v>2.3E-2</v>
      </c>
      <c r="E68" s="18"/>
      <c r="F68" s="18"/>
      <c r="G68" s="18"/>
    </row>
    <row r="69" spans="2:7">
      <c r="B69" s="20">
        <f t="shared" si="0"/>
        <v>2009</v>
      </c>
      <c r="C69" s="18">
        <f>B19-Sheet1!B19</f>
        <v>1.9199999999999998E-2</v>
      </c>
      <c r="D69" s="18">
        <f>AVERAGE(C68:C77)</f>
        <v>1.9859999999999999E-2</v>
      </c>
    </row>
    <row r="70" spans="2:7">
      <c r="B70" s="20">
        <f t="shared" si="0"/>
        <v>2010</v>
      </c>
      <c r="C70" s="18">
        <f>B20-Sheet1!B20</f>
        <v>1.9900000000000001E-2</v>
      </c>
    </row>
    <row r="71" spans="2:7">
      <c r="B71" s="20">
        <f t="shared" si="0"/>
        <v>2011</v>
      </c>
      <c r="C71" s="18">
        <f>B21-Sheet1!B21</f>
        <v>1.95E-2</v>
      </c>
    </row>
    <row r="72" spans="2:7">
      <c r="B72" s="20">
        <f t="shared" si="0"/>
        <v>2012</v>
      </c>
      <c r="C72" s="18">
        <f>B22-Sheet1!B22</f>
        <v>2.06E-2</v>
      </c>
    </row>
    <row r="73" spans="2:7">
      <c r="B73" s="20">
        <f t="shared" si="0"/>
        <v>2013</v>
      </c>
      <c r="C73" s="18">
        <f>B23-Sheet1!B23</f>
        <v>2.01E-2</v>
      </c>
    </row>
    <row r="74" spans="2:7">
      <c r="B74" s="20">
        <f t="shared" si="0"/>
        <v>2014</v>
      </c>
      <c r="C74" s="18">
        <f>B24-Sheet1!B24</f>
        <v>2.0400000000000001E-2</v>
      </c>
    </row>
    <row r="75" spans="2:7">
      <c r="B75" s="20">
        <f t="shared" si="0"/>
        <v>2015</v>
      </c>
      <c r="C75" s="18">
        <f>B25-Sheet1!B25</f>
        <v>2.12E-2</v>
      </c>
    </row>
    <row r="76" spans="2:7">
      <c r="B76" s="20">
        <f t="shared" si="0"/>
        <v>2016</v>
      </c>
      <c r="C76" s="18">
        <f>B26-Sheet1!B26</f>
        <v>1.6200000000000003E-2</v>
      </c>
    </row>
    <row r="77" spans="2:7">
      <c r="B77" s="20">
        <f t="shared" si="0"/>
        <v>2017</v>
      </c>
      <c r="C77" s="18">
        <f>B27-Sheet1!B27</f>
        <v>1.8500000000000003E-2</v>
      </c>
    </row>
    <row r="78" spans="2:7">
      <c r="B78" s="20"/>
      <c r="C78" s="18"/>
    </row>
    <row r="79" spans="2:7">
      <c r="B79" s="20"/>
      <c r="C79" s="18"/>
    </row>
    <row r="1048576" spans="3:3">
      <c r="C1048576" s="1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opLeftCell="A4" workbookViewId="0">
      <selection activeCell="C42" sqref="C42"/>
    </sheetView>
  </sheetViews>
  <sheetFormatPr baseColWidth="10" defaultRowHeight="15" x14ac:dyDescent="0"/>
  <sheetData>
    <row r="1" spans="1:8" ht="74" thickBot="1">
      <c r="A1" s="1"/>
      <c r="B1" s="2" t="s">
        <v>0</v>
      </c>
      <c r="C1" s="3" t="s">
        <v>1</v>
      </c>
      <c r="D1" s="3" t="s">
        <v>7</v>
      </c>
      <c r="E1" s="3" t="s">
        <v>3</v>
      </c>
      <c r="F1" s="3" t="s">
        <v>8</v>
      </c>
      <c r="G1" s="3" t="s">
        <v>5</v>
      </c>
      <c r="H1" s="3" t="s">
        <v>9</v>
      </c>
    </row>
    <row r="2" spans="1:8">
      <c r="A2" s="1"/>
      <c r="B2" s="2"/>
      <c r="C2" s="1"/>
      <c r="D2" s="1"/>
      <c r="E2" s="1"/>
      <c r="F2" s="1"/>
      <c r="G2" s="1"/>
      <c r="H2" s="1"/>
    </row>
    <row r="3" spans="1:8">
      <c r="A3" s="4">
        <v>1993</v>
      </c>
      <c r="B3" s="15">
        <v>-4.0000000000000002E-4</v>
      </c>
      <c r="C3" s="1"/>
      <c r="D3" s="1"/>
      <c r="E3" s="1"/>
      <c r="F3" s="1"/>
      <c r="G3" s="1"/>
      <c r="H3" s="1"/>
    </row>
    <row r="4" spans="1:8">
      <c r="A4" s="4">
        <v>1994</v>
      </c>
      <c r="B4" s="16">
        <v>-1.3100000000000001E-2</v>
      </c>
      <c r="C4" s="1"/>
      <c r="D4" s="1"/>
      <c r="E4" s="1"/>
      <c r="F4" s="1"/>
      <c r="G4" s="1"/>
      <c r="H4" s="1"/>
    </row>
    <row r="5" spans="1:8">
      <c r="A5" s="4">
        <v>1995</v>
      </c>
      <c r="B5" s="15">
        <v>-6.4000000000000003E-3</v>
      </c>
      <c r="C5" s="1"/>
      <c r="D5" s="1"/>
      <c r="E5" s="1"/>
      <c r="F5" s="1"/>
      <c r="G5" s="1"/>
      <c r="H5" s="1"/>
    </row>
    <row r="6" spans="1:8">
      <c r="A6" s="4">
        <v>1996</v>
      </c>
      <c r="B6" s="16">
        <v>-5.3E-3</v>
      </c>
      <c r="C6" s="1"/>
      <c r="D6" s="1"/>
      <c r="E6" s="1"/>
      <c r="F6" s="1"/>
      <c r="G6" s="1"/>
      <c r="H6" s="1"/>
    </row>
    <row r="7" spans="1:8">
      <c r="A7" s="4">
        <v>1997</v>
      </c>
      <c r="B7" s="15">
        <v>-3.2000000000000002E-3</v>
      </c>
      <c r="C7" s="1"/>
      <c r="D7" s="1"/>
      <c r="E7" s="1"/>
      <c r="F7" s="1"/>
      <c r="G7" s="1"/>
      <c r="H7" s="1"/>
    </row>
    <row r="8" spans="1:8">
      <c r="A8" s="4">
        <v>1998</v>
      </c>
      <c r="B8" s="16">
        <v>-2.7000000000000001E-3</v>
      </c>
      <c r="C8" s="1"/>
      <c r="D8" s="1"/>
      <c r="E8" s="1"/>
      <c r="F8" s="1"/>
      <c r="G8" s="1"/>
      <c r="H8" s="1"/>
    </row>
    <row r="9" spans="1:8">
      <c r="A9" s="4">
        <v>1999</v>
      </c>
      <c r="B9" s="15">
        <v>-7.7999999999999996E-3</v>
      </c>
      <c r="C9" s="1"/>
      <c r="D9" s="1"/>
      <c r="E9" s="1"/>
      <c r="F9" s="1"/>
      <c r="G9" s="1"/>
      <c r="H9" s="1"/>
    </row>
    <row r="10" spans="1:8">
      <c r="A10" s="4">
        <v>2000</v>
      </c>
      <c r="B10" s="16">
        <v>-6.7000000000000002E-3</v>
      </c>
      <c r="C10" s="1"/>
      <c r="D10" s="1"/>
      <c r="E10" s="1"/>
      <c r="F10" s="1"/>
      <c r="G10" s="1"/>
      <c r="H10" s="1"/>
    </row>
    <row r="11" spans="1:8">
      <c r="A11" s="4">
        <v>2001</v>
      </c>
      <c r="B11" s="15">
        <v>-1.0200000000000001E-2</v>
      </c>
      <c r="C11" s="1"/>
      <c r="D11" s="1"/>
      <c r="E11" s="1"/>
      <c r="F11" s="1"/>
      <c r="G11" s="1"/>
      <c r="H11" s="1"/>
    </row>
    <row r="12" spans="1:8">
      <c r="A12" s="4">
        <v>2002</v>
      </c>
      <c r="B12" s="16">
        <v>-1.14E-2</v>
      </c>
      <c r="C12" s="1"/>
      <c r="D12" s="1"/>
      <c r="E12" s="1"/>
      <c r="F12" s="1"/>
      <c r="G12" s="1"/>
      <c r="H12" s="1"/>
    </row>
    <row r="13" spans="1:8">
      <c r="A13" s="4">
        <v>2003</v>
      </c>
      <c r="B13" s="15">
        <v>-4.8999999999999998E-3</v>
      </c>
      <c r="C13" s="1"/>
      <c r="D13" s="1"/>
      <c r="E13" s="1"/>
      <c r="F13" s="1"/>
      <c r="G13" s="1"/>
      <c r="H13" s="1"/>
    </row>
    <row r="14" spans="1:8">
      <c r="A14" s="4">
        <v>2004</v>
      </c>
      <c r="B14" s="16">
        <v>3.8E-3</v>
      </c>
      <c r="C14" s="1"/>
      <c r="D14" s="1"/>
      <c r="E14" s="1"/>
      <c r="F14" s="1"/>
      <c r="G14" s="1"/>
      <c r="H14" s="1"/>
    </row>
    <row r="15" spans="1:8">
      <c r="A15" s="4">
        <v>2005</v>
      </c>
      <c r="B15" s="15">
        <v>7.6E-3</v>
      </c>
      <c r="C15" s="1"/>
      <c r="D15" s="1"/>
      <c r="E15" s="1"/>
      <c r="F15" s="1"/>
      <c r="G15" s="1"/>
      <c r="H15" s="1"/>
    </row>
    <row r="16" spans="1:8">
      <c r="A16" s="4">
        <v>2006</v>
      </c>
      <c r="B16" s="16">
        <v>9.1999999999999998E-3</v>
      </c>
      <c r="C16" s="1"/>
      <c r="D16" s="1"/>
      <c r="E16" s="1"/>
      <c r="F16" s="1"/>
      <c r="G16" s="1"/>
      <c r="H16" s="1"/>
    </row>
    <row r="17" spans="1:8">
      <c r="A17" s="4">
        <v>2007</v>
      </c>
      <c r="B17" s="15">
        <v>1.0800000000000001E-2</v>
      </c>
      <c r="C17" s="1"/>
      <c r="D17" s="1"/>
      <c r="E17" s="1"/>
      <c r="F17" s="1"/>
      <c r="G17" s="1"/>
      <c r="H17" s="1"/>
    </row>
    <row r="18" spans="1:8">
      <c r="A18" s="4">
        <v>2008</v>
      </c>
      <c r="B18" s="16">
        <v>4.7000000000000002E-3</v>
      </c>
      <c r="C18" s="1"/>
      <c r="D18" s="1"/>
      <c r="E18" s="1"/>
      <c r="F18" s="1"/>
      <c r="G18" s="1"/>
      <c r="H18" s="1"/>
    </row>
    <row r="19" spans="1:8">
      <c r="A19" s="4">
        <v>2009</v>
      </c>
      <c r="B19" s="15">
        <v>3.5000000000000001E-3</v>
      </c>
      <c r="C19" s="1"/>
      <c r="D19" s="1"/>
      <c r="E19" s="1"/>
      <c r="F19" s="1"/>
      <c r="G19" s="1"/>
      <c r="H19" s="1"/>
    </row>
    <row r="20" spans="1:8">
      <c r="A20" s="4">
        <v>2010</v>
      </c>
      <c r="B20" s="16">
        <v>4.1000000000000003E-3</v>
      </c>
      <c r="C20" s="1"/>
      <c r="D20" s="1"/>
      <c r="E20" s="1"/>
      <c r="F20" s="1"/>
      <c r="G20" s="1"/>
      <c r="H20" s="1"/>
    </row>
    <row r="21" spans="1:8">
      <c r="A21" s="4">
        <v>2011</v>
      </c>
      <c r="B21" s="15">
        <v>3.3E-3</v>
      </c>
      <c r="C21" s="1"/>
      <c r="D21" s="1"/>
      <c r="E21" s="1"/>
      <c r="F21" s="1"/>
      <c r="G21" s="1"/>
      <c r="H21" s="1"/>
    </row>
    <row r="22" spans="1:8">
      <c r="A22" s="4">
        <v>2012</v>
      </c>
      <c r="B22" s="16">
        <v>1.1000000000000001E-3</v>
      </c>
      <c r="C22" s="1"/>
      <c r="D22" s="1"/>
      <c r="E22" s="1"/>
      <c r="F22" s="1"/>
      <c r="G22" s="1"/>
      <c r="H22" s="1"/>
    </row>
    <row r="23" spans="1:8">
      <c r="A23" s="4">
        <v>2013</v>
      </c>
      <c r="B23" s="15">
        <v>-1E-3</v>
      </c>
      <c r="C23" s="1"/>
      <c r="D23" s="1"/>
      <c r="E23" s="1"/>
      <c r="F23" s="1"/>
      <c r="G23" s="1"/>
      <c r="H23" s="1"/>
    </row>
    <row r="24" spans="1:8">
      <c r="A24" s="4">
        <v>2014</v>
      </c>
      <c r="B24" s="16">
        <v>-1.2999999999999999E-3</v>
      </c>
      <c r="C24" s="23">
        <v>-2.0000000000000001E-4</v>
      </c>
      <c r="D24" s="22"/>
      <c r="E24" s="1"/>
      <c r="F24" s="1"/>
      <c r="G24" s="1"/>
      <c r="H24" s="1"/>
    </row>
    <row r="25" spans="1:8">
      <c r="A25" s="4">
        <v>2015</v>
      </c>
      <c r="B25" s="15">
        <v>-7.6E-3</v>
      </c>
      <c r="C25" s="23">
        <v>-1.15E-2</v>
      </c>
      <c r="D25" s="22"/>
      <c r="E25" s="1"/>
      <c r="F25" s="1"/>
      <c r="G25" s="1"/>
      <c r="H25" s="1"/>
    </row>
    <row r="26" spans="1:8">
      <c r="A26" s="4">
        <v>2016</v>
      </c>
      <c r="B26" s="16">
        <v>-1.61E-2</v>
      </c>
      <c r="C26" s="23">
        <v>-1.2999999999999999E-2</v>
      </c>
      <c r="D26" s="21"/>
      <c r="E26" s="1"/>
      <c r="F26" s="1"/>
      <c r="G26" s="1"/>
      <c r="H26" s="1"/>
    </row>
    <row r="27" spans="1:8">
      <c r="A27" s="4">
        <v>2017</v>
      </c>
      <c r="B27" s="15">
        <v>-1.47E-2</v>
      </c>
      <c r="C27" s="23">
        <v>-1.7600000000000001E-2</v>
      </c>
      <c r="D27" s="23">
        <v>-2.4400000000000002E-2</v>
      </c>
      <c r="E27" s="23">
        <v>-1.7600000000000001E-2</v>
      </c>
      <c r="F27" s="23">
        <v>-2.4400000000000002E-2</v>
      </c>
      <c r="G27" s="23">
        <v>-1.7600000000000001E-2</v>
      </c>
      <c r="H27" s="23">
        <v>-2.4400000000000002E-2</v>
      </c>
    </row>
    <row r="28" spans="1:8">
      <c r="A28" s="4">
        <v>2018</v>
      </c>
      <c r="B28" s="1"/>
      <c r="C28" s="23">
        <v>-1.2999999999999999E-2</v>
      </c>
      <c r="D28" s="23">
        <v>-2.3099999999999999E-2</v>
      </c>
      <c r="E28" s="23">
        <v>-1.3599999999999999E-2</v>
      </c>
      <c r="F28" s="23">
        <v>-2.3699999999999999E-2</v>
      </c>
      <c r="G28" s="23">
        <v>-1.2999999999999999E-2</v>
      </c>
      <c r="H28" s="23">
        <v>-2.3099999999999999E-2</v>
      </c>
    </row>
    <row r="29" spans="1:8">
      <c r="A29" s="4">
        <v>2019</v>
      </c>
      <c r="B29" s="1"/>
      <c r="C29" s="23">
        <v>-1.5900000000000001E-2</v>
      </c>
      <c r="D29" s="23">
        <v>-2.9399999999999999E-2</v>
      </c>
      <c r="E29" s="23">
        <v>-1.7600000000000001E-2</v>
      </c>
      <c r="F29" s="23">
        <v>-3.1099999999999999E-2</v>
      </c>
      <c r="G29" s="23">
        <v>-1.5100000000000001E-2</v>
      </c>
      <c r="H29" s="23">
        <v>-2.86E-2</v>
      </c>
    </row>
    <row r="30" spans="1:8">
      <c r="A30" s="4">
        <v>2020</v>
      </c>
      <c r="B30" s="1"/>
      <c r="C30" s="23">
        <v>-1.9599999999999999E-2</v>
      </c>
      <c r="D30" s="23">
        <v>-3.6700000000000003E-2</v>
      </c>
      <c r="E30" s="23">
        <v>-2.23E-2</v>
      </c>
      <c r="F30" s="23">
        <v>-3.9300000000000002E-2</v>
      </c>
      <c r="G30" s="23">
        <v>-1.7500000000000002E-2</v>
      </c>
      <c r="H30" s="23">
        <v>-3.4500000000000003E-2</v>
      </c>
    </row>
    <row r="31" spans="1:8">
      <c r="A31" s="4">
        <v>2021</v>
      </c>
      <c r="B31" s="1"/>
      <c r="C31" s="23">
        <v>-2.1999999999999999E-2</v>
      </c>
      <c r="D31" s="23">
        <v>-3.9300000000000002E-2</v>
      </c>
      <c r="E31" s="23">
        <v>-2.5600000000000001E-2</v>
      </c>
      <c r="F31" s="23">
        <v>-4.2999999999999997E-2</v>
      </c>
      <c r="G31" s="23">
        <v>-1.9199999999999998E-2</v>
      </c>
      <c r="H31" s="23">
        <v>-3.6499999999999998E-2</v>
      </c>
    </row>
    <row r="32" spans="1:8">
      <c r="A32" s="4">
        <v>2022</v>
      </c>
      <c r="B32" s="19"/>
      <c r="C32" s="23">
        <v>-2.4299999999999999E-2</v>
      </c>
      <c r="D32" s="23">
        <v>-4.2000000000000003E-2</v>
      </c>
      <c r="E32" s="23">
        <v>-2.9100000000000001E-2</v>
      </c>
      <c r="F32" s="23">
        <v>-4.7E-2</v>
      </c>
      <c r="G32" s="23">
        <v>-1.9900000000000001E-2</v>
      </c>
      <c r="H32" s="23">
        <v>-3.7600000000000001E-2</v>
      </c>
    </row>
    <row r="33" spans="1:8">
      <c r="A33" s="4">
        <v>2023</v>
      </c>
      <c r="B33" s="1"/>
      <c r="C33" s="23">
        <v>-2.3699999999999999E-2</v>
      </c>
      <c r="D33" s="23">
        <v>-4.1799999999999997E-2</v>
      </c>
      <c r="E33" s="23">
        <v>-2.98E-2</v>
      </c>
      <c r="F33" s="23">
        <v>-4.8099999999999997E-2</v>
      </c>
      <c r="G33" s="23">
        <v>-1.8700000000000001E-2</v>
      </c>
      <c r="H33" s="23">
        <v>-3.6700000000000003E-2</v>
      </c>
    </row>
    <row r="34" spans="1:8">
      <c r="A34" s="4">
        <v>2024</v>
      </c>
      <c r="B34" s="1"/>
      <c r="C34" s="23">
        <v>-2.3300000000000001E-2</v>
      </c>
      <c r="D34" s="23">
        <v>-4.1799999999999997E-2</v>
      </c>
      <c r="E34" s="23">
        <v>-2.9700000000000001E-2</v>
      </c>
      <c r="F34" s="23">
        <v>-4.8399999999999999E-2</v>
      </c>
      <c r="G34" s="23">
        <v>-1.7100000000000001E-2</v>
      </c>
      <c r="H34" s="23">
        <v>-3.5400000000000001E-2</v>
      </c>
    </row>
    <row r="35" spans="1:8">
      <c r="A35" s="4">
        <v>2025</v>
      </c>
      <c r="B35" s="1"/>
      <c r="C35" s="23">
        <v>-2.2700000000000001E-2</v>
      </c>
      <c r="D35" s="23">
        <v>-4.2299999999999997E-2</v>
      </c>
      <c r="E35" s="23">
        <v>-2.9600000000000001E-2</v>
      </c>
      <c r="F35" s="23">
        <v>-4.9500000000000002E-2</v>
      </c>
      <c r="G35" s="23">
        <v>-1.54E-2</v>
      </c>
      <c r="H35" s="23">
        <v>-3.4799999999999998E-2</v>
      </c>
    </row>
    <row r="36" spans="1:8">
      <c r="A36" s="4">
        <v>2026</v>
      </c>
      <c r="B36" s="1"/>
      <c r="C36" s="23">
        <v>-2.1600000000000001E-2</v>
      </c>
      <c r="D36" s="23">
        <v>-4.2200000000000001E-2</v>
      </c>
      <c r="E36" s="23">
        <v>-3.0200000000000001E-2</v>
      </c>
      <c r="F36" s="23">
        <v>-5.1400000000000001E-2</v>
      </c>
      <c r="G36" s="23">
        <v>-1.32E-2</v>
      </c>
      <c r="H36" s="23">
        <v>-3.3500000000000002E-2</v>
      </c>
    </row>
    <row r="37" spans="1:8">
      <c r="A37" s="4">
        <v>2027</v>
      </c>
      <c r="B37" s="1"/>
      <c r="C37" s="23">
        <v>-1.9699999999999999E-2</v>
      </c>
      <c r="D37" s="23">
        <v>-4.1399999999999999E-2</v>
      </c>
      <c r="E37" s="23">
        <v>-3.0099999999999998E-2</v>
      </c>
      <c r="F37" s="23">
        <v>-5.2699999999999997E-2</v>
      </c>
      <c r="G37" s="23">
        <v>-1.0999999999999999E-2</v>
      </c>
      <c r="H37" s="23">
        <v>-3.2199999999999999E-2</v>
      </c>
    </row>
    <row r="38" spans="1:8">
      <c r="A38" s="4">
        <v>2028</v>
      </c>
      <c r="B38" s="8"/>
      <c r="C38" s="23">
        <v>-1.6400000000000001E-2</v>
      </c>
      <c r="D38" s="23">
        <v>-3.9199999999999999E-2</v>
      </c>
      <c r="E38" s="23">
        <v>-2.7900000000000001E-2</v>
      </c>
      <c r="F38" s="23">
        <v>-5.1799999999999999E-2</v>
      </c>
      <c r="G38" s="23">
        <v>-7.6E-3</v>
      </c>
      <c r="H38" s="23">
        <v>-2.98E-2</v>
      </c>
    </row>
    <row r="39" spans="1:8">
      <c r="A39" s="4">
        <v>2029</v>
      </c>
      <c r="B39" s="8"/>
      <c r="C39" s="23">
        <v>-1.5800000000000002E-2</v>
      </c>
      <c r="D39" s="23">
        <v>-3.9899999999999998E-2</v>
      </c>
      <c r="E39" s="23">
        <v>-2.7699999999999999E-2</v>
      </c>
      <c r="F39" s="23">
        <v>-5.2900000000000003E-2</v>
      </c>
      <c r="G39" s="23">
        <v>-5.3E-3</v>
      </c>
      <c r="H39" s="23">
        <v>-2.8500000000000001E-2</v>
      </c>
    </row>
    <row r="40" spans="1:8">
      <c r="A40" s="4">
        <v>2030</v>
      </c>
      <c r="B40" s="8"/>
      <c r="C40" s="23">
        <v>-1.5599999999999999E-2</v>
      </c>
      <c r="D40" s="23">
        <v>-4.0500000000000001E-2</v>
      </c>
      <c r="E40" s="23">
        <v>-2.7900000000000001E-2</v>
      </c>
      <c r="F40" s="23">
        <v>-5.4300000000000001E-2</v>
      </c>
      <c r="G40" s="23">
        <v>-3.7000000000000002E-3</v>
      </c>
      <c r="H40" s="23">
        <v>-2.7400000000000001E-2</v>
      </c>
    </row>
    <row r="41" spans="1:8">
      <c r="A41" s="4">
        <v>2031</v>
      </c>
      <c r="B41" s="8"/>
      <c r="C41" s="23">
        <v>-1.44E-2</v>
      </c>
      <c r="D41" s="23">
        <v>-4.02E-2</v>
      </c>
      <c r="E41" s="23">
        <v>-2.7799999999999998E-2</v>
      </c>
      <c r="F41" s="23">
        <v>-5.5300000000000002E-2</v>
      </c>
      <c r="G41" s="23">
        <v>-2.5999999999999999E-3</v>
      </c>
      <c r="H41" s="23">
        <v>-2.7099999999999999E-2</v>
      </c>
    </row>
    <row r="42" spans="1:8">
      <c r="A42" s="4">
        <v>2032</v>
      </c>
      <c r="B42" s="8"/>
      <c r="C42" s="23">
        <v>-1.44E-2</v>
      </c>
      <c r="D42" s="23">
        <v>-4.1200000000000001E-2</v>
      </c>
      <c r="E42" s="23">
        <v>-2.7900000000000001E-2</v>
      </c>
      <c r="F42" s="23">
        <v>-5.67E-2</v>
      </c>
      <c r="G42" s="23">
        <v>-1.6999999999999999E-3</v>
      </c>
      <c r="H42" s="23">
        <v>-2.7E-2</v>
      </c>
    </row>
    <row r="43" spans="1:8">
      <c r="A43" s="4">
        <v>2033</v>
      </c>
      <c r="B43" s="8"/>
      <c r="C43" s="23">
        <v>-1.4E-2</v>
      </c>
      <c r="D43" s="23">
        <v>-4.1700000000000001E-2</v>
      </c>
      <c r="E43" s="23">
        <v>-2.92E-2</v>
      </c>
      <c r="F43" s="23">
        <v>-5.9299999999999999E-2</v>
      </c>
      <c r="G43" s="23">
        <v>-6.9999999999999999E-4</v>
      </c>
      <c r="H43" s="23">
        <v>-2.6499999999999999E-2</v>
      </c>
    </row>
    <row r="44" spans="1:8">
      <c r="A44" s="4">
        <v>2034</v>
      </c>
      <c r="B44" s="8"/>
      <c r="C44" s="23">
        <v>-1.41E-2</v>
      </c>
      <c r="D44" s="23">
        <v>-4.2799999999999998E-2</v>
      </c>
      <c r="E44" s="23">
        <v>-3.0200000000000001E-2</v>
      </c>
      <c r="F44" s="23">
        <v>-6.1600000000000002E-2</v>
      </c>
      <c r="G44" s="23">
        <v>5.0000000000000001E-4</v>
      </c>
      <c r="H44" s="23">
        <v>-2.6100000000000002E-2</v>
      </c>
    </row>
    <row r="45" spans="1:8">
      <c r="A45" s="4">
        <v>2035</v>
      </c>
      <c r="B45" s="8"/>
      <c r="C45" s="23">
        <v>-1.2699999999999999E-2</v>
      </c>
      <c r="D45" s="23">
        <v>-4.2000000000000003E-2</v>
      </c>
      <c r="E45" s="23">
        <v>-3.1199999999999999E-2</v>
      </c>
      <c r="F45" s="23">
        <v>-6.4000000000000001E-2</v>
      </c>
      <c r="G45" s="23">
        <v>1.1000000000000001E-3</v>
      </c>
      <c r="H45" s="23">
        <v>-2.5999999999999999E-2</v>
      </c>
    </row>
    <row r="46" spans="1:8">
      <c r="A46" s="4">
        <v>2036</v>
      </c>
      <c r="B46" s="8"/>
      <c r="C46" s="23">
        <v>-1.14E-2</v>
      </c>
      <c r="D46" s="23">
        <v>-4.1500000000000002E-2</v>
      </c>
      <c r="E46" s="23">
        <v>-3.1099999999999999E-2</v>
      </c>
      <c r="F46" s="23">
        <v>-6.5299999999999997E-2</v>
      </c>
      <c r="G46" s="23">
        <v>2.3E-3</v>
      </c>
      <c r="H46" s="23">
        <v>-2.5399999999999999E-2</v>
      </c>
    </row>
    <row r="47" spans="1:8">
      <c r="A47" s="4">
        <v>2037</v>
      </c>
      <c r="B47" s="8"/>
      <c r="C47" s="23">
        <v>-1.11E-2</v>
      </c>
      <c r="D47" s="23">
        <v>-4.2299999999999997E-2</v>
      </c>
      <c r="E47" s="23">
        <v>-3.1800000000000002E-2</v>
      </c>
      <c r="F47" s="23">
        <v>-6.7500000000000004E-2</v>
      </c>
      <c r="G47" s="23">
        <v>3.5000000000000001E-3</v>
      </c>
      <c r="H47" s="23">
        <v>-2.4899999999999999E-2</v>
      </c>
    </row>
    <row r="48" spans="1:8">
      <c r="A48" s="4">
        <v>2038</v>
      </c>
      <c r="B48" s="8"/>
      <c r="C48" s="23">
        <v>-1.11E-2</v>
      </c>
      <c r="D48" s="23">
        <v>-4.3400000000000001E-2</v>
      </c>
      <c r="E48" s="23">
        <v>-3.1600000000000003E-2</v>
      </c>
      <c r="F48" s="23">
        <v>-6.8699999999999997E-2</v>
      </c>
      <c r="G48" s="23">
        <v>5.1999999999999998E-3</v>
      </c>
      <c r="H48" s="23">
        <v>-2.3800000000000002E-2</v>
      </c>
    </row>
    <row r="49" spans="1:8">
      <c r="A49" s="4">
        <v>2039</v>
      </c>
      <c r="B49" s="13"/>
      <c r="C49" s="23">
        <v>-1.1599999999999999E-2</v>
      </c>
      <c r="D49" s="23">
        <v>-4.4999999999999998E-2</v>
      </c>
      <c r="E49" s="23">
        <v>-3.1899999999999998E-2</v>
      </c>
      <c r="F49" s="23">
        <v>-7.0599999999999996E-2</v>
      </c>
      <c r="G49" s="23">
        <v>5.4999999999999997E-3</v>
      </c>
      <c r="H49" s="23">
        <v>-2.4199999999999999E-2</v>
      </c>
    </row>
    <row r="50" spans="1:8">
      <c r="A50" s="4">
        <v>2040</v>
      </c>
      <c r="B50" s="14"/>
      <c r="C50" s="23">
        <v>-1.0999999999999999E-2</v>
      </c>
      <c r="D50" s="23">
        <v>-4.5699999999999998E-2</v>
      </c>
      <c r="E50" s="23">
        <v>-3.1600000000000003E-2</v>
      </c>
      <c r="F50" s="23">
        <v>-7.1900000000000006E-2</v>
      </c>
      <c r="G50" s="23">
        <v>5.7999999999999996E-3</v>
      </c>
      <c r="H50" s="23">
        <v>-2.4400000000000002E-2</v>
      </c>
    </row>
    <row r="53" spans="1:8">
      <c r="C53" t="s">
        <v>10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Calcagno</dc:creator>
  <cp:lastModifiedBy>Leonardo Calcagno</cp:lastModifiedBy>
  <dcterms:created xsi:type="dcterms:W3CDTF">2018-04-16T16:31:34Z</dcterms:created>
  <dcterms:modified xsi:type="dcterms:W3CDTF">2018-09-26T10:01:02Z</dcterms:modified>
</cp:coreProperties>
</file>